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TWONET-SHARING\twonet-user\1.ファイル\あび\計算メダリスト\new\"/>
    </mc:Choice>
  </mc:AlternateContent>
  <xr:revisionPtr revIDLastSave="0" documentId="8_{40996928-08C5-464B-94D9-CBF08399D9AE}" xr6:coauthVersionLast="47" xr6:coauthVersionMax="47" xr10:uidLastSave="{00000000-0000-0000-0000-000000000000}"/>
  <workbookProtection workbookAlgorithmName="SHA-512" workbookHashValue="KTcEyvxg2YIhNQLuOQ1A3Po1vnDFTmYqYCtNDeyhN0egIkZE1ir2GvsFILLsHrop2g2AS+UNTWX/2Byjn56+sA==" workbookSaltValue="OwltLcXI28OnuBIUdQgjYA==" workbookSpinCount="100000" lockStructure="1"/>
  <bookViews>
    <workbookView xWindow="-120" yWindow="-120" windowWidth="29040" windowHeight="15720" xr2:uid="{00000000-000D-0000-FFFF-FFFF00000000}"/>
  </bookViews>
  <sheets>
    <sheet name="エントリーシート" sheetId="8" r:id="rId1"/>
    <sheet name="ビギナーズ部門 成績入力シート" sheetId="9" state="hidden" r:id="rId2"/>
    <sheet name="コンテスト部門 成績入力シート" sheetId="5" state="hidden" r:id="rId3"/>
    <sheet name="チャレンジ部門 成績入力シート" sheetId="6" state="hidden" r:id="rId4"/>
    <sheet name="納品書" sheetId="7" state="hidden" r:id="rId5"/>
    <sheet name="納入金計算シート" sheetId="3" state="hidden" r:id="rId6"/>
    <sheet name="リスト" sheetId="2" state="hidden" r:id="rId7"/>
    <sheet name="データ抽出" sheetId="10" state="hidden" r:id="rId8"/>
    <sheet name="DB貼付用" sheetId="11" state="hidden"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K13" i="10" l="1"/>
  <c r="AK14" i="10"/>
  <c r="AK15" i="10"/>
  <c r="AK16" i="10"/>
  <c r="AK17" i="10"/>
  <c r="AK18" i="10"/>
  <c r="AK19" i="10"/>
  <c r="AK20" i="10"/>
  <c r="AK21" i="10"/>
  <c r="AK22" i="10"/>
  <c r="AK23" i="10"/>
  <c r="AK24" i="10"/>
  <c r="AK25" i="10"/>
  <c r="AK26" i="10"/>
  <c r="AK27" i="10"/>
  <c r="AK28" i="10"/>
  <c r="AK29" i="10"/>
  <c r="AK30" i="10"/>
  <c r="AK31" i="10"/>
  <c r="AK32" i="10"/>
  <c r="AK33" i="10"/>
  <c r="AK34" i="10"/>
  <c r="AK35" i="10"/>
  <c r="AK36" i="10"/>
  <c r="AK37" i="10"/>
  <c r="AK38" i="10"/>
  <c r="AK39" i="10"/>
  <c r="AK40" i="10"/>
  <c r="AK41" i="10"/>
  <c r="AK42" i="10"/>
  <c r="AK43" i="10"/>
  <c r="AK44" i="10"/>
  <c r="AK45" i="10"/>
  <c r="AK46" i="10"/>
  <c r="AK47" i="10"/>
  <c r="AK48" i="10"/>
  <c r="AK49" i="10"/>
  <c r="AK50" i="10"/>
  <c r="AK51" i="10"/>
  <c r="AK52" i="10"/>
  <c r="AK53" i="10"/>
  <c r="AK54" i="10"/>
  <c r="AK55" i="10"/>
  <c r="AK56" i="10"/>
  <c r="AK57" i="10"/>
  <c r="AK58" i="10"/>
  <c r="AK59" i="10"/>
  <c r="AK60" i="10"/>
  <c r="AK61" i="10"/>
  <c r="AK62" i="10"/>
  <c r="AK63" i="10"/>
  <c r="AK64" i="10"/>
  <c r="AK65" i="10"/>
  <c r="AK66" i="10"/>
  <c r="AK67" i="10"/>
  <c r="AK68" i="10"/>
  <c r="AK69" i="10"/>
  <c r="AK70" i="10"/>
  <c r="AK71" i="10"/>
  <c r="AK72" i="10"/>
  <c r="AK73" i="10"/>
  <c r="AK74" i="10"/>
  <c r="AK75" i="10"/>
  <c r="AK76" i="10"/>
  <c r="AK77" i="10"/>
  <c r="AK78" i="10"/>
  <c r="AK79" i="10"/>
  <c r="AK80" i="10"/>
  <c r="AK81" i="10"/>
  <c r="AK82" i="10"/>
  <c r="AK83" i="10"/>
  <c r="AK84" i="10"/>
  <c r="AK85" i="10"/>
  <c r="AK86" i="10"/>
  <c r="AK87" i="10"/>
  <c r="AK88" i="10"/>
  <c r="AK89" i="10"/>
  <c r="AK90" i="10"/>
  <c r="AK91" i="10"/>
  <c r="AK92" i="10"/>
  <c r="AK93" i="10"/>
  <c r="AK94" i="10"/>
  <c r="AK95" i="10"/>
  <c r="AK96" i="10"/>
  <c r="AK97" i="10"/>
  <c r="AK98" i="10"/>
  <c r="AK99" i="10"/>
  <c r="AK100" i="10"/>
  <c r="AK101" i="10"/>
  <c r="AK102" i="10"/>
  <c r="AK103" i="10"/>
  <c r="AK104" i="10"/>
  <c r="AK105" i="10"/>
  <c r="AK106" i="10"/>
  <c r="AK107" i="10"/>
  <c r="AK108" i="10"/>
  <c r="AK109" i="10"/>
  <c r="AK110" i="10"/>
  <c r="AK111" i="10"/>
  <c r="AK112" i="10"/>
  <c r="AK113" i="10"/>
  <c r="AK114" i="10"/>
  <c r="AK115" i="10"/>
  <c r="AK116" i="10"/>
  <c r="AK117" i="10"/>
  <c r="AK118" i="10"/>
  <c r="AK119" i="10"/>
  <c r="AK120" i="10"/>
  <c r="AK121" i="10"/>
  <c r="AK122" i="10"/>
  <c r="AK123" i="10"/>
  <c r="AK124" i="10"/>
  <c r="AK125" i="10"/>
  <c r="AK126" i="10"/>
  <c r="AK127" i="10"/>
  <c r="AK128" i="10"/>
  <c r="AK129" i="10"/>
  <c r="AK130" i="10"/>
  <c r="AK131" i="10"/>
  <c r="AK132" i="10"/>
  <c r="AK133" i="10"/>
  <c r="AK134" i="10"/>
  <c r="AK135" i="10"/>
  <c r="AK136" i="10"/>
  <c r="AK137" i="10"/>
  <c r="AK138" i="10"/>
  <c r="AK139" i="10"/>
  <c r="AK140" i="10"/>
  <c r="AK141" i="10"/>
  <c r="AK142" i="10"/>
  <c r="AK143" i="10"/>
  <c r="AK144" i="10"/>
  <c r="AK145" i="10"/>
  <c r="AK146" i="10"/>
  <c r="AK147" i="10"/>
  <c r="AK148" i="10"/>
  <c r="AK149" i="10"/>
  <c r="AK150" i="10"/>
  <c r="AK151" i="10"/>
  <c r="AK152" i="10"/>
  <c r="AK153" i="10"/>
  <c r="AK154" i="10"/>
  <c r="AK155" i="10"/>
  <c r="AK156" i="10"/>
  <c r="AK157" i="10"/>
  <c r="AK158" i="10"/>
  <c r="AK159" i="10"/>
  <c r="AK160" i="10"/>
  <c r="AK161" i="10"/>
  <c r="AK162" i="10"/>
  <c r="AK163" i="10"/>
  <c r="AK164" i="10"/>
  <c r="AK165" i="10"/>
  <c r="AK166" i="10"/>
  <c r="AK167" i="10"/>
  <c r="AK168" i="10"/>
  <c r="AK169" i="10"/>
  <c r="AK170" i="10"/>
  <c r="AK171" i="10"/>
  <c r="AK172" i="10"/>
  <c r="AK173" i="10"/>
  <c r="AK174" i="10"/>
  <c r="AK175" i="10"/>
  <c r="AK176" i="10"/>
  <c r="AK177" i="10"/>
  <c r="AK178" i="10"/>
  <c r="AK179" i="10"/>
  <c r="AK180" i="10"/>
  <c r="AK181" i="10"/>
  <c r="AK182" i="10"/>
  <c r="AK183" i="10"/>
  <c r="AK184" i="10"/>
  <c r="AK185" i="10"/>
  <c r="AK186" i="10"/>
  <c r="AK187" i="10"/>
  <c r="AK188" i="10"/>
  <c r="AK189" i="10"/>
  <c r="AK190" i="10"/>
  <c r="AK191" i="10"/>
  <c r="AK192" i="10"/>
  <c r="AK193" i="10"/>
  <c r="AK194" i="10"/>
  <c r="AK195" i="10"/>
  <c r="AK196" i="10"/>
  <c r="AK197" i="10"/>
  <c r="AK198" i="10"/>
  <c r="AK199" i="10"/>
  <c r="AK200" i="10"/>
  <c r="AK201" i="10"/>
  <c r="AK202" i="10"/>
  <c r="AK203" i="10"/>
  <c r="AK204" i="10"/>
  <c r="AK205" i="10"/>
  <c r="AK206" i="10"/>
  <c r="AK207" i="10"/>
  <c r="AK208" i="10"/>
  <c r="AK209" i="10"/>
  <c r="AK210" i="10"/>
  <c r="AK211" i="10"/>
  <c r="AK212" i="10"/>
  <c r="AK213" i="10"/>
  <c r="AK214" i="10"/>
  <c r="AK215" i="10"/>
  <c r="AK216" i="10"/>
  <c r="AK217" i="10"/>
  <c r="AK218" i="10"/>
  <c r="AK219" i="10"/>
  <c r="AK220" i="10"/>
  <c r="AK221" i="10"/>
  <c r="AK222" i="10"/>
  <c r="AK223" i="10"/>
  <c r="AK224" i="10"/>
  <c r="AK225" i="10"/>
  <c r="AK226" i="10"/>
  <c r="AK227" i="10"/>
  <c r="AK228" i="10"/>
  <c r="AK229" i="10"/>
  <c r="AK230" i="10"/>
  <c r="AK231" i="10"/>
  <c r="AK232" i="10"/>
  <c r="AK233" i="10"/>
  <c r="AK234" i="10"/>
  <c r="AK235" i="10"/>
  <c r="AK236" i="10"/>
  <c r="AK237" i="10"/>
  <c r="AK238" i="10"/>
  <c r="AK239" i="10"/>
  <c r="AK240" i="10"/>
  <c r="AK241" i="10"/>
  <c r="AK242" i="10"/>
  <c r="AK243" i="10"/>
  <c r="AK244" i="10"/>
  <c r="AK245" i="10"/>
  <c r="AK246" i="10"/>
  <c r="AK247" i="10"/>
  <c r="AK248" i="10"/>
  <c r="AK249" i="10"/>
  <c r="AK250" i="10"/>
  <c r="AK251" i="10"/>
  <c r="AK252" i="10"/>
  <c r="AK253" i="10"/>
  <c r="AK254" i="10"/>
  <c r="AK255" i="10"/>
  <c r="AK256" i="10"/>
  <c r="AK257" i="10"/>
  <c r="AK258" i="10"/>
  <c r="AK259" i="10"/>
  <c r="AK260" i="10"/>
  <c r="AK261" i="10"/>
  <c r="AK262" i="10"/>
  <c r="AK263" i="10"/>
  <c r="AK264" i="10"/>
  <c r="AK265" i="10"/>
  <c r="AK266" i="10"/>
  <c r="AK267" i="10"/>
  <c r="AK268" i="10"/>
  <c r="AK269" i="10"/>
  <c r="AK270" i="10"/>
  <c r="AK271" i="10"/>
  <c r="AK272" i="10"/>
  <c r="AK273" i="10"/>
  <c r="AK274" i="10"/>
  <c r="AK275" i="10"/>
  <c r="AK276" i="10"/>
  <c r="AK277" i="10"/>
  <c r="AK278" i="10"/>
  <c r="AK279" i="10"/>
  <c r="AK280" i="10"/>
  <c r="AK281" i="10"/>
  <c r="AK282" i="10"/>
  <c r="AK283" i="10"/>
  <c r="AK284" i="10"/>
  <c r="AK285" i="10"/>
  <c r="AK286" i="10"/>
  <c r="AK287" i="10"/>
  <c r="AK288" i="10"/>
  <c r="AK289" i="10"/>
  <c r="AK290" i="10"/>
  <c r="AK291" i="10"/>
  <c r="AK292" i="10"/>
  <c r="AK293" i="10"/>
  <c r="AK294" i="10"/>
  <c r="AK295" i="10"/>
  <c r="AK296" i="10"/>
  <c r="AK297" i="10"/>
  <c r="AK298" i="10"/>
  <c r="AK299" i="10"/>
  <c r="AK300" i="10"/>
  <c r="AK301" i="10"/>
  <c r="AK302" i="10"/>
  <c r="AK303" i="10"/>
  <c r="AK304" i="10"/>
  <c r="AK305" i="10"/>
  <c r="AK306" i="10"/>
  <c r="AK307" i="10"/>
  <c r="AK308" i="10"/>
  <c r="AK309" i="10"/>
  <c r="AK310" i="10"/>
  <c r="AK311" i="10"/>
  <c r="AK312" i="10"/>
  <c r="AK313" i="10"/>
  <c r="AK314" i="10"/>
  <c r="AK315" i="10"/>
  <c r="AK316" i="10"/>
  <c r="AK317" i="10"/>
  <c r="AK318" i="10"/>
  <c r="AK319" i="10"/>
  <c r="AK320" i="10"/>
  <c r="AK321" i="10"/>
  <c r="AK322" i="10"/>
  <c r="AK323" i="10"/>
  <c r="AK324" i="10"/>
  <c r="AK325" i="10"/>
  <c r="AK326" i="10"/>
  <c r="AK327" i="10"/>
  <c r="AK328" i="10"/>
  <c r="AK329" i="10"/>
  <c r="AK330" i="10"/>
  <c r="AK331" i="10"/>
  <c r="AK332" i="10"/>
  <c r="AK333" i="10"/>
  <c r="AK334" i="10"/>
  <c r="AK335" i="10"/>
  <c r="AK336" i="10"/>
  <c r="AK337" i="10"/>
  <c r="AK338" i="10"/>
  <c r="AK339" i="10"/>
  <c r="AK340" i="10"/>
  <c r="AK341" i="10"/>
  <c r="AK342" i="10"/>
  <c r="AK343" i="10"/>
  <c r="AK344" i="10"/>
  <c r="AK345" i="10"/>
  <c r="AK346" i="10"/>
  <c r="AK347" i="10"/>
  <c r="AK348" i="10"/>
  <c r="AK349" i="10"/>
  <c r="AK350" i="10"/>
  <c r="AK351" i="10"/>
  <c r="AK352" i="10"/>
  <c r="AK353" i="10"/>
  <c r="AK354" i="10"/>
  <c r="AK355" i="10"/>
  <c r="AK356" i="10"/>
  <c r="AK357" i="10"/>
  <c r="AK358" i="10"/>
  <c r="AK359" i="10"/>
  <c r="AK360" i="10"/>
  <c r="AK361" i="10"/>
  <c r="AK362" i="10"/>
  <c r="AK363" i="10"/>
  <c r="AK364" i="10"/>
  <c r="AK365" i="10"/>
  <c r="AK366" i="10"/>
  <c r="AK367" i="10"/>
  <c r="AK368" i="10"/>
  <c r="AK369" i="10"/>
  <c r="AK370" i="10"/>
  <c r="AK371" i="10"/>
  <c r="AK372" i="10"/>
  <c r="AK373" i="10"/>
  <c r="AK374" i="10"/>
  <c r="AK375" i="10"/>
  <c r="AK376" i="10"/>
  <c r="AK377" i="10"/>
  <c r="AK378" i="10"/>
  <c r="AK379" i="10"/>
  <c r="AK380" i="10"/>
  <c r="AK381" i="10"/>
  <c r="AK382" i="10"/>
  <c r="AK383" i="10"/>
  <c r="AK384" i="10"/>
  <c r="AK385" i="10"/>
  <c r="AK386" i="10"/>
  <c r="AK387" i="10"/>
  <c r="AK388" i="10"/>
  <c r="AK389" i="10"/>
  <c r="AK390" i="10"/>
  <c r="AK391" i="10"/>
  <c r="AK392" i="10"/>
  <c r="AK393" i="10"/>
  <c r="AK394" i="10"/>
  <c r="AK395" i="10"/>
  <c r="AK396" i="10"/>
  <c r="AK397" i="10"/>
  <c r="AK398" i="10"/>
  <c r="AK399" i="10"/>
  <c r="AK400" i="10"/>
  <c r="AK401" i="10"/>
  <c r="AK402" i="10"/>
  <c r="AK403" i="10"/>
  <c r="AK404" i="10"/>
  <c r="AK405" i="10"/>
  <c r="AK406" i="10"/>
  <c r="AK407" i="10"/>
  <c r="AK408" i="10"/>
  <c r="AK409" i="10"/>
  <c r="AK410" i="10"/>
  <c r="AK411" i="10"/>
  <c r="AK412" i="10"/>
  <c r="AK413" i="10"/>
  <c r="AK414" i="10"/>
  <c r="AK415" i="10"/>
  <c r="AK416" i="10"/>
  <c r="AK417" i="10"/>
  <c r="AK418" i="10"/>
  <c r="AK419" i="10"/>
  <c r="AK420" i="10"/>
  <c r="AK421" i="10"/>
  <c r="AK422" i="10"/>
  <c r="AK423" i="10"/>
  <c r="AK424" i="10"/>
  <c r="AK425" i="10"/>
  <c r="AK426" i="10"/>
  <c r="AK427" i="10"/>
  <c r="AK428" i="10"/>
  <c r="AK429" i="10"/>
  <c r="AK430" i="10"/>
  <c r="AK431" i="10"/>
  <c r="AK432" i="10"/>
  <c r="AK433" i="10"/>
  <c r="AK434" i="10"/>
  <c r="AK435" i="10"/>
  <c r="AK436" i="10"/>
  <c r="AK437" i="10"/>
  <c r="AK438" i="10"/>
  <c r="AK439" i="10"/>
  <c r="AK440" i="10"/>
  <c r="AK441" i="10"/>
  <c r="AK442" i="10"/>
  <c r="AK443" i="10"/>
  <c r="AK444" i="10"/>
  <c r="AK445" i="10"/>
  <c r="AK446" i="10"/>
  <c r="AK447" i="10"/>
  <c r="AK448" i="10"/>
  <c r="AK449" i="10"/>
  <c r="AK450" i="10"/>
  <c r="AK451" i="10"/>
  <c r="AK452" i="10"/>
  <c r="AK453" i="10"/>
  <c r="AK454" i="10"/>
  <c r="AK455" i="10"/>
  <c r="AK456" i="10"/>
  <c r="AK457" i="10"/>
  <c r="AK458" i="10"/>
  <c r="AK459" i="10"/>
  <c r="AK460" i="10"/>
  <c r="AK461" i="10"/>
  <c r="AK462" i="10"/>
  <c r="AK463" i="10"/>
  <c r="AK464" i="10"/>
  <c r="AK465" i="10"/>
  <c r="AK466" i="10"/>
  <c r="AK467" i="10"/>
  <c r="AK468" i="10"/>
  <c r="AK469" i="10"/>
  <c r="AK470" i="10"/>
  <c r="AK471" i="10"/>
  <c r="AK472" i="10"/>
  <c r="AK473" i="10"/>
  <c r="AK474" i="10"/>
  <c r="AK475" i="10"/>
  <c r="AK476" i="10"/>
  <c r="AK477" i="10"/>
  <c r="AK478" i="10"/>
  <c r="AK479" i="10"/>
  <c r="AK480" i="10"/>
  <c r="AK481" i="10"/>
  <c r="AK482" i="10"/>
  <c r="AK483" i="10"/>
  <c r="AK484" i="10"/>
  <c r="AK485" i="10"/>
  <c r="AK486" i="10"/>
  <c r="AK487" i="10"/>
  <c r="AK488" i="10"/>
  <c r="AK489" i="10"/>
  <c r="AK490" i="10"/>
  <c r="AK491" i="10"/>
  <c r="AK492" i="10"/>
  <c r="AK493" i="10"/>
  <c r="AK494" i="10"/>
  <c r="AK495" i="10"/>
  <c r="AK496" i="10"/>
  <c r="AK497" i="10"/>
  <c r="AK498" i="10"/>
  <c r="AK499" i="10"/>
  <c r="AK500" i="10"/>
  <c r="AK501" i="10"/>
  <c r="AK502" i="10"/>
  <c r="AK503" i="10"/>
  <c r="AK504" i="10"/>
  <c r="AK505" i="10"/>
  <c r="AK506" i="10"/>
  <c r="AK507" i="10"/>
  <c r="AK508" i="10"/>
  <c r="AK509" i="10"/>
  <c r="AK510" i="10"/>
  <c r="AK511" i="10"/>
  <c r="AK512" i="10"/>
  <c r="AK513" i="10"/>
  <c r="AK514" i="10"/>
  <c r="AK515" i="10"/>
  <c r="AK516" i="10"/>
  <c r="AK517" i="10"/>
  <c r="AK518" i="10"/>
  <c r="AK519" i="10"/>
  <c r="AK520" i="10"/>
  <c r="AK521" i="10"/>
  <c r="AK522" i="10"/>
  <c r="AK523" i="10"/>
  <c r="AK524" i="10"/>
  <c r="AK525" i="10"/>
  <c r="AK526" i="10"/>
  <c r="AK527" i="10"/>
  <c r="AK528" i="10"/>
  <c r="AK529" i="10"/>
  <c r="AK530" i="10"/>
  <c r="AK531" i="10"/>
  <c r="AK532" i="10"/>
  <c r="AK533" i="10"/>
  <c r="AK534" i="10"/>
  <c r="AK535" i="10"/>
  <c r="AK536" i="10"/>
  <c r="AK537" i="10"/>
  <c r="AK538" i="10"/>
  <c r="AK539" i="10"/>
  <c r="AK540" i="10"/>
  <c r="AK541" i="10"/>
  <c r="AK542" i="10"/>
  <c r="AK543" i="10"/>
  <c r="AK544" i="10"/>
  <c r="AK545" i="10"/>
  <c r="AK546" i="10"/>
  <c r="AK547" i="10"/>
  <c r="AK548" i="10"/>
  <c r="AK549" i="10"/>
  <c r="AK550" i="10"/>
  <c r="AK551" i="10"/>
  <c r="AK552" i="10"/>
  <c r="AK553" i="10"/>
  <c r="AK554" i="10"/>
  <c r="AK555" i="10"/>
  <c r="AK556" i="10"/>
  <c r="AK557" i="10"/>
  <c r="AK558" i="10"/>
  <c r="AK559" i="10"/>
  <c r="AK560" i="10"/>
  <c r="AK561" i="10"/>
  <c r="AK562" i="10"/>
  <c r="AK563" i="10"/>
  <c r="AK564" i="10"/>
  <c r="AK565" i="10"/>
  <c r="AK566" i="10"/>
  <c r="AK567" i="10"/>
  <c r="AK568" i="10"/>
  <c r="AK569" i="10"/>
  <c r="AK570" i="10"/>
  <c r="AK571" i="10"/>
  <c r="AK572" i="10"/>
  <c r="AK573" i="10"/>
  <c r="AK574" i="10"/>
  <c r="AK575" i="10"/>
  <c r="AK576" i="10"/>
  <c r="AK577" i="10"/>
  <c r="AK578" i="10"/>
  <c r="AK579" i="10"/>
  <c r="AK580" i="10"/>
  <c r="AK581" i="10"/>
  <c r="AK582" i="10"/>
  <c r="AK583" i="10"/>
  <c r="AK584" i="10"/>
  <c r="AK585" i="10"/>
  <c r="AK586" i="10"/>
  <c r="AK587" i="10"/>
  <c r="AK588" i="10"/>
  <c r="AK589" i="10"/>
  <c r="AK590" i="10"/>
  <c r="AK591" i="10"/>
  <c r="AK592" i="10"/>
  <c r="AK593" i="10"/>
  <c r="AK594" i="10"/>
  <c r="AK595" i="10"/>
  <c r="AK596" i="10"/>
  <c r="AK597" i="10"/>
  <c r="AK598" i="10"/>
  <c r="AK599" i="10"/>
  <c r="AK600" i="10"/>
  <c r="AK601" i="10"/>
  <c r="AK602" i="10"/>
  <c r="AK603" i="10"/>
  <c r="AK604" i="10"/>
  <c r="AK605" i="10"/>
  <c r="AK606" i="10"/>
  <c r="AK607" i="10"/>
  <c r="AK608" i="10"/>
  <c r="AK609" i="10"/>
  <c r="AK610" i="10"/>
  <c r="AK611" i="10"/>
  <c r="AK612" i="10"/>
  <c r="AK613" i="10"/>
  <c r="AK614" i="10"/>
  <c r="AK615" i="10"/>
  <c r="AK616" i="10"/>
  <c r="AK617" i="10"/>
  <c r="AK618" i="10"/>
  <c r="AK619" i="10"/>
  <c r="AK620" i="10"/>
  <c r="AK621" i="10"/>
  <c r="AK622" i="10"/>
  <c r="AK623" i="10"/>
  <c r="AK624" i="10"/>
  <c r="AK625" i="10"/>
  <c r="AK626" i="10"/>
  <c r="AK627" i="10"/>
  <c r="AK628" i="10"/>
  <c r="AK629" i="10"/>
  <c r="AK630" i="10"/>
  <c r="AK631" i="10"/>
  <c r="AK632" i="10"/>
  <c r="AK633" i="10"/>
  <c r="AK634" i="10"/>
  <c r="AK635" i="10"/>
  <c r="AK636" i="10"/>
  <c r="AK637" i="10"/>
  <c r="AK638" i="10"/>
  <c r="AK639" i="10"/>
  <c r="AK640" i="10"/>
  <c r="AK641" i="10"/>
  <c r="AK642" i="10"/>
  <c r="AK643" i="10"/>
  <c r="AK644" i="10"/>
  <c r="AK645" i="10"/>
  <c r="AK646" i="10"/>
  <c r="AK647" i="10"/>
  <c r="AK648" i="10"/>
  <c r="AK649" i="10"/>
  <c r="AK650" i="10"/>
  <c r="AK651" i="10"/>
  <c r="AK652" i="10"/>
  <c r="AK653" i="10"/>
  <c r="AK654" i="10"/>
  <c r="AK655" i="10"/>
  <c r="AK656" i="10"/>
  <c r="AK657" i="10"/>
  <c r="AK658" i="10"/>
  <c r="AK659" i="10"/>
  <c r="AK660" i="10"/>
  <c r="AK661" i="10"/>
  <c r="AK662" i="10"/>
  <c r="AK663" i="10"/>
  <c r="AK664" i="10"/>
  <c r="AK665" i="10"/>
  <c r="AK666" i="10"/>
  <c r="AK667" i="10"/>
  <c r="AK668" i="10"/>
  <c r="AK669" i="10"/>
  <c r="AK670" i="10"/>
  <c r="AK671" i="10"/>
  <c r="AK672" i="10"/>
  <c r="AK673" i="10"/>
  <c r="AK674" i="10"/>
  <c r="AK675" i="10"/>
  <c r="AK676" i="10"/>
  <c r="AK677" i="10"/>
  <c r="AK678" i="10"/>
  <c r="AK679" i="10"/>
  <c r="AK680" i="10"/>
  <c r="AK681" i="10"/>
  <c r="AK682" i="10"/>
  <c r="AK683" i="10"/>
  <c r="AK684" i="10"/>
  <c r="AK685" i="10"/>
  <c r="AK686" i="10"/>
  <c r="AK687" i="10"/>
  <c r="AK688" i="10"/>
  <c r="AK689" i="10"/>
  <c r="AK690" i="10"/>
  <c r="AK691" i="10"/>
  <c r="AK692" i="10"/>
  <c r="AK693" i="10"/>
  <c r="AK694" i="10"/>
  <c r="AK695" i="10"/>
  <c r="AK696" i="10"/>
  <c r="AK697" i="10"/>
  <c r="AK698" i="10"/>
  <c r="AK699" i="10"/>
  <c r="AK700" i="10"/>
  <c r="AK701" i="10"/>
  <c r="AK702" i="10"/>
  <c r="AK703" i="10"/>
  <c r="AK704" i="10"/>
  <c r="AK705" i="10"/>
  <c r="AK706" i="10"/>
  <c r="AK707" i="10"/>
  <c r="AK708" i="10"/>
  <c r="AK709" i="10"/>
  <c r="AK710" i="10"/>
  <c r="AK711" i="10"/>
  <c r="AK712" i="10"/>
  <c r="AK713" i="10"/>
  <c r="AK714" i="10"/>
  <c r="AK715" i="10"/>
  <c r="AK716" i="10"/>
  <c r="AK717" i="10"/>
  <c r="AK718" i="10"/>
  <c r="AK719" i="10"/>
  <c r="AK720" i="10"/>
  <c r="AK721" i="10"/>
  <c r="AK722" i="10"/>
  <c r="AK723" i="10"/>
  <c r="AK724" i="10"/>
  <c r="AK725" i="10"/>
  <c r="AK726" i="10"/>
  <c r="AK727" i="10"/>
  <c r="AK728" i="10"/>
  <c r="AK729" i="10"/>
  <c r="AK730" i="10"/>
  <c r="AK731" i="10"/>
  <c r="AK732" i="10"/>
  <c r="AK733" i="10"/>
  <c r="AK734" i="10"/>
  <c r="AK735" i="10"/>
  <c r="AK736" i="10"/>
  <c r="AK737" i="10"/>
  <c r="AK738" i="10"/>
  <c r="AK739" i="10"/>
  <c r="AK740" i="10"/>
  <c r="AK741" i="10"/>
  <c r="AK742" i="10"/>
  <c r="AK743" i="10"/>
  <c r="AK744" i="10"/>
  <c r="AK745" i="10"/>
  <c r="AK746" i="10"/>
  <c r="AK747" i="10"/>
  <c r="AK748" i="10"/>
  <c r="AK749" i="10"/>
  <c r="AK750" i="10"/>
  <c r="AK751" i="10"/>
  <c r="AK752" i="10"/>
  <c r="AK753" i="10"/>
  <c r="AK754" i="10"/>
  <c r="AK755" i="10"/>
  <c r="AK756" i="10"/>
  <c r="AK757" i="10"/>
  <c r="AK758" i="10"/>
  <c r="AK759" i="10"/>
  <c r="AK760" i="10"/>
  <c r="AK761" i="10"/>
  <c r="AK762" i="10"/>
  <c r="AK763" i="10"/>
  <c r="AK764" i="10"/>
  <c r="AK765" i="10"/>
  <c r="AK766" i="10"/>
  <c r="AK767" i="10"/>
  <c r="AK768" i="10"/>
  <c r="AK769" i="10"/>
  <c r="AK770" i="10"/>
  <c r="AK771" i="10"/>
  <c r="AK772" i="10"/>
  <c r="AK773" i="10"/>
  <c r="AK774" i="10"/>
  <c r="AK775" i="10"/>
  <c r="AK776" i="10"/>
  <c r="AK777" i="10"/>
  <c r="AK778" i="10"/>
  <c r="AK779" i="10"/>
  <c r="AK780" i="10"/>
  <c r="AK781" i="10"/>
  <c r="AK782" i="10"/>
  <c r="AK783" i="10"/>
  <c r="AK784" i="10"/>
  <c r="AK785" i="10"/>
  <c r="AK786" i="10"/>
  <c r="AK787" i="10"/>
  <c r="AK788" i="10"/>
  <c r="AK789" i="10"/>
  <c r="AK790" i="10"/>
  <c r="AK791" i="10"/>
  <c r="AK792" i="10"/>
  <c r="AK793" i="10"/>
  <c r="AK794" i="10"/>
  <c r="AK795" i="10"/>
  <c r="AK796" i="10"/>
  <c r="AK797" i="10"/>
  <c r="AK798" i="10"/>
  <c r="AK799" i="10"/>
  <c r="AK800" i="10"/>
  <c r="AK801" i="10"/>
  <c r="AK802" i="10"/>
  <c r="AK803" i="10"/>
  <c r="AK804" i="10"/>
  <c r="AK805" i="10"/>
  <c r="AK806" i="10"/>
  <c r="AK807" i="10"/>
  <c r="AK808" i="10"/>
  <c r="AK809" i="10"/>
  <c r="AK810" i="10"/>
  <c r="AK811" i="10"/>
  <c r="AK812" i="10"/>
  <c r="AK813" i="10"/>
  <c r="AK814" i="10"/>
  <c r="AK815" i="10"/>
  <c r="AK816" i="10"/>
  <c r="AK817" i="10"/>
  <c r="AK818" i="10"/>
  <c r="AK819" i="10"/>
  <c r="AK820" i="10"/>
  <c r="AK821" i="10"/>
  <c r="AK822" i="10"/>
  <c r="AK823" i="10"/>
  <c r="AK824" i="10"/>
  <c r="AK825" i="10"/>
  <c r="AK826" i="10"/>
  <c r="AK827" i="10"/>
  <c r="AK828" i="10"/>
  <c r="AK829" i="10"/>
  <c r="AK830" i="10"/>
  <c r="AK831" i="10"/>
  <c r="AK832" i="10"/>
  <c r="AK833" i="10"/>
  <c r="AK834" i="10"/>
  <c r="AK835" i="10"/>
  <c r="AK836" i="10"/>
  <c r="AK837" i="10"/>
  <c r="AK838" i="10"/>
  <c r="AK839" i="10"/>
  <c r="AK840" i="10"/>
  <c r="AK841" i="10"/>
  <c r="AK842" i="10"/>
  <c r="AK843" i="10"/>
  <c r="AK844" i="10"/>
  <c r="AK845" i="10"/>
  <c r="AK846" i="10"/>
  <c r="AK847" i="10"/>
  <c r="AK848" i="10"/>
  <c r="AK849" i="10"/>
  <c r="AK850" i="10"/>
  <c r="AK851" i="10"/>
  <c r="AK852" i="10"/>
  <c r="AK853" i="10"/>
  <c r="AK854" i="10"/>
  <c r="AK855" i="10"/>
  <c r="AK856" i="10"/>
  <c r="AK857" i="10"/>
  <c r="AK858" i="10"/>
  <c r="AK859" i="10"/>
  <c r="AK860" i="10"/>
  <c r="AK861" i="10"/>
  <c r="AK862" i="10"/>
  <c r="AK863" i="10"/>
  <c r="AK864" i="10"/>
  <c r="AK865" i="10"/>
  <c r="AK866" i="10"/>
  <c r="AK867" i="10"/>
  <c r="AK868" i="10"/>
  <c r="AK869" i="10"/>
  <c r="AK870" i="10"/>
  <c r="AK871" i="10"/>
  <c r="AK872" i="10"/>
  <c r="AK873" i="10"/>
  <c r="AK874" i="10"/>
  <c r="AK875" i="10"/>
  <c r="AK876" i="10"/>
  <c r="AK877" i="10"/>
  <c r="AK878" i="10"/>
  <c r="AK879" i="10"/>
  <c r="AK880" i="10"/>
  <c r="AK881" i="10"/>
  <c r="AK882" i="10"/>
  <c r="AK883" i="10"/>
  <c r="AK884" i="10"/>
  <c r="AK885" i="10"/>
  <c r="AK886" i="10"/>
  <c r="AK887" i="10"/>
  <c r="AK888" i="10"/>
  <c r="AK889" i="10"/>
  <c r="AK890" i="10"/>
  <c r="AK891" i="10"/>
  <c r="AK892" i="10"/>
  <c r="AK893" i="10"/>
  <c r="AK894" i="10"/>
  <c r="AK895" i="10"/>
  <c r="AK896" i="10"/>
  <c r="AK897" i="10"/>
  <c r="AK898" i="10"/>
  <c r="AK899" i="10"/>
  <c r="AK900" i="10"/>
  <c r="AK901" i="10"/>
  <c r="AK902" i="10"/>
  <c r="AK903" i="10"/>
  <c r="AK904" i="10"/>
  <c r="AK905" i="10"/>
  <c r="AK906" i="10"/>
  <c r="AK907" i="10"/>
  <c r="AK908" i="10"/>
  <c r="AK909" i="10"/>
  <c r="AK910" i="10"/>
  <c r="AK911" i="10"/>
  <c r="AK912" i="10"/>
  <c r="AK913" i="10"/>
  <c r="AK914" i="10"/>
  <c r="AK915" i="10"/>
  <c r="AK916" i="10"/>
  <c r="AK917" i="10"/>
  <c r="AK918" i="10"/>
  <c r="AK919" i="10"/>
  <c r="AK920" i="10"/>
  <c r="AK921" i="10"/>
  <c r="AK922" i="10"/>
  <c r="AK923" i="10"/>
  <c r="AK924" i="10"/>
  <c r="AK925" i="10"/>
  <c r="AK926" i="10"/>
  <c r="AK927" i="10"/>
  <c r="AK928" i="10"/>
  <c r="AK929" i="10"/>
  <c r="AK930" i="10"/>
  <c r="AK931" i="10"/>
  <c r="AK932" i="10"/>
  <c r="AK933" i="10"/>
  <c r="AK934" i="10"/>
  <c r="AK935" i="10"/>
  <c r="AK936" i="10"/>
  <c r="AK937" i="10"/>
  <c r="AK938" i="10"/>
  <c r="AK939" i="10"/>
  <c r="AK940" i="10"/>
  <c r="AK941" i="10"/>
  <c r="AK942" i="10"/>
  <c r="AK943" i="10"/>
  <c r="AK944" i="10"/>
  <c r="AK945" i="10"/>
  <c r="AK946" i="10"/>
  <c r="AK947" i="10"/>
  <c r="AK948" i="10"/>
  <c r="AK949" i="10"/>
  <c r="AK950" i="10"/>
  <c r="AK951" i="10"/>
  <c r="AK952" i="10"/>
  <c r="AK953" i="10"/>
  <c r="AK954" i="10"/>
  <c r="AK955" i="10"/>
  <c r="AK956" i="10"/>
  <c r="AK957" i="10"/>
  <c r="AK958" i="10"/>
  <c r="AK959" i="10"/>
  <c r="AK960" i="10"/>
  <c r="AK961" i="10"/>
  <c r="AK962" i="10"/>
  <c r="AK963" i="10"/>
  <c r="AK964" i="10"/>
  <c r="AK965" i="10"/>
  <c r="AK966" i="10"/>
  <c r="AK967" i="10"/>
  <c r="AK968" i="10"/>
  <c r="AK969" i="10"/>
  <c r="AK970" i="10"/>
  <c r="AK971" i="10"/>
  <c r="AK972" i="10"/>
  <c r="AK973" i="10"/>
  <c r="AK974" i="10"/>
  <c r="AK975" i="10"/>
  <c r="AK976" i="10"/>
  <c r="AK977" i="10"/>
  <c r="AK978" i="10"/>
  <c r="AK979" i="10"/>
  <c r="AK980" i="10"/>
  <c r="AK981" i="10"/>
  <c r="AK982" i="10"/>
  <c r="AK983" i="10"/>
  <c r="AK984" i="10"/>
  <c r="AK985" i="10"/>
  <c r="AK986" i="10"/>
  <c r="AK987" i="10"/>
  <c r="AK988" i="10"/>
  <c r="AK989" i="10"/>
  <c r="AK990" i="10"/>
  <c r="AK991" i="10"/>
  <c r="AK992" i="10"/>
  <c r="AK993" i="10"/>
  <c r="AK994" i="10"/>
  <c r="AK995" i="10"/>
  <c r="AK996" i="10"/>
  <c r="AK997" i="10"/>
  <c r="AK998" i="10"/>
  <c r="AK999" i="10"/>
  <c r="AK1000" i="10"/>
  <c r="AK1001" i="10"/>
  <c r="AK1002" i="10"/>
  <c r="AK1003" i="10"/>
  <c r="AK1004" i="10"/>
  <c r="AK1005" i="10"/>
  <c r="AK1006" i="10"/>
  <c r="AK1007" i="10"/>
  <c r="AK1008" i="10"/>
  <c r="AK1009" i="10"/>
  <c r="AK1010" i="10"/>
  <c r="AK1011" i="10"/>
  <c r="AK1012" i="10"/>
  <c r="AK1013" i="10"/>
  <c r="AK1014" i="10"/>
  <c r="AK1015" i="10"/>
  <c r="AK1016" i="10"/>
  <c r="AK1017" i="10"/>
  <c r="AK1018" i="10"/>
  <c r="AK1019" i="10"/>
  <c r="AK1020" i="10"/>
  <c r="AK1021" i="10"/>
  <c r="AK1022" i="10"/>
  <c r="AK1023" i="10"/>
  <c r="AK1024" i="10"/>
  <c r="AK1025" i="10"/>
  <c r="AK1026" i="10"/>
  <c r="AK1027" i="10"/>
  <c r="AK1028" i="10"/>
  <c r="AK1029" i="10"/>
  <c r="AK1030" i="10"/>
  <c r="AK1031" i="10"/>
  <c r="AK1032" i="10"/>
  <c r="AK1033" i="10"/>
  <c r="AK1034" i="10"/>
  <c r="AK1035" i="10"/>
  <c r="AK1036" i="10"/>
  <c r="AK1037" i="10"/>
  <c r="AK1038" i="10"/>
  <c r="AK1039" i="10"/>
  <c r="AK1040" i="10"/>
  <c r="AK1041" i="10"/>
  <c r="AK1042" i="10"/>
  <c r="AK1043" i="10"/>
  <c r="AK1044" i="10"/>
  <c r="AK1045" i="10"/>
  <c r="AK1046" i="10"/>
  <c r="AK1047" i="10"/>
  <c r="AK1048" i="10"/>
  <c r="AK1049" i="10"/>
  <c r="AK1050" i="10"/>
  <c r="AK1051" i="10"/>
  <c r="AK1052" i="10"/>
  <c r="AK1053" i="10"/>
  <c r="AK1054" i="10"/>
  <c r="AK1055" i="10"/>
  <c r="AK1056" i="10"/>
  <c r="AK1057" i="10"/>
  <c r="AK1058" i="10"/>
  <c r="AK1059" i="10"/>
  <c r="AK1060" i="10"/>
  <c r="AK1061" i="10"/>
  <c r="AK1062" i="10"/>
  <c r="AK1063" i="10"/>
  <c r="AK1064" i="10"/>
  <c r="AK1065" i="10"/>
  <c r="AK1066" i="10"/>
  <c r="AK1067" i="10"/>
  <c r="AK1068" i="10"/>
  <c r="AK1069" i="10"/>
  <c r="AK1070" i="10"/>
  <c r="AK1071" i="10"/>
  <c r="AK1072" i="10"/>
  <c r="AK1073" i="10"/>
  <c r="AK1074" i="10"/>
  <c r="AK1075" i="10"/>
  <c r="AK1076" i="10"/>
  <c r="AK1077" i="10"/>
  <c r="AK1078" i="10"/>
  <c r="AK1079" i="10"/>
  <c r="AK1080" i="10"/>
  <c r="AK1081" i="10"/>
  <c r="AK1082" i="10"/>
  <c r="AK1083" i="10"/>
  <c r="AK1084" i="10"/>
  <c r="AK1085" i="10"/>
  <c r="AK1086" i="10"/>
  <c r="AK1087" i="10"/>
  <c r="AK1088" i="10"/>
  <c r="AK1089" i="10"/>
  <c r="AK1090" i="10"/>
  <c r="AK1091" i="10"/>
  <c r="AK1092" i="10"/>
  <c r="AK1093" i="10"/>
  <c r="AK1094" i="10"/>
  <c r="AK1095" i="10"/>
  <c r="AK1096" i="10"/>
  <c r="AK1097" i="10"/>
  <c r="AK1098" i="10"/>
  <c r="AK1099" i="10"/>
  <c r="AK1100" i="10"/>
  <c r="AK1101" i="10"/>
  <c r="AK1102" i="10"/>
  <c r="AK1103" i="10"/>
  <c r="AK1104" i="10"/>
  <c r="AK1105" i="10"/>
  <c r="AK1106" i="10"/>
  <c r="AK1107" i="10"/>
  <c r="AK1108" i="10"/>
  <c r="AK1109" i="10"/>
  <c r="AK1110" i="10"/>
  <c r="AK1111" i="10"/>
  <c r="AK1112" i="10"/>
  <c r="AK1113" i="10"/>
  <c r="AK1114" i="10"/>
  <c r="AK1115" i="10"/>
  <c r="AK1116" i="10"/>
  <c r="AK1117" i="10"/>
  <c r="AK1118" i="10"/>
  <c r="AK1119" i="10"/>
  <c r="AK1120" i="10"/>
  <c r="AK1121" i="10"/>
  <c r="AK1122" i="10"/>
  <c r="AK1123" i="10"/>
  <c r="AK1124" i="10"/>
  <c r="AK1125" i="10"/>
  <c r="AK1126" i="10"/>
  <c r="AK1127" i="10"/>
  <c r="AK1128" i="10"/>
  <c r="AK1129" i="10"/>
  <c r="AK1130" i="10"/>
  <c r="AK1131" i="10"/>
  <c r="AK1132" i="10"/>
  <c r="AK1133" i="10"/>
  <c r="AK1134" i="10"/>
  <c r="AK1135" i="10"/>
  <c r="AK1136" i="10"/>
  <c r="AK1137" i="10"/>
  <c r="AK1138" i="10"/>
  <c r="AK1139" i="10"/>
  <c r="AK1140" i="10"/>
  <c r="AK1141" i="10"/>
  <c r="AK1142" i="10"/>
  <c r="AK1143" i="10"/>
  <c r="AK1144" i="10"/>
  <c r="AK1145" i="10"/>
  <c r="AK1146" i="10"/>
  <c r="AK1147" i="10"/>
  <c r="AK1148" i="10"/>
  <c r="AK1149" i="10"/>
  <c r="AK1150" i="10"/>
  <c r="AK1151" i="10"/>
  <c r="AK1152" i="10"/>
  <c r="AK1153" i="10"/>
  <c r="AK1154" i="10"/>
  <c r="AK1155" i="10"/>
  <c r="AK1156" i="10"/>
  <c r="AK1157" i="10"/>
  <c r="AK1158" i="10"/>
  <c r="AK1159" i="10"/>
  <c r="AK1160" i="10"/>
  <c r="AK1161" i="10"/>
  <c r="AK1162" i="10"/>
  <c r="AK1163" i="10"/>
  <c r="AK1164" i="10"/>
  <c r="AK1165" i="10"/>
  <c r="AK1166" i="10"/>
  <c r="AK1167" i="10"/>
  <c r="AK1168" i="10"/>
  <c r="AK1169" i="10"/>
  <c r="AK1170" i="10"/>
  <c r="AK1171" i="10"/>
  <c r="AK1172" i="10"/>
  <c r="AK1173" i="10"/>
  <c r="AK1174" i="10"/>
  <c r="AK1175" i="10"/>
  <c r="AK1176" i="10"/>
  <c r="AK1177" i="10"/>
  <c r="AK1178" i="10"/>
  <c r="AK1179" i="10"/>
  <c r="AK1180" i="10"/>
  <c r="AK1181" i="10"/>
  <c r="AK1182" i="10"/>
  <c r="AK1183" i="10"/>
  <c r="AK1184" i="10"/>
  <c r="AK1185" i="10"/>
  <c r="AK1186" i="10"/>
  <c r="AK1187" i="10"/>
  <c r="AK1188" i="10"/>
  <c r="AK1189" i="10"/>
  <c r="AK1190" i="10"/>
  <c r="AK1191" i="10"/>
  <c r="AK1192" i="10"/>
  <c r="AK1193" i="10"/>
  <c r="AK1194" i="10"/>
  <c r="AK1195" i="10"/>
  <c r="AK1196" i="10"/>
  <c r="AK1197" i="10"/>
  <c r="AK1198" i="10"/>
  <c r="AK1199" i="10"/>
  <c r="AK1200" i="10"/>
  <c r="AK1201" i="10"/>
  <c r="AK1202" i="10"/>
  <c r="AK1203" i="10"/>
  <c r="AK1204" i="10"/>
  <c r="AK1205" i="10"/>
  <c r="AK1206" i="10"/>
  <c r="AK1207" i="10"/>
  <c r="AK1208" i="10"/>
  <c r="AK1209" i="10"/>
  <c r="AK1210" i="10"/>
  <c r="AK1211" i="10"/>
  <c r="AK1212" i="10"/>
  <c r="AK1213" i="10"/>
  <c r="AK1214" i="10"/>
  <c r="AK1215" i="10"/>
  <c r="AK1216" i="10"/>
  <c r="AK1217" i="10"/>
  <c r="AK1218" i="10"/>
  <c r="AK1219" i="10"/>
  <c r="AK1220" i="10"/>
  <c r="AK1221" i="10"/>
  <c r="AK1222" i="10"/>
  <c r="AK1223" i="10"/>
  <c r="AK1224" i="10"/>
  <c r="AK1225" i="10"/>
  <c r="AK1226" i="10"/>
  <c r="AK1227" i="10"/>
  <c r="AK1228" i="10"/>
  <c r="AK1229" i="10"/>
  <c r="AK1230" i="10"/>
  <c r="AK1231" i="10"/>
  <c r="AK1232" i="10"/>
  <c r="AK1233" i="10"/>
  <c r="AK1234" i="10"/>
  <c r="AK1235" i="10"/>
  <c r="AK1236" i="10"/>
  <c r="AK1237" i="10"/>
  <c r="AK1238" i="10"/>
  <c r="AK1239" i="10"/>
  <c r="AK1240" i="10"/>
  <c r="AK1241" i="10"/>
  <c r="AK1242" i="10"/>
  <c r="AK1243" i="10"/>
  <c r="AK1244" i="10"/>
  <c r="AK1245" i="10"/>
  <c r="AK1246" i="10"/>
  <c r="AK1247" i="10"/>
  <c r="AK1248" i="10"/>
  <c r="AK1249" i="10"/>
  <c r="AK1250" i="10"/>
  <c r="AK1251" i="10"/>
  <c r="AK1252" i="10"/>
  <c r="AK1253" i="10"/>
  <c r="AK1254" i="10"/>
  <c r="AK1255" i="10"/>
  <c r="AK1256" i="10"/>
  <c r="AK1257" i="10"/>
  <c r="AK1258" i="10"/>
  <c r="AK1259" i="10"/>
  <c r="AK1260" i="10"/>
  <c r="AK1261" i="10"/>
  <c r="AK1262" i="10"/>
  <c r="AK1263" i="10"/>
  <c r="AK1264" i="10"/>
  <c r="AK1265" i="10"/>
  <c r="AK1266" i="10"/>
  <c r="AK1267" i="10"/>
  <c r="AK1268" i="10"/>
  <c r="AK1269" i="10"/>
  <c r="AK1270" i="10"/>
  <c r="AK1271" i="10"/>
  <c r="AK1272" i="10"/>
  <c r="AK1273" i="10"/>
  <c r="AK1274" i="10"/>
  <c r="AK1275" i="10"/>
  <c r="AK1276" i="10"/>
  <c r="AK1277" i="10"/>
  <c r="AK1278" i="10"/>
  <c r="AK1279" i="10"/>
  <c r="AK1280" i="10"/>
  <c r="AK1281" i="10"/>
  <c r="AK1282" i="10"/>
  <c r="AK1283" i="10"/>
  <c r="AK1284" i="10"/>
  <c r="AK1285" i="10"/>
  <c r="AK1286" i="10"/>
  <c r="AK1287" i="10"/>
  <c r="AK1288" i="10"/>
  <c r="AK1289" i="10"/>
  <c r="AK1290" i="10"/>
  <c r="AK1291" i="10"/>
  <c r="AK1292" i="10"/>
  <c r="AK1293" i="10"/>
  <c r="AK1294" i="10"/>
  <c r="AK1295" i="10"/>
  <c r="AK1296" i="10"/>
  <c r="AK1297" i="10"/>
  <c r="AK1298" i="10"/>
  <c r="AK1299" i="10"/>
  <c r="AK1300" i="10"/>
  <c r="AK1301" i="10"/>
  <c r="AK1302" i="10"/>
  <c r="AK1303" i="10"/>
  <c r="AK1304" i="10"/>
  <c r="AK1305" i="10"/>
  <c r="AK1306" i="10"/>
  <c r="AK1307" i="10"/>
  <c r="AK1308" i="10"/>
  <c r="AK1309" i="10"/>
  <c r="AK1310" i="10"/>
  <c r="AK1311" i="10"/>
  <c r="AK1312" i="10"/>
  <c r="AK1313" i="10"/>
  <c r="AK1314" i="10"/>
  <c r="AK1315" i="10"/>
  <c r="AK1316" i="10"/>
  <c r="AK1317" i="10"/>
  <c r="AK1318" i="10"/>
  <c r="AK1319" i="10"/>
  <c r="AK1320" i="10"/>
  <c r="AK1321" i="10"/>
  <c r="AK1322" i="10"/>
  <c r="AK1323" i="10"/>
  <c r="AK1324" i="10"/>
  <c r="AK1325" i="10"/>
  <c r="AK1326" i="10"/>
  <c r="AK1327" i="10"/>
  <c r="AK1328" i="10"/>
  <c r="AK1329" i="10"/>
  <c r="AK1330" i="10"/>
  <c r="AK1331" i="10"/>
  <c r="AK1332" i="10"/>
  <c r="AK1333" i="10"/>
  <c r="AK1334" i="10"/>
  <c r="AK1335" i="10"/>
  <c r="AK1336" i="10"/>
  <c r="AK1337" i="10"/>
  <c r="AK1338" i="10"/>
  <c r="AK1339" i="10"/>
  <c r="AK1340" i="10"/>
  <c r="AK1341" i="10"/>
  <c r="AK1342" i="10"/>
  <c r="AK1343" i="10"/>
  <c r="AK1344" i="10"/>
  <c r="AK1345" i="10"/>
  <c r="AK1346" i="10"/>
  <c r="AK1347" i="10"/>
  <c r="AK1348" i="10"/>
  <c r="AK1349" i="10"/>
  <c r="AK1350" i="10"/>
  <c r="AK1351" i="10"/>
  <c r="AK1352" i="10"/>
  <c r="AK1353" i="10"/>
  <c r="AK1354" i="10"/>
  <c r="AK1355" i="10"/>
  <c r="AK1356" i="10"/>
  <c r="AK1357" i="10"/>
  <c r="AK1358" i="10"/>
  <c r="AK1359" i="10"/>
  <c r="AK1360" i="10"/>
  <c r="AK1361" i="10"/>
  <c r="AK1362" i="10"/>
  <c r="AK1363" i="10"/>
  <c r="AK1364" i="10"/>
  <c r="AK1365" i="10"/>
  <c r="AK1366" i="10"/>
  <c r="AK1367" i="10"/>
  <c r="AK1368" i="10"/>
  <c r="AK1369" i="10"/>
  <c r="AK1370" i="10"/>
  <c r="AK1371" i="10"/>
  <c r="AK1372" i="10"/>
  <c r="AK1373" i="10"/>
  <c r="AK1374" i="10"/>
  <c r="AK1375" i="10"/>
  <c r="AK1376" i="10"/>
  <c r="AK1377" i="10"/>
  <c r="AK1378" i="10"/>
  <c r="AK1379" i="10"/>
  <c r="AK1380" i="10"/>
  <c r="AK1381" i="10"/>
  <c r="AK1382" i="10"/>
  <c r="AK1383" i="10"/>
  <c r="AK1384" i="10"/>
  <c r="AK1385" i="10"/>
  <c r="AK1386" i="10"/>
  <c r="AK1387" i="10"/>
  <c r="AK1388" i="10"/>
  <c r="AK1389" i="10"/>
  <c r="AK1390" i="10"/>
  <c r="AK1391" i="10"/>
  <c r="AK1392" i="10"/>
  <c r="AK1393" i="10"/>
  <c r="AK1394" i="10"/>
  <c r="AK1395" i="10"/>
  <c r="AK1396" i="10"/>
  <c r="AK1397" i="10"/>
  <c r="AK1398" i="10"/>
  <c r="AK1399" i="10"/>
  <c r="AK1400" i="10"/>
  <c r="AK1401" i="10"/>
  <c r="AK1402" i="10"/>
  <c r="AK1403" i="10"/>
  <c r="AK1404" i="10"/>
  <c r="AK1405" i="10"/>
  <c r="AK1406" i="10"/>
  <c r="AK1407" i="10"/>
  <c r="AK1408" i="10"/>
  <c r="AK1409" i="10"/>
  <c r="AK1410" i="10"/>
  <c r="AK1411" i="10"/>
  <c r="AK1412" i="10"/>
  <c r="AK1413" i="10"/>
  <c r="AK1414" i="10"/>
  <c r="AK1415" i="10"/>
  <c r="AK1416" i="10"/>
  <c r="AK1417" i="10"/>
  <c r="AK1418" i="10"/>
  <c r="AK1419" i="10"/>
  <c r="AK1420" i="10"/>
  <c r="AK1421" i="10"/>
  <c r="AK1422" i="10"/>
  <c r="AK1423" i="10"/>
  <c r="AK1424" i="10"/>
  <c r="AK1425" i="10"/>
  <c r="AK1426" i="10"/>
  <c r="AK1427" i="10"/>
  <c r="AK1428" i="10"/>
  <c r="AK1429" i="10"/>
  <c r="AK1430" i="10"/>
  <c r="AK1431" i="10"/>
  <c r="AK1432" i="10"/>
  <c r="AK1433" i="10"/>
  <c r="AK1434" i="10"/>
  <c r="AK1435" i="10"/>
  <c r="AK1436" i="10"/>
  <c r="AK1437" i="10"/>
  <c r="AK1438" i="10"/>
  <c r="AK1439" i="10"/>
  <c r="AK1440" i="10"/>
  <c r="AK1441" i="10"/>
  <c r="AK1442" i="10"/>
  <c r="AK1443" i="10"/>
  <c r="AK1444" i="10"/>
  <c r="AK1445" i="10"/>
  <c r="AK1446" i="10"/>
  <c r="AK1447" i="10"/>
  <c r="AK1448" i="10"/>
  <c r="AK1449" i="10"/>
  <c r="AK1450" i="10"/>
  <c r="AK1451" i="10"/>
  <c r="AK1452" i="10"/>
  <c r="AK1453" i="10"/>
  <c r="AK1454" i="10"/>
  <c r="AK1455" i="10"/>
  <c r="AK1456" i="10"/>
  <c r="AK1457" i="10"/>
  <c r="AK1458" i="10"/>
  <c r="AK1459" i="10"/>
  <c r="AK1460" i="10"/>
  <c r="AK1461" i="10"/>
  <c r="AK1462" i="10"/>
  <c r="AK1463" i="10"/>
  <c r="AK1464" i="10"/>
  <c r="AK1465" i="10"/>
  <c r="AK1466" i="10"/>
  <c r="AK1467" i="10"/>
  <c r="AK1468" i="10"/>
  <c r="AK1469" i="10"/>
  <c r="AK1470" i="10"/>
  <c r="AK1471" i="10"/>
  <c r="AK1472" i="10"/>
  <c r="AK1473" i="10"/>
  <c r="AK1474" i="10"/>
  <c r="AK1475" i="10"/>
  <c r="AK1476" i="10"/>
  <c r="AK1477" i="10"/>
  <c r="AK1478" i="10"/>
  <c r="AK1479" i="10"/>
  <c r="AK1480" i="10"/>
  <c r="AK1481" i="10"/>
  <c r="AK1482" i="10"/>
  <c r="AK1483" i="10"/>
  <c r="AK1484" i="10"/>
  <c r="AK1485" i="10"/>
  <c r="AK1486" i="10"/>
  <c r="AK1487" i="10"/>
  <c r="AK1488" i="10"/>
  <c r="AK1489" i="10"/>
  <c r="AK1490" i="10"/>
  <c r="AK1491" i="10"/>
  <c r="AK1492" i="10"/>
  <c r="AK1493" i="10"/>
  <c r="AK1494" i="10"/>
  <c r="AK1495" i="10"/>
  <c r="AK1496" i="10"/>
  <c r="AK1497" i="10"/>
  <c r="AK1498" i="10"/>
  <c r="AK1499" i="10"/>
  <c r="AK1500" i="10"/>
  <c r="AK1501" i="10"/>
  <c r="AK1502" i="10"/>
  <c r="AK1503" i="10"/>
  <c r="AK1504" i="10"/>
  <c r="AK1505" i="10"/>
  <c r="AK1506" i="10"/>
  <c r="AK1507" i="10"/>
  <c r="AK1508" i="10"/>
  <c r="AK1509" i="10"/>
  <c r="AK1510" i="10"/>
  <c r="AK1511" i="10"/>
  <c r="AK1512" i="10"/>
  <c r="AK1513" i="10"/>
  <c r="AK1514" i="10"/>
  <c r="AK1515" i="10"/>
  <c r="AK1516" i="10"/>
  <c r="AK1517" i="10"/>
  <c r="AK1518" i="10"/>
  <c r="AK1519" i="10"/>
  <c r="AK1520" i="10"/>
  <c r="AK1521" i="10"/>
  <c r="AK1522" i="10"/>
  <c r="AK1523" i="10"/>
  <c r="AK1524" i="10"/>
  <c r="AK1525" i="10"/>
  <c r="AK1526" i="10"/>
  <c r="AK1527" i="10"/>
  <c r="AK1528" i="10"/>
  <c r="AK1529" i="10"/>
  <c r="AK1530" i="10"/>
  <c r="AK1531" i="10"/>
  <c r="AK1532" i="10"/>
  <c r="AK1533" i="10"/>
  <c r="AK1534" i="10"/>
  <c r="AK1535" i="10"/>
  <c r="AK1536" i="10"/>
  <c r="AK1537" i="10"/>
  <c r="AK1538" i="10"/>
  <c r="AK1539" i="10"/>
  <c r="AK1540" i="10"/>
  <c r="AK1541" i="10"/>
  <c r="AK1542" i="10"/>
  <c r="AK1543" i="10"/>
  <c r="AK1544" i="10"/>
  <c r="AK1545" i="10"/>
  <c r="AK1546" i="10"/>
  <c r="AK1547" i="10"/>
  <c r="AK1548" i="10"/>
  <c r="AK1549" i="10"/>
  <c r="AK1550" i="10"/>
  <c r="AK1551" i="10"/>
  <c r="AA13" i="10"/>
  <c r="AA14" i="10"/>
  <c r="AE14" i="10" s="1"/>
  <c r="AA15" i="10"/>
  <c r="AB15" i="10" s="1"/>
  <c r="AA16" i="10"/>
  <c r="AE16" i="10" s="1"/>
  <c r="AA17" i="10"/>
  <c r="AB17" i="10" s="1"/>
  <c r="AA18" i="10"/>
  <c r="AG18" i="10" s="1"/>
  <c r="AA19" i="10"/>
  <c r="AG19" i="10" s="1"/>
  <c r="AA20" i="10"/>
  <c r="AB20" i="10" s="1"/>
  <c r="AA21" i="10"/>
  <c r="AC21" i="10" s="1"/>
  <c r="AA22" i="10"/>
  <c r="AD22" i="10" s="1"/>
  <c r="AA23" i="10"/>
  <c r="AB23" i="10" s="1"/>
  <c r="AA24" i="10"/>
  <c r="AA25" i="10"/>
  <c r="AF25" i="10" s="1"/>
  <c r="AA26" i="10"/>
  <c r="AJ26" i="10" s="1"/>
  <c r="AA27" i="10"/>
  <c r="AF27" i="10" s="1"/>
  <c r="AA28" i="10"/>
  <c r="AA29" i="10"/>
  <c r="AG29" i="10" s="1"/>
  <c r="AA30" i="10"/>
  <c r="AI30" i="10" s="1"/>
  <c r="AA31" i="10"/>
  <c r="AF31" i="10" s="1"/>
  <c r="AA32" i="10"/>
  <c r="AG32" i="10" s="1"/>
  <c r="AA33" i="10"/>
  <c r="AA34" i="10"/>
  <c r="AH34" i="10" s="1"/>
  <c r="AA35" i="10"/>
  <c r="AI35" i="10" s="1"/>
  <c r="AA36" i="10"/>
  <c r="AJ36" i="10" s="1"/>
  <c r="AA37" i="10"/>
  <c r="AH37" i="10" s="1"/>
  <c r="AA38" i="10"/>
  <c r="AC38" i="10" s="1"/>
  <c r="AA39" i="10"/>
  <c r="AD39" i="10" s="1"/>
  <c r="AA40" i="10"/>
  <c r="AB40" i="10" s="1"/>
  <c r="AA41" i="10"/>
  <c r="AH41" i="10" s="1"/>
  <c r="AA42" i="10"/>
  <c r="AH42" i="10" s="1"/>
  <c r="AA43" i="10"/>
  <c r="AF43" i="10" s="1"/>
  <c r="AA44" i="10"/>
  <c r="AA45" i="10"/>
  <c r="AB45" i="10" s="1"/>
  <c r="AA46" i="10"/>
  <c r="AJ46" i="10" s="1"/>
  <c r="AA47" i="10"/>
  <c r="AF47" i="10" s="1"/>
  <c r="AA48" i="10"/>
  <c r="AB48" i="10" s="1"/>
  <c r="AA49" i="10"/>
  <c r="AA50" i="10"/>
  <c r="AI50" i="10" s="1"/>
  <c r="AG50" i="10"/>
  <c r="AA51" i="10"/>
  <c r="AA52" i="10"/>
  <c r="AH52" i="10" s="1"/>
  <c r="AA53" i="10"/>
  <c r="AA54" i="10"/>
  <c r="AD54" i="10" s="1"/>
  <c r="AA55" i="10"/>
  <c r="AA56" i="10"/>
  <c r="AA57" i="10"/>
  <c r="AB57" i="10" s="1"/>
  <c r="AA58" i="10"/>
  <c r="AJ58" i="10" s="1"/>
  <c r="AA59" i="10"/>
  <c r="AA60" i="10"/>
  <c r="AI60" i="10" s="1"/>
  <c r="AA61" i="10"/>
  <c r="AC61" i="10" s="1"/>
  <c r="AA62" i="10"/>
  <c r="AI62" i="10" s="1"/>
  <c r="AA63" i="10"/>
  <c r="AJ63" i="10" s="1"/>
  <c r="AA64" i="10"/>
  <c r="AA65" i="10"/>
  <c r="AB65" i="10" s="1"/>
  <c r="AA66" i="10"/>
  <c r="AC66" i="10" s="1"/>
  <c r="AA67" i="10"/>
  <c r="AA68" i="10"/>
  <c r="AA69" i="10"/>
  <c r="AA70" i="10"/>
  <c r="AJ70" i="10" s="1"/>
  <c r="AA71" i="10"/>
  <c r="AB71" i="10" s="1"/>
  <c r="AA72" i="10"/>
  <c r="AD72" i="10" s="1"/>
  <c r="AA73" i="10"/>
  <c r="AA74" i="10"/>
  <c r="AB74" i="10" s="1"/>
  <c r="AA75" i="10"/>
  <c r="AI75" i="10" s="1"/>
  <c r="AA76" i="10"/>
  <c r="AE76" i="10" s="1"/>
  <c r="AA77" i="10"/>
  <c r="AJ77" i="10" s="1"/>
  <c r="AA78" i="10"/>
  <c r="AA79" i="10"/>
  <c r="AA80" i="10"/>
  <c r="AG80" i="10" s="1"/>
  <c r="AA81" i="10"/>
  <c r="AA82" i="10"/>
  <c r="AD82" i="10" s="1"/>
  <c r="AA83" i="10"/>
  <c r="AD83" i="10" s="1"/>
  <c r="AA84" i="10"/>
  <c r="AC84" i="10" s="1"/>
  <c r="AA85" i="10"/>
  <c r="AH85" i="10" s="1"/>
  <c r="AA86" i="10"/>
  <c r="AI86" i="10" s="1"/>
  <c r="AA87" i="10"/>
  <c r="AA88" i="10"/>
  <c r="AB88" i="10" s="1"/>
  <c r="AA89" i="10"/>
  <c r="AC89" i="10" s="1"/>
  <c r="AA90" i="10"/>
  <c r="AA91" i="10"/>
  <c r="AA92" i="10"/>
  <c r="AA93" i="10"/>
  <c r="AA94" i="10"/>
  <c r="AE94" i="10" s="1"/>
  <c r="AA95" i="10"/>
  <c r="AB95" i="10" s="1"/>
  <c r="AA96" i="10"/>
  <c r="AJ96" i="10" s="1"/>
  <c r="AA97" i="10"/>
  <c r="AA98" i="10"/>
  <c r="AH98" i="10" s="1"/>
  <c r="AA99" i="10"/>
  <c r="AA100" i="10"/>
  <c r="AA101" i="10"/>
  <c r="AD101" i="10" s="1"/>
  <c r="AA102" i="10"/>
  <c r="AA103" i="10"/>
  <c r="AA104" i="10"/>
  <c r="AA105" i="10"/>
  <c r="AB105" i="10" s="1"/>
  <c r="AA106" i="10"/>
  <c r="AB106" i="10" s="1"/>
  <c r="AA107" i="10"/>
  <c r="AC107" i="10" s="1"/>
  <c r="AA108" i="10"/>
  <c r="AA109" i="10"/>
  <c r="AA110" i="10"/>
  <c r="AE110" i="10" s="1"/>
  <c r="AA111" i="10"/>
  <c r="AI111" i="10" s="1"/>
  <c r="AA112" i="10"/>
  <c r="AA113" i="10"/>
  <c r="AA114" i="10"/>
  <c r="AI114" i="10" s="1"/>
  <c r="AA115" i="10"/>
  <c r="AG115" i="10" s="1"/>
  <c r="AA116" i="10"/>
  <c r="AE116" i="10" s="1"/>
  <c r="AA117" i="10"/>
  <c r="AA118" i="10"/>
  <c r="AA119" i="10"/>
  <c r="AA120" i="10"/>
  <c r="AA121" i="10"/>
  <c r="AG121" i="10" s="1"/>
  <c r="AA122" i="10"/>
  <c r="AC122" i="10" s="1"/>
  <c r="AA123" i="10"/>
  <c r="AI123" i="10" s="1"/>
  <c r="AA124" i="10"/>
  <c r="AD124" i="10" s="1"/>
  <c r="AA125" i="10"/>
  <c r="AA126" i="10"/>
  <c r="AC126" i="10" s="1"/>
  <c r="AA127" i="10"/>
  <c r="AA128" i="10"/>
  <c r="AA129" i="10"/>
  <c r="AF129" i="10" s="1"/>
  <c r="AA130" i="10"/>
  <c r="AA131" i="10"/>
  <c r="AE131" i="10" s="1"/>
  <c r="AA132" i="10"/>
  <c r="AG132" i="10" s="1"/>
  <c r="AA133" i="10"/>
  <c r="AC133" i="10" s="1"/>
  <c r="AA134" i="10"/>
  <c r="AA135" i="10"/>
  <c r="AA136" i="10"/>
  <c r="AB136" i="10" s="1"/>
  <c r="AA137" i="10"/>
  <c r="AC137" i="10" s="1"/>
  <c r="AA138" i="10"/>
  <c r="AA139" i="10"/>
  <c r="AC139" i="10" s="1"/>
  <c r="AA140" i="10"/>
  <c r="AA141" i="10"/>
  <c r="AG141" i="10" s="1"/>
  <c r="AA142" i="10"/>
  <c r="AA143" i="10"/>
  <c r="AG143" i="10" s="1"/>
  <c r="AA144" i="10"/>
  <c r="AB144" i="10" s="1"/>
  <c r="AA145" i="10"/>
  <c r="AE145" i="10" s="1"/>
  <c r="AA146" i="10"/>
  <c r="AA147" i="10"/>
  <c r="AA148" i="10"/>
  <c r="AG148" i="10" s="1"/>
  <c r="AA149" i="10"/>
  <c r="AE149" i="10" s="1"/>
  <c r="AA150" i="10"/>
  <c r="AA151" i="10"/>
  <c r="AA152" i="10"/>
  <c r="AA153" i="10"/>
  <c r="AA154" i="10"/>
  <c r="AB154" i="10" s="1"/>
  <c r="AA155" i="10"/>
  <c r="AA156" i="10"/>
  <c r="AA157" i="10"/>
  <c r="AB157" i="10" s="1"/>
  <c r="AA158" i="10"/>
  <c r="AG158" i="10" s="1"/>
  <c r="AA159" i="10"/>
  <c r="AJ159" i="10" s="1"/>
  <c r="AA160" i="10"/>
  <c r="AA161" i="10"/>
  <c r="AD161" i="10" s="1"/>
  <c r="AA162" i="10"/>
  <c r="AG162" i="10" s="1"/>
  <c r="AA163" i="10"/>
  <c r="AB163" i="10" s="1"/>
  <c r="AA164" i="10"/>
  <c r="AE164" i="10" s="1"/>
  <c r="AA165" i="10"/>
  <c r="AB165" i="10" s="1"/>
  <c r="AA166" i="10"/>
  <c r="AB166" i="10" s="1"/>
  <c r="AA167" i="10"/>
  <c r="AA168" i="10"/>
  <c r="AB168" i="10" s="1"/>
  <c r="AA169" i="10"/>
  <c r="AB169" i="10" s="1"/>
  <c r="AA170" i="10"/>
  <c r="AA171" i="10"/>
  <c r="AC171" i="10" s="1"/>
  <c r="AA172" i="10"/>
  <c r="AE172" i="10" s="1"/>
  <c r="AA173" i="10"/>
  <c r="AA174" i="10"/>
  <c r="AA175" i="10"/>
  <c r="AA176" i="10"/>
  <c r="AG176" i="10" s="1"/>
  <c r="AA177" i="10"/>
  <c r="AG177" i="10" s="1"/>
  <c r="AA178" i="10"/>
  <c r="AF178" i="10" s="1"/>
  <c r="AA179" i="10"/>
  <c r="AB179" i="10" s="1"/>
  <c r="AA180" i="10"/>
  <c r="AA181" i="10"/>
  <c r="AJ181" i="10" s="1"/>
  <c r="AA182" i="10"/>
  <c r="AB182" i="10" s="1"/>
  <c r="AA183" i="10"/>
  <c r="AC183" i="10" s="1"/>
  <c r="AA184" i="10"/>
  <c r="AA185" i="10"/>
  <c r="AI185" i="10" s="1"/>
  <c r="AA186" i="10"/>
  <c r="AJ186" i="10" s="1"/>
  <c r="AA187" i="10"/>
  <c r="AH187" i="10" s="1"/>
  <c r="AA188" i="10"/>
  <c r="AB188" i="10" s="1"/>
  <c r="AA189" i="10"/>
  <c r="AH189" i="10" s="1"/>
  <c r="AA190" i="10"/>
  <c r="AH190" i="10" s="1"/>
  <c r="AA191" i="10"/>
  <c r="AB191" i="10" s="1"/>
  <c r="AA192" i="10"/>
  <c r="AB192" i="10" s="1"/>
  <c r="AA193" i="10"/>
  <c r="AH193" i="10" s="1"/>
  <c r="AA194" i="10"/>
  <c r="AF194" i="10" s="1"/>
  <c r="AA195" i="10"/>
  <c r="AB195" i="10" s="1"/>
  <c r="AA196" i="10"/>
  <c r="AA197" i="10"/>
  <c r="AD197" i="10" s="1"/>
  <c r="AA198" i="10"/>
  <c r="AC198" i="10" s="1"/>
  <c r="AA199" i="10"/>
  <c r="AE199" i="10" s="1"/>
  <c r="AA200" i="10"/>
  <c r="AA201" i="10"/>
  <c r="AB201" i="10" s="1"/>
  <c r="AA202" i="10"/>
  <c r="AC202" i="10" s="1"/>
  <c r="AA203" i="10"/>
  <c r="AI203" i="10" s="1"/>
  <c r="AA204" i="10"/>
  <c r="AA205" i="10"/>
  <c r="AA206" i="10"/>
  <c r="AB206" i="10" s="1"/>
  <c r="AA207" i="10"/>
  <c r="AD207" i="10" s="1"/>
  <c r="AA208" i="10"/>
  <c r="AH208" i="10" s="1"/>
  <c r="AA209" i="10"/>
  <c r="AH209" i="10" s="1"/>
  <c r="AA210" i="10"/>
  <c r="AC210" i="10" s="1"/>
  <c r="AA211" i="10"/>
  <c r="AC211" i="10" s="1"/>
  <c r="AA212" i="10"/>
  <c r="AD212" i="10" s="1"/>
  <c r="AA213" i="10"/>
  <c r="AD213" i="10" s="1"/>
  <c r="AA214" i="10"/>
  <c r="AA215" i="10"/>
  <c r="AA216" i="10"/>
  <c r="AE216" i="10" s="1"/>
  <c r="AA217" i="10"/>
  <c r="AI217" i="10" s="1"/>
  <c r="AA218" i="10"/>
  <c r="AB218" i="10" s="1"/>
  <c r="AA219" i="10"/>
  <c r="AA220" i="10"/>
  <c r="AE220" i="10" s="1"/>
  <c r="AA221" i="10"/>
  <c r="AB221" i="10" s="1"/>
  <c r="AA222" i="10"/>
  <c r="AH222" i="10" s="1"/>
  <c r="AA223" i="10"/>
  <c r="AF223" i="10" s="1"/>
  <c r="AA224" i="10"/>
  <c r="AA225" i="10"/>
  <c r="AB225" i="10" s="1"/>
  <c r="AA226" i="10"/>
  <c r="AC226" i="10" s="1"/>
  <c r="AA227" i="10"/>
  <c r="AI227" i="10" s="1"/>
  <c r="AA228" i="10"/>
  <c r="AA229" i="10"/>
  <c r="AD229" i="10" s="1"/>
  <c r="AA230" i="10"/>
  <c r="AD230" i="10" s="1"/>
  <c r="AA231" i="10"/>
  <c r="AA232" i="10"/>
  <c r="AB232" i="10" s="1"/>
  <c r="AA233" i="10"/>
  <c r="AA234" i="10"/>
  <c r="AC234" i="10" s="1"/>
  <c r="AA235" i="10"/>
  <c r="AA236" i="10"/>
  <c r="AA237" i="10"/>
  <c r="AG237" i="10" s="1"/>
  <c r="AA238" i="10"/>
  <c r="AC238" i="10" s="1"/>
  <c r="AA239" i="10"/>
  <c r="AF239" i="10" s="1"/>
  <c r="AA240" i="10"/>
  <c r="AG240" i="10" s="1"/>
  <c r="AA241" i="10"/>
  <c r="AB241" i="10" s="1"/>
  <c r="AA242" i="10"/>
  <c r="AB242" i="10" s="1"/>
  <c r="AA243" i="10"/>
  <c r="AI243" i="10" s="1"/>
  <c r="AA244" i="10"/>
  <c r="AE244" i="10" s="1"/>
  <c r="AA245" i="10"/>
  <c r="AA246" i="10"/>
  <c r="AA247" i="10"/>
  <c r="AI247" i="10" s="1"/>
  <c r="AA248" i="10"/>
  <c r="AA249" i="10"/>
  <c r="AG249" i="10" s="1"/>
  <c r="AA250" i="10"/>
  <c r="AF250" i="10" s="1"/>
  <c r="AA251" i="10"/>
  <c r="AC251" i="10" s="1"/>
  <c r="AA252" i="10"/>
  <c r="AA253" i="10"/>
  <c r="AB253" i="10" s="1"/>
  <c r="AA254" i="10"/>
  <c r="AC254" i="10" s="1"/>
  <c r="AA255" i="10"/>
  <c r="AA256" i="10"/>
  <c r="AE256" i="10" s="1"/>
  <c r="AA257" i="10"/>
  <c r="AJ257" i="10" s="1"/>
  <c r="AA258" i="10"/>
  <c r="AC258" i="10" s="1"/>
  <c r="AA259" i="10"/>
  <c r="AA260" i="10"/>
  <c r="AA261" i="10"/>
  <c r="AG261" i="10" s="1"/>
  <c r="AA262" i="10"/>
  <c r="AB262" i="10" s="1"/>
  <c r="AA263" i="10"/>
  <c r="AI263" i="10" s="1"/>
  <c r="AA264" i="10"/>
  <c r="AD264" i="10" s="1"/>
  <c r="AA265" i="10"/>
  <c r="AA266" i="10"/>
  <c r="AA267" i="10"/>
  <c r="AA268" i="10"/>
  <c r="AB268" i="10" s="1"/>
  <c r="AA269" i="10"/>
  <c r="AB269" i="10" s="1"/>
  <c r="AA270" i="10"/>
  <c r="AA271" i="10"/>
  <c r="AA272" i="10"/>
  <c r="AI272" i="10" s="1"/>
  <c r="AA273" i="10"/>
  <c r="AB273" i="10" s="1"/>
  <c r="AA274" i="10"/>
  <c r="AJ274" i="10" s="1"/>
  <c r="AA275" i="10"/>
  <c r="AG275" i="10" s="1"/>
  <c r="AA276" i="10"/>
  <c r="AA277" i="10"/>
  <c r="AG277" i="10" s="1"/>
  <c r="AA278" i="10"/>
  <c r="AJ278" i="10" s="1"/>
  <c r="AA279" i="10"/>
  <c r="AD279" i="10" s="1"/>
  <c r="AA280" i="10"/>
  <c r="AF280" i="10" s="1"/>
  <c r="AA281" i="10"/>
  <c r="AA282" i="10"/>
  <c r="AI282" i="10" s="1"/>
  <c r="AA283" i="10"/>
  <c r="AA284" i="10"/>
  <c r="AG284" i="10" s="1"/>
  <c r="AA285" i="10"/>
  <c r="AB285" i="10" s="1"/>
  <c r="AA286" i="10"/>
  <c r="AB286" i="10" s="1"/>
  <c r="AA287" i="10"/>
  <c r="AC287" i="10" s="1"/>
  <c r="AA288" i="10"/>
  <c r="AH288" i="10" s="1"/>
  <c r="AA289" i="10"/>
  <c r="AA290" i="10"/>
  <c r="AA291" i="10"/>
  <c r="AA292" i="10"/>
  <c r="AA293" i="10"/>
  <c r="AC293" i="10" s="1"/>
  <c r="AA294" i="10"/>
  <c r="AA295" i="10"/>
  <c r="AA296" i="10"/>
  <c r="AF296" i="10" s="1"/>
  <c r="AA297" i="10"/>
  <c r="AA298" i="10"/>
  <c r="AE298" i="10" s="1"/>
  <c r="AA299" i="10"/>
  <c r="AC299" i="10" s="1"/>
  <c r="AA300" i="10"/>
  <c r="AA301" i="10"/>
  <c r="AE301" i="10" s="1"/>
  <c r="AA302" i="10"/>
  <c r="AD302" i="10" s="1"/>
  <c r="AA303" i="10"/>
  <c r="AA304" i="10"/>
  <c r="AC304" i="10" s="1"/>
  <c r="AA305" i="10"/>
  <c r="AB305" i="10" s="1"/>
  <c r="AA306" i="10"/>
  <c r="AB306" i="10" s="1"/>
  <c r="AA307" i="10"/>
  <c r="AH307" i="10" s="1"/>
  <c r="AA308" i="10"/>
  <c r="AG308" i="10" s="1"/>
  <c r="AA309" i="10"/>
  <c r="AB309" i="10" s="1"/>
  <c r="AA310" i="10"/>
  <c r="AB310" i="10" s="1"/>
  <c r="AA311" i="10"/>
  <c r="AB311" i="10" s="1"/>
  <c r="AA312" i="10"/>
  <c r="AA313" i="10"/>
  <c r="AI313" i="10" s="1"/>
  <c r="AA314" i="10"/>
  <c r="AH314" i="10" s="1"/>
  <c r="AA315" i="10"/>
  <c r="AD315" i="10" s="1"/>
  <c r="AA316" i="10"/>
  <c r="AC316" i="10" s="1"/>
  <c r="AA317" i="10"/>
  <c r="AC317" i="10" s="1"/>
  <c r="AA318" i="10"/>
  <c r="AB318" i="10" s="1"/>
  <c r="AA319" i="10"/>
  <c r="AI319" i="10" s="1"/>
  <c r="AA320" i="10"/>
  <c r="AC320" i="10" s="1"/>
  <c r="AA321" i="10"/>
  <c r="AA322" i="10"/>
  <c r="AA323" i="10"/>
  <c r="AJ323" i="10" s="1"/>
  <c r="AA324" i="10"/>
  <c r="AA325" i="10"/>
  <c r="AF325" i="10" s="1"/>
  <c r="AA326" i="10"/>
  <c r="AA327" i="10"/>
  <c r="AA328" i="10"/>
  <c r="AA329" i="10"/>
  <c r="AA330" i="10"/>
  <c r="AH330" i="10" s="1"/>
  <c r="AA331" i="10"/>
  <c r="AA332" i="10"/>
  <c r="AJ332" i="10" s="1"/>
  <c r="AA333" i="10"/>
  <c r="AA334" i="10"/>
  <c r="AB334" i="10" s="1"/>
  <c r="AA335" i="10"/>
  <c r="AH335" i="10" s="1"/>
  <c r="AA336" i="10"/>
  <c r="AB336" i="10" s="1"/>
  <c r="AA337" i="10"/>
  <c r="AG337" i="10" s="1"/>
  <c r="AA338" i="10"/>
  <c r="AB338" i="10" s="1"/>
  <c r="AA339" i="10"/>
  <c r="AC339" i="10" s="1"/>
  <c r="AA340" i="10"/>
  <c r="AA341" i="10"/>
  <c r="AE341" i="10" s="1"/>
  <c r="AA342" i="10"/>
  <c r="AA343" i="10"/>
  <c r="AH343" i="10" s="1"/>
  <c r="AA344" i="10"/>
  <c r="AB344" i="10" s="1"/>
  <c r="AA345" i="10"/>
  <c r="AA346" i="10"/>
  <c r="AJ346" i="10" s="1"/>
  <c r="AA347" i="10"/>
  <c r="AA348" i="10"/>
  <c r="AA349" i="10"/>
  <c r="AH349" i="10" s="1"/>
  <c r="AA350" i="10"/>
  <c r="AB350" i="10" s="1"/>
  <c r="AA351" i="10"/>
  <c r="AH351" i="10" s="1"/>
  <c r="AA352" i="10"/>
  <c r="AG352" i="10" s="1"/>
  <c r="AA353" i="10"/>
  <c r="AC353" i="10" s="1"/>
  <c r="AA354" i="10"/>
  <c r="AH354" i="10" s="1"/>
  <c r="AA355" i="10"/>
  <c r="AE355" i="10" s="1"/>
  <c r="AA356" i="10"/>
  <c r="AB356" i="10" s="1"/>
  <c r="AA357" i="10"/>
  <c r="AD357" i="10" s="1"/>
  <c r="AA358" i="10"/>
  <c r="AF358" i="10" s="1"/>
  <c r="AA359" i="10"/>
  <c r="AF359" i="10" s="1"/>
  <c r="AA360" i="10"/>
  <c r="AA361" i="10"/>
  <c r="AA362" i="10"/>
  <c r="AE362" i="10" s="1"/>
  <c r="AA363" i="10"/>
  <c r="AA364" i="10"/>
  <c r="AD364" i="10" s="1"/>
  <c r="AA365" i="10"/>
  <c r="AC365" i="10" s="1"/>
  <c r="AA366" i="10"/>
  <c r="AD366" i="10" s="1"/>
  <c r="AA367" i="10"/>
  <c r="AA368" i="10"/>
  <c r="AF368" i="10" s="1"/>
  <c r="AA369" i="10"/>
  <c r="AE369" i="10" s="1"/>
  <c r="AA370" i="10"/>
  <c r="AB370" i="10" s="1"/>
  <c r="AA371" i="10"/>
  <c r="AD371" i="10" s="1"/>
  <c r="AA372" i="10"/>
  <c r="AB372" i="10" s="1"/>
  <c r="AA373" i="10"/>
  <c r="AB373" i="10" s="1"/>
  <c r="AA374" i="10"/>
  <c r="AJ374" i="10" s="1"/>
  <c r="AA375" i="10"/>
  <c r="AE375" i="10" s="1"/>
  <c r="AA376" i="10"/>
  <c r="AD376" i="10" s="1"/>
  <c r="AA377" i="10"/>
  <c r="AB377" i="10" s="1"/>
  <c r="AA378" i="10"/>
  <c r="AB378" i="10" s="1"/>
  <c r="AA379" i="10"/>
  <c r="AI379" i="10" s="1"/>
  <c r="AA380" i="10"/>
  <c r="AD380" i="10" s="1"/>
  <c r="AC380" i="10"/>
  <c r="AA381" i="10"/>
  <c r="AC381" i="10" s="1"/>
  <c r="AA382" i="10"/>
  <c r="AJ382" i="10" s="1"/>
  <c r="AA383" i="10"/>
  <c r="AG383" i="10" s="1"/>
  <c r="AA384" i="10"/>
  <c r="AA385" i="10"/>
  <c r="AF385" i="10" s="1"/>
  <c r="AA386" i="10"/>
  <c r="AD386" i="10" s="1"/>
  <c r="AA387" i="10"/>
  <c r="AI387" i="10" s="1"/>
  <c r="AA388" i="10"/>
  <c r="AA389" i="10"/>
  <c r="AA390" i="10"/>
  <c r="AA391" i="10"/>
  <c r="AA392" i="10"/>
  <c r="AA393" i="10"/>
  <c r="AC393" i="10" s="1"/>
  <c r="AA394" i="10"/>
  <c r="AA395" i="10"/>
  <c r="AF395" i="10" s="1"/>
  <c r="AA396" i="10"/>
  <c r="AA397" i="10"/>
  <c r="AC397" i="10" s="1"/>
  <c r="AA398" i="10"/>
  <c r="AB398" i="10" s="1"/>
  <c r="AA399" i="10"/>
  <c r="AC399" i="10" s="1"/>
  <c r="AA400" i="10"/>
  <c r="AD400" i="10" s="1"/>
  <c r="AA401" i="10"/>
  <c r="AI401" i="10" s="1"/>
  <c r="AA402" i="10"/>
  <c r="AI402" i="10" s="1"/>
  <c r="AA403" i="10"/>
  <c r="AI403" i="10" s="1"/>
  <c r="AA404" i="10"/>
  <c r="AC404" i="10" s="1"/>
  <c r="AA405" i="10"/>
  <c r="AD405" i="10" s="1"/>
  <c r="AA406" i="10"/>
  <c r="AB406" i="10" s="1"/>
  <c r="AA407" i="10"/>
  <c r="AG407" i="10" s="1"/>
  <c r="AA408" i="10"/>
  <c r="AD408" i="10" s="1"/>
  <c r="AA409" i="10"/>
  <c r="AC409" i="10" s="1"/>
  <c r="AA410" i="10"/>
  <c r="AA411" i="10"/>
  <c r="AA412" i="10"/>
  <c r="AB412" i="10" s="1"/>
  <c r="AA413" i="10"/>
  <c r="AB413" i="10" s="1"/>
  <c r="AA414" i="10"/>
  <c r="AF414" i="10" s="1"/>
  <c r="AA415" i="10"/>
  <c r="AD415" i="10" s="1"/>
  <c r="AA416" i="10"/>
  <c r="AA417" i="10"/>
  <c r="AJ417" i="10" s="1"/>
  <c r="AA418" i="10"/>
  <c r="AA419" i="10"/>
  <c r="AG419" i="10" s="1"/>
  <c r="AA420" i="10"/>
  <c r="AG420" i="10" s="1"/>
  <c r="AA421" i="10"/>
  <c r="AC421" i="10" s="1"/>
  <c r="AA422" i="10"/>
  <c r="AD422" i="10" s="1"/>
  <c r="AA423" i="10"/>
  <c r="AA424" i="10"/>
  <c r="AI424" i="10" s="1"/>
  <c r="AA425" i="10"/>
  <c r="AD425" i="10" s="1"/>
  <c r="AA426" i="10"/>
  <c r="AB426" i="10" s="1"/>
  <c r="AA427" i="10"/>
  <c r="AA428" i="10"/>
  <c r="AG428" i="10" s="1"/>
  <c r="AA429" i="10"/>
  <c r="AC429" i="10" s="1"/>
  <c r="AA430" i="10"/>
  <c r="AG430" i="10" s="1"/>
  <c r="AA431" i="10"/>
  <c r="AH431" i="10" s="1"/>
  <c r="AA432" i="10"/>
  <c r="AF432" i="10" s="1"/>
  <c r="AA433" i="10"/>
  <c r="AC433" i="10" s="1"/>
  <c r="AA434" i="10"/>
  <c r="AA435" i="10"/>
  <c r="AG435" i="10" s="1"/>
  <c r="AA436" i="10"/>
  <c r="AA437" i="10"/>
  <c r="AC437" i="10" s="1"/>
  <c r="AA438" i="10"/>
  <c r="AJ438" i="10" s="1"/>
  <c r="AA439" i="10"/>
  <c r="AI439" i="10" s="1"/>
  <c r="AA440" i="10"/>
  <c r="AH440" i="10" s="1"/>
  <c r="AA441" i="10"/>
  <c r="AB441" i="10" s="1"/>
  <c r="AA442" i="10"/>
  <c r="AA443" i="10"/>
  <c r="AG443" i="10" s="1"/>
  <c r="AI443" i="10"/>
  <c r="AA444" i="10"/>
  <c r="AB444" i="10" s="1"/>
  <c r="AA445" i="10"/>
  <c r="AI445" i="10" s="1"/>
  <c r="AA446" i="10"/>
  <c r="AA447" i="10"/>
  <c r="AC447" i="10" s="1"/>
  <c r="AA448" i="10"/>
  <c r="AH448" i="10" s="1"/>
  <c r="AA449" i="10"/>
  <c r="AA450" i="10"/>
  <c r="AA451" i="10"/>
  <c r="AH451" i="10" s="1"/>
  <c r="AA452" i="10"/>
  <c r="AA453" i="10"/>
  <c r="AG453" i="10" s="1"/>
  <c r="AA454" i="10"/>
  <c r="AA455" i="10"/>
  <c r="AE455" i="10" s="1"/>
  <c r="AA456" i="10"/>
  <c r="AJ456" i="10" s="1"/>
  <c r="AA457" i="10"/>
  <c r="AG457" i="10" s="1"/>
  <c r="AA458" i="10"/>
  <c r="AB458" i="10" s="1"/>
  <c r="AA459" i="10"/>
  <c r="AJ459" i="10" s="1"/>
  <c r="AA460" i="10"/>
  <c r="AA461" i="10"/>
  <c r="AI461" i="10" s="1"/>
  <c r="AA462" i="10"/>
  <c r="AA463" i="10"/>
  <c r="AC463" i="10" s="1"/>
  <c r="AA464" i="10"/>
  <c r="AA465" i="10"/>
  <c r="AB465" i="10" s="1"/>
  <c r="AA466" i="10"/>
  <c r="AE466" i="10" s="1"/>
  <c r="AH466" i="10"/>
  <c r="AA467" i="10"/>
  <c r="AF467" i="10" s="1"/>
  <c r="AA468" i="10"/>
  <c r="AC468" i="10" s="1"/>
  <c r="AA469" i="10"/>
  <c r="AA470" i="10"/>
  <c r="AF470" i="10" s="1"/>
  <c r="AA471" i="10"/>
  <c r="AB471" i="10" s="1"/>
  <c r="AA472" i="10"/>
  <c r="AB472" i="10" s="1"/>
  <c r="AA473" i="10"/>
  <c r="AA474" i="10"/>
  <c r="AG474" i="10" s="1"/>
  <c r="AA475" i="10"/>
  <c r="AA476" i="10"/>
  <c r="AA477" i="10"/>
  <c r="AG477" i="10" s="1"/>
  <c r="AA478" i="10"/>
  <c r="AD478" i="10" s="1"/>
  <c r="AA479" i="10"/>
  <c r="AC479" i="10" s="1"/>
  <c r="AA480" i="10"/>
  <c r="AI480" i="10" s="1"/>
  <c r="AA481" i="10"/>
  <c r="AC481" i="10" s="1"/>
  <c r="AA482" i="10"/>
  <c r="AB482" i="10" s="1"/>
  <c r="AA483" i="10"/>
  <c r="AA484" i="10"/>
  <c r="AA485" i="10"/>
  <c r="AD485" i="10" s="1"/>
  <c r="AA486" i="10"/>
  <c r="AA487" i="10"/>
  <c r="AA488" i="10"/>
  <c r="AA489" i="10"/>
  <c r="AI489" i="10" s="1"/>
  <c r="AA490" i="10"/>
  <c r="AA491" i="10"/>
  <c r="AA492" i="10"/>
  <c r="AA493" i="10"/>
  <c r="AB493" i="10" s="1"/>
  <c r="AA494" i="10"/>
  <c r="AD494" i="10" s="1"/>
  <c r="AA495" i="10"/>
  <c r="AE495" i="10" s="1"/>
  <c r="AA496" i="10"/>
  <c r="AB496" i="10" s="1"/>
  <c r="AA497" i="10"/>
  <c r="AF497" i="10" s="1"/>
  <c r="AA498" i="10"/>
  <c r="AD498" i="10" s="1"/>
  <c r="AA499" i="10"/>
  <c r="AJ499" i="10" s="1"/>
  <c r="AA500" i="10"/>
  <c r="AA501" i="10"/>
  <c r="AA502" i="10"/>
  <c r="AJ502" i="10" s="1"/>
  <c r="AA503" i="10"/>
  <c r="AE503" i="10" s="1"/>
  <c r="AA504" i="10"/>
  <c r="AA505" i="10"/>
  <c r="AB505" i="10" s="1"/>
  <c r="AA506" i="10"/>
  <c r="AB506" i="10" s="1"/>
  <c r="AA507" i="10"/>
  <c r="AI507" i="10" s="1"/>
  <c r="AA508" i="10"/>
  <c r="AA509" i="10"/>
  <c r="AA510" i="10"/>
  <c r="AF510" i="10" s="1"/>
  <c r="AA511" i="10"/>
  <c r="AD511" i="10" s="1"/>
  <c r="AA512" i="10"/>
  <c r="AD512" i="10" s="1"/>
  <c r="AA513" i="10"/>
  <c r="AA514" i="10"/>
  <c r="AC514" i="10" s="1"/>
  <c r="AA515" i="10"/>
  <c r="AC515" i="10" s="1"/>
  <c r="AA516" i="10"/>
  <c r="AA517" i="10"/>
  <c r="AA518" i="10"/>
  <c r="AD518" i="10" s="1"/>
  <c r="AA519" i="10"/>
  <c r="AA520" i="10"/>
  <c r="AH520" i="10" s="1"/>
  <c r="AA521" i="10"/>
  <c r="AH521" i="10" s="1"/>
  <c r="AA522" i="10"/>
  <c r="AH522" i="10" s="1"/>
  <c r="AA523" i="10"/>
  <c r="AA524" i="10"/>
  <c r="AB524" i="10" s="1"/>
  <c r="AA525" i="10"/>
  <c r="AB525" i="10" s="1"/>
  <c r="AA526" i="10"/>
  <c r="AH526" i="10" s="1"/>
  <c r="AA527" i="10"/>
  <c r="AB527" i="10" s="1"/>
  <c r="AA528" i="10"/>
  <c r="AB528" i="10" s="1"/>
  <c r="AA529" i="10"/>
  <c r="AA530" i="10"/>
  <c r="AC530" i="10" s="1"/>
  <c r="AA531" i="10"/>
  <c r="AC531" i="10" s="1"/>
  <c r="AA532" i="10"/>
  <c r="AA533" i="10"/>
  <c r="AB533" i="10" s="1"/>
  <c r="AA534" i="10"/>
  <c r="AB534" i="10" s="1"/>
  <c r="AA535" i="10"/>
  <c r="AA536" i="10"/>
  <c r="AB536" i="10" s="1"/>
  <c r="AA537" i="10"/>
  <c r="AI537" i="10" s="1"/>
  <c r="AA538" i="10"/>
  <c r="AD538" i="10" s="1"/>
  <c r="AA539" i="10"/>
  <c r="AC539" i="10" s="1"/>
  <c r="AA540" i="10"/>
  <c r="AB540" i="10" s="1"/>
  <c r="AA541" i="10"/>
  <c r="AI541" i="10" s="1"/>
  <c r="AA542" i="10"/>
  <c r="AA543" i="10"/>
  <c r="AH543" i="10" s="1"/>
  <c r="AA544" i="10"/>
  <c r="AG544" i="10" s="1"/>
  <c r="AA545" i="10"/>
  <c r="AE545" i="10" s="1"/>
  <c r="AA546" i="10"/>
  <c r="AA547" i="10"/>
  <c r="AB547" i="10" s="1"/>
  <c r="AA548" i="10"/>
  <c r="AB548" i="10" s="1"/>
  <c r="AA549" i="10"/>
  <c r="AI549" i="10" s="1"/>
  <c r="AA550" i="10"/>
  <c r="AB550" i="10" s="1"/>
  <c r="AA551" i="10"/>
  <c r="AD551" i="10" s="1"/>
  <c r="AA552" i="10"/>
  <c r="AE552" i="10" s="1"/>
  <c r="AA553" i="10"/>
  <c r="AE553" i="10" s="1"/>
  <c r="AA554" i="10"/>
  <c r="AC554" i="10" s="1"/>
  <c r="AA555" i="10"/>
  <c r="AC555" i="10" s="1"/>
  <c r="AA556" i="10"/>
  <c r="AB556" i="10" s="1"/>
  <c r="AA557" i="10"/>
  <c r="AD557" i="10" s="1"/>
  <c r="AA558" i="10"/>
  <c r="AB558" i="10" s="1"/>
  <c r="AA559" i="10"/>
  <c r="AA560" i="10"/>
  <c r="AA561" i="10"/>
  <c r="AA562" i="10"/>
  <c r="AC562" i="10" s="1"/>
  <c r="AA563" i="10"/>
  <c r="AA564" i="10"/>
  <c r="AF564" i="10" s="1"/>
  <c r="AA565" i="10"/>
  <c r="AB565" i="10" s="1"/>
  <c r="AA566" i="10"/>
  <c r="AA567" i="10"/>
  <c r="AG567" i="10" s="1"/>
  <c r="AA568" i="10"/>
  <c r="AG568" i="10" s="1"/>
  <c r="AA569" i="10"/>
  <c r="AA570" i="10"/>
  <c r="AB570" i="10" s="1"/>
  <c r="AA571" i="10"/>
  <c r="AA572" i="10"/>
  <c r="AD572" i="10" s="1"/>
  <c r="AA573" i="10"/>
  <c r="AA574" i="10"/>
  <c r="AB574" i="10" s="1"/>
  <c r="AA575" i="10"/>
  <c r="AB575" i="10" s="1"/>
  <c r="AA576" i="10"/>
  <c r="AA577" i="10"/>
  <c r="AA578" i="10"/>
  <c r="AF578" i="10" s="1"/>
  <c r="AA579" i="10"/>
  <c r="AA580" i="10"/>
  <c r="AC580" i="10" s="1"/>
  <c r="AA581" i="10"/>
  <c r="AC581" i="10" s="1"/>
  <c r="AA582" i="10"/>
  <c r="AA583" i="10"/>
  <c r="AA584" i="10"/>
  <c r="AI584" i="10" s="1"/>
  <c r="AA585" i="10"/>
  <c r="AB585" i="10" s="1"/>
  <c r="AA586" i="10"/>
  <c r="AA587" i="10"/>
  <c r="AD587" i="10" s="1"/>
  <c r="AA588" i="10"/>
  <c r="AC588" i="10" s="1"/>
  <c r="AA589" i="10"/>
  <c r="AH589" i="10" s="1"/>
  <c r="AA590" i="10"/>
  <c r="AA591" i="10"/>
  <c r="AA592" i="10"/>
  <c r="AE592" i="10" s="1"/>
  <c r="AA593" i="10"/>
  <c r="AB593" i="10" s="1"/>
  <c r="AA594" i="10"/>
  <c r="AA595" i="10"/>
  <c r="AJ595" i="10" s="1"/>
  <c r="AA596" i="10"/>
  <c r="AA597" i="10"/>
  <c r="AB597" i="10" s="1"/>
  <c r="AA598" i="10"/>
  <c r="AF598" i="10" s="1"/>
  <c r="AA599" i="10"/>
  <c r="AA600" i="10"/>
  <c r="AB600" i="10" s="1"/>
  <c r="AA601" i="10"/>
  <c r="AC601" i="10" s="1"/>
  <c r="AA602" i="10"/>
  <c r="AJ602" i="10" s="1"/>
  <c r="AA603" i="10"/>
  <c r="AB603" i="10" s="1"/>
  <c r="AA604" i="10"/>
  <c r="AA605" i="10"/>
  <c r="AB605" i="10" s="1"/>
  <c r="AA606" i="10"/>
  <c r="AB606" i="10" s="1"/>
  <c r="AA607" i="10"/>
  <c r="AJ607" i="10" s="1"/>
  <c r="AA608" i="10"/>
  <c r="AH608" i="10" s="1"/>
  <c r="AA609" i="10"/>
  <c r="AB609" i="10" s="1"/>
  <c r="AA610" i="10"/>
  <c r="AD610" i="10" s="1"/>
  <c r="AA611" i="10"/>
  <c r="AB611" i="10" s="1"/>
  <c r="AA612" i="10"/>
  <c r="AG612" i="10" s="1"/>
  <c r="AA613" i="10"/>
  <c r="AJ613" i="10" s="1"/>
  <c r="AA614" i="10"/>
  <c r="AF614" i="10" s="1"/>
  <c r="AA615" i="10"/>
  <c r="AH615" i="10" s="1"/>
  <c r="AA616" i="10"/>
  <c r="AB616" i="10" s="1"/>
  <c r="AA617" i="10"/>
  <c r="AB617" i="10" s="1"/>
  <c r="AA618" i="10"/>
  <c r="AG618" i="10" s="1"/>
  <c r="AA619" i="10"/>
  <c r="AC619" i="10" s="1"/>
  <c r="AA620" i="10"/>
  <c r="AD620" i="10" s="1"/>
  <c r="AA621" i="10"/>
  <c r="AD621" i="10" s="1"/>
  <c r="AA622" i="10"/>
  <c r="AA623" i="10"/>
  <c r="AD623" i="10" s="1"/>
  <c r="AA624" i="10"/>
  <c r="AC624" i="10" s="1"/>
  <c r="AA625" i="10"/>
  <c r="AE625" i="10" s="1"/>
  <c r="AA626" i="10"/>
  <c r="AC626" i="10" s="1"/>
  <c r="AA627" i="10"/>
  <c r="AB627" i="10" s="1"/>
  <c r="AA628" i="10"/>
  <c r="AC628" i="10" s="1"/>
  <c r="AA629" i="10"/>
  <c r="AE629" i="10" s="1"/>
  <c r="AA630" i="10"/>
  <c r="AA631" i="10"/>
  <c r="AF631" i="10" s="1"/>
  <c r="AA632" i="10"/>
  <c r="AB632" i="10" s="1"/>
  <c r="AA633" i="10"/>
  <c r="AJ633" i="10" s="1"/>
  <c r="AA634" i="10"/>
  <c r="AE634" i="10" s="1"/>
  <c r="AA635" i="10"/>
  <c r="AA636" i="10"/>
  <c r="AC636" i="10" s="1"/>
  <c r="AA637" i="10"/>
  <c r="AA638" i="10"/>
  <c r="AG638" i="10" s="1"/>
  <c r="AA639" i="10"/>
  <c r="AC639" i="10" s="1"/>
  <c r="AA640" i="10"/>
  <c r="AA641" i="10"/>
  <c r="AB641" i="10" s="1"/>
  <c r="AA642" i="10"/>
  <c r="AF642" i="10" s="1"/>
  <c r="AA643" i="10"/>
  <c r="AA644" i="10"/>
  <c r="AD644" i="10" s="1"/>
  <c r="AA645" i="10"/>
  <c r="AA646" i="10"/>
  <c r="AF646" i="10" s="1"/>
  <c r="AA647" i="10"/>
  <c r="AA648" i="10"/>
  <c r="AD648" i="10" s="1"/>
  <c r="AA649" i="10"/>
  <c r="AJ649" i="10" s="1"/>
  <c r="AA650" i="10"/>
  <c r="AA651" i="10"/>
  <c r="AA652" i="10"/>
  <c r="AA653" i="10"/>
  <c r="AA654" i="10"/>
  <c r="AA655" i="10"/>
  <c r="AA656" i="10"/>
  <c r="AG656" i="10" s="1"/>
  <c r="AA657" i="10"/>
  <c r="AA658" i="10"/>
  <c r="AC658" i="10" s="1"/>
  <c r="AA659" i="10"/>
  <c r="AA660" i="10"/>
  <c r="AE660" i="10" s="1"/>
  <c r="AA661" i="10"/>
  <c r="AC661" i="10" s="1"/>
  <c r="AA662" i="10"/>
  <c r="AD662" i="10" s="1"/>
  <c r="AA663" i="10"/>
  <c r="AJ663" i="10" s="1"/>
  <c r="AA664" i="10"/>
  <c r="AB664" i="10" s="1"/>
  <c r="AA665" i="10"/>
  <c r="AB665" i="10" s="1"/>
  <c r="AA666" i="10"/>
  <c r="AB666" i="10" s="1"/>
  <c r="AA667" i="10"/>
  <c r="AB667" i="10" s="1"/>
  <c r="AA668" i="10"/>
  <c r="AE668" i="10" s="1"/>
  <c r="AA669" i="10"/>
  <c r="AC669" i="10" s="1"/>
  <c r="AA670" i="10"/>
  <c r="AG670" i="10" s="1"/>
  <c r="AA671" i="10"/>
  <c r="AA672" i="10"/>
  <c r="AD672" i="10" s="1"/>
  <c r="AA673" i="10"/>
  <c r="AF673" i="10" s="1"/>
  <c r="AA674" i="10"/>
  <c r="AI674" i="10" s="1"/>
  <c r="AA675" i="10"/>
  <c r="AC675" i="10" s="1"/>
  <c r="AA676" i="10"/>
  <c r="AD676" i="10" s="1"/>
  <c r="AA677" i="10"/>
  <c r="AB677" i="10" s="1"/>
  <c r="AA678" i="10"/>
  <c r="AA679" i="10"/>
  <c r="AB679" i="10" s="1"/>
  <c r="AA680" i="10"/>
  <c r="AD680" i="10" s="1"/>
  <c r="AA681" i="10"/>
  <c r="AD681" i="10" s="1"/>
  <c r="AA682" i="10"/>
  <c r="AH682" i="10" s="1"/>
  <c r="AA683" i="10"/>
  <c r="AB683" i="10" s="1"/>
  <c r="AA684" i="10"/>
  <c r="AA685" i="10"/>
  <c r="AB685" i="10" s="1"/>
  <c r="AA686" i="10"/>
  <c r="AD686" i="10" s="1"/>
  <c r="AA687" i="10"/>
  <c r="AA688" i="10"/>
  <c r="AI688" i="10" s="1"/>
  <c r="AA689" i="10"/>
  <c r="AC689" i="10" s="1"/>
  <c r="AA690" i="10"/>
  <c r="AF690" i="10" s="1"/>
  <c r="AA691" i="10"/>
  <c r="AF691" i="10" s="1"/>
  <c r="AA692" i="10"/>
  <c r="AA693" i="10"/>
  <c r="AJ693" i="10" s="1"/>
  <c r="AA694" i="10"/>
  <c r="AH694" i="10" s="1"/>
  <c r="AA695" i="10"/>
  <c r="AD695" i="10" s="1"/>
  <c r="AA696" i="10"/>
  <c r="AG696" i="10" s="1"/>
  <c r="AA697" i="10"/>
  <c r="AE697" i="10" s="1"/>
  <c r="AA698" i="10"/>
  <c r="AB698" i="10" s="1"/>
  <c r="AA699" i="10"/>
  <c r="AB699" i="10" s="1"/>
  <c r="AA700" i="10"/>
  <c r="AB700" i="10" s="1"/>
  <c r="AA701" i="10"/>
  <c r="AB701" i="10" s="1"/>
  <c r="AA702" i="10"/>
  <c r="AA703" i="10"/>
  <c r="AA704" i="10"/>
  <c r="AF704" i="10" s="1"/>
  <c r="AA705" i="10"/>
  <c r="AA706" i="10"/>
  <c r="AA707" i="10"/>
  <c r="AB707" i="10" s="1"/>
  <c r="AA708" i="10"/>
  <c r="AA709" i="10"/>
  <c r="AB709" i="10" s="1"/>
  <c r="AA710" i="10"/>
  <c r="AC710" i="10" s="1"/>
  <c r="AA711" i="10"/>
  <c r="AD711" i="10" s="1"/>
  <c r="AA712" i="10"/>
  <c r="AA713" i="10"/>
  <c r="AJ713" i="10" s="1"/>
  <c r="AA714" i="10"/>
  <c r="AJ714" i="10" s="1"/>
  <c r="AA715" i="10"/>
  <c r="AD715" i="10" s="1"/>
  <c r="AA716" i="10"/>
  <c r="AA717" i="10"/>
  <c r="AG717" i="10" s="1"/>
  <c r="AA718" i="10"/>
  <c r="AA719" i="10"/>
  <c r="AJ719" i="10" s="1"/>
  <c r="AA720" i="10"/>
  <c r="AB720" i="10" s="1"/>
  <c r="AA721" i="10"/>
  <c r="AB721" i="10" s="1"/>
  <c r="AA722" i="10"/>
  <c r="AE722" i="10" s="1"/>
  <c r="AA723" i="10"/>
  <c r="AA724" i="10"/>
  <c r="AH724" i="10" s="1"/>
  <c r="AA725" i="10"/>
  <c r="AF725" i="10" s="1"/>
  <c r="AA726" i="10"/>
  <c r="AA727" i="10"/>
  <c r="AC727" i="10" s="1"/>
  <c r="AA728" i="10"/>
  <c r="AF728" i="10" s="1"/>
  <c r="AA729" i="10"/>
  <c r="AH729" i="10" s="1"/>
  <c r="AA730" i="10"/>
  <c r="AA731" i="10"/>
  <c r="AB731" i="10" s="1"/>
  <c r="AA732" i="10"/>
  <c r="AF732" i="10" s="1"/>
  <c r="AA733" i="10"/>
  <c r="AC733" i="10" s="1"/>
  <c r="AA734" i="10"/>
  <c r="AC734" i="10" s="1"/>
  <c r="AA735" i="10"/>
  <c r="AA736" i="10"/>
  <c r="AB736" i="10" s="1"/>
  <c r="AA737" i="10"/>
  <c r="AG737" i="10" s="1"/>
  <c r="AA738" i="10"/>
  <c r="AC738" i="10" s="1"/>
  <c r="AA739" i="10"/>
  <c r="AJ739" i="10" s="1"/>
  <c r="AA740" i="10"/>
  <c r="AG740" i="10" s="1"/>
  <c r="AA741" i="10"/>
  <c r="AG741" i="10" s="1"/>
  <c r="AA742" i="10"/>
  <c r="AI742" i="10" s="1"/>
  <c r="AA743" i="10"/>
  <c r="AB743" i="10" s="1"/>
  <c r="AA744" i="10"/>
  <c r="AB744" i="10" s="1"/>
  <c r="AA745" i="10"/>
  <c r="AB745" i="10" s="1"/>
  <c r="AA746" i="10"/>
  <c r="AA747" i="10"/>
  <c r="AB747" i="10" s="1"/>
  <c r="AA748" i="10"/>
  <c r="AA749" i="10"/>
  <c r="AB749" i="10" s="1"/>
  <c r="AA750" i="10"/>
  <c r="AA751" i="10"/>
  <c r="AB751" i="10" s="1"/>
  <c r="AA752" i="10"/>
  <c r="AI752" i="10" s="1"/>
  <c r="AA753" i="10"/>
  <c r="AH753" i="10" s="1"/>
  <c r="AA754" i="10"/>
  <c r="AD754" i="10" s="1"/>
  <c r="AA755" i="10"/>
  <c r="AB755" i="10" s="1"/>
  <c r="AA756" i="10"/>
  <c r="AB756" i="10" s="1"/>
  <c r="AA757" i="10"/>
  <c r="AB757" i="10" s="1"/>
  <c r="AA758" i="10"/>
  <c r="AB758" i="10" s="1"/>
  <c r="AA759" i="10"/>
  <c r="AB759" i="10" s="1"/>
  <c r="AA760" i="10"/>
  <c r="AG760" i="10" s="1"/>
  <c r="AA761" i="10"/>
  <c r="AA762" i="10"/>
  <c r="AB762" i="10" s="1"/>
  <c r="AA763" i="10"/>
  <c r="AC763" i="10" s="1"/>
  <c r="AA764" i="10"/>
  <c r="AH764" i="10" s="1"/>
  <c r="AA765" i="10"/>
  <c r="AA766" i="10"/>
  <c r="AH766" i="10" s="1"/>
  <c r="AA767" i="10"/>
  <c r="AA768" i="10"/>
  <c r="AG768" i="10" s="1"/>
  <c r="AA769" i="10"/>
  <c r="AA770" i="10"/>
  <c r="AC770" i="10" s="1"/>
  <c r="AA771" i="10"/>
  <c r="AA772" i="10"/>
  <c r="AA773" i="10"/>
  <c r="AH773" i="10" s="1"/>
  <c r="AA774" i="10"/>
  <c r="AC774" i="10" s="1"/>
  <c r="AA775" i="10"/>
  <c r="AB775" i="10" s="1"/>
  <c r="AA776" i="10"/>
  <c r="AB776" i="10" s="1"/>
  <c r="AA777" i="10"/>
  <c r="AC777" i="10" s="1"/>
  <c r="AA778" i="10"/>
  <c r="AA779" i="10"/>
  <c r="AA780" i="10"/>
  <c r="AA781" i="10"/>
  <c r="AJ781" i="10" s="1"/>
  <c r="AA782" i="10"/>
  <c r="AI782" i="10" s="1"/>
  <c r="AA783" i="10"/>
  <c r="AE783" i="10" s="1"/>
  <c r="AA784" i="10"/>
  <c r="AG784" i="10" s="1"/>
  <c r="AA785" i="10"/>
  <c r="AD785" i="10" s="1"/>
  <c r="AA786" i="10"/>
  <c r="AH786" i="10" s="1"/>
  <c r="AA787" i="10"/>
  <c r="AE787" i="10" s="1"/>
  <c r="AA788" i="10"/>
  <c r="AG788" i="10" s="1"/>
  <c r="AA789" i="10"/>
  <c r="AC789" i="10" s="1"/>
  <c r="AA790" i="10"/>
  <c r="AB790" i="10" s="1"/>
  <c r="AA791" i="10"/>
  <c r="AE791" i="10" s="1"/>
  <c r="AA792" i="10"/>
  <c r="AH792" i="10" s="1"/>
  <c r="AA793" i="10"/>
  <c r="AD793" i="10" s="1"/>
  <c r="AA794" i="10"/>
  <c r="AG794" i="10" s="1"/>
  <c r="AA795" i="10"/>
  <c r="AD795" i="10" s="1"/>
  <c r="AA796" i="10"/>
  <c r="AB796" i="10" s="1"/>
  <c r="AA797" i="10"/>
  <c r="AB797" i="10" s="1"/>
  <c r="AA798" i="10"/>
  <c r="AC798" i="10" s="1"/>
  <c r="AA799" i="10"/>
  <c r="AF799" i="10" s="1"/>
  <c r="AA800" i="10"/>
  <c r="AG800" i="10" s="1"/>
  <c r="AA801" i="10"/>
  <c r="AD801" i="10" s="1"/>
  <c r="AA802" i="10"/>
  <c r="AH802" i="10" s="1"/>
  <c r="AA803" i="10"/>
  <c r="AH803" i="10" s="1"/>
  <c r="AA804" i="10"/>
  <c r="AA805" i="10"/>
  <c r="AA806" i="10"/>
  <c r="AB806" i="10" s="1"/>
  <c r="AA807" i="10"/>
  <c r="AC807" i="10" s="1"/>
  <c r="AA808" i="10"/>
  <c r="AH808" i="10" s="1"/>
  <c r="AA809" i="10"/>
  <c r="AA810" i="10"/>
  <c r="AF810" i="10" s="1"/>
  <c r="AA811" i="10"/>
  <c r="AJ811" i="10" s="1"/>
  <c r="AA812" i="10"/>
  <c r="AB812" i="10" s="1"/>
  <c r="AA813" i="10"/>
  <c r="AB813" i="10" s="1"/>
  <c r="AA814" i="10"/>
  <c r="AB814" i="10" s="1"/>
  <c r="AA815" i="10"/>
  <c r="AE815" i="10" s="1"/>
  <c r="AA816" i="10"/>
  <c r="AA817" i="10"/>
  <c r="AD817" i="10" s="1"/>
  <c r="AA818" i="10"/>
  <c r="AB818" i="10" s="1"/>
  <c r="AA819" i="10"/>
  <c r="AH819" i="10" s="1"/>
  <c r="AA820" i="10"/>
  <c r="AB820" i="10" s="1"/>
  <c r="AA821" i="10"/>
  <c r="AG821" i="10" s="1"/>
  <c r="AA822" i="10"/>
  <c r="AH822" i="10" s="1"/>
  <c r="AA823" i="10"/>
  <c r="AA824" i="10"/>
  <c r="AJ824" i="10" s="1"/>
  <c r="AA825" i="10"/>
  <c r="AH825" i="10" s="1"/>
  <c r="AA826" i="10"/>
  <c r="AD826" i="10" s="1"/>
  <c r="AA827" i="10"/>
  <c r="AJ827" i="10" s="1"/>
  <c r="AA828" i="10"/>
  <c r="AC828" i="10" s="1"/>
  <c r="AA829" i="10"/>
  <c r="AE829" i="10" s="1"/>
  <c r="AA830" i="10"/>
  <c r="AA831" i="10"/>
  <c r="AA832" i="10"/>
  <c r="AJ832" i="10" s="1"/>
  <c r="AA833" i="10"/>
  <c r="AA834" i="10"/>
  <c r="AA835" i="10"/>
  <c r="AA836" i="10"/>
  <c r="AB836" i="10" s="1"/>
  <c r="AA837" i="10"/>
  <c r="AD837" i="10" s="1"/>
  <c r="AA838" i="10"/>
  <c r="AA839" i="10"/>
  <c r="AA840" i="10"/>
  <c r="AJ840" i="10" s="1"/>
  <c r="AA841" i="10"/>
  <c r="AI841" i="10" s="1"/>
  <c r="AA842" i="10"/>
  <c r="AB842" i="10" s="1"/>
  <c r="AA843" i="10"/>
  <c r="AA844" i="10"/>
  <c r="AC844" i="10" s="1"/>
  <c r="AA845" i="10"/>
  <c r="AB845" i="10" s="1"/>
  <c r="AA846" i="10"/>
  <c r="AJ846" i="10" s="1"/>
  <c r="AA847" i="10"/>
  <c r="AA848" i="10"/>
  <c r="AB848" i="10" s="1"/>
  <c r="AA849" i="10"/>
  <c r="AC849" i="10" s="1"/>
  <c r="AA850" i="10"/>
  <c r="AJ850" i="10" s="1"/>
  <c r="AA851" i="10"/>
  <c r="AJ851" i="10" s="1"/>
  <c r="AA852" i="10"/>
  <c r="AA853" i="10"/>
  <c r="AJ853" i="10" s="1"/>
  <c r="AA854" i="10"/>
  <c r="AJ854" i="10" s="1"/>
  <c r="AA855" i="10"/>
  <c r="AG855" i="10" s="1"/>
  <c r="AA856" i="10"/>
  <c r="AA857" i="10"/>
  <c r="AB857" i="10" s="1"/>
  <c r="AA858" i="10"/>
  <c r="AA859" i="10"/>
  <c r="AG859" i="10" s="1"/>
  <c r="AA860" i="10"/>
  <c r="AJ860" i="10" s="1"/>
  <c r="AA861" i="10"/>
  <c r="AA862" i="10"/>
  <c r="AH862" i="10" s="1"/>
  <c r="AA863" i="10"/>
  <c r="AF863" i="10" s="1"/>
  <c r="AA864" i="10"/>
  <c r="AB864" i="10" s="1"/>
  <c r="AA865" i="10"/>
  <c r="AC865" i="10" s="1"/>
  <c r="AA866" i="10"/>
  <c r="AA867" i="10"/>
  <c r="AA868" i="10"/>
  <c r="AA869" i="10"/>
  <c r="AF869" i="10" s="1"/>
  <c r="AA870" i="10"/>
  <c r="AB870" i="10" s="1"/>
  <c r="AA871" i="10"/>
  <c r="AJ871" i="10" s="1"/>
  <c r="AA872" i="10"/>
  <c r="AB872" i="10" s="1"/>
  <c r="AA873" i="10"/>
  <c r="AF873" i="10" s="1"/>
  <c r="AA874" i="10"/>
  <c r="AA875" i="10"/>
  <c r="AA876" i="10"/>
  <c r="AB876" i="10" s="1"/>
  <c r="AA877" i="10"/>
  <c r="AB877" i="10" s="1"/>
  <c r="AG877" i="10"/>
  <c r="AA878" i="10"/>
  <c r="AC878" i="10" s="1"/>
  <c r="AA879" i="10"/>
  <c r="AC879" i="10" s="1"/>
  <c r="AA880" i="10"/>
  <c r="AE880" i="10" s="1"/>
  <c r="AA881" i="10"/>
  <c r="AA882" i="10"/>
  <c r="AG882" i="10" s="1"/>
  <c r="AA883" i="10"/>
  <c r="AA884" i="10"/>
  <c r="AC884" i="10" s="1"/>
  <c r="AA885" i="10"/>
  <c r="AJ885" i="10" s="1"/>
  <c r="AA886" i="10"/>
  <c r="AJ886" i="10" s="1"/>
  <c r="AA887" i="10"/>
  <c r="AA888" i="10"/>
  <c r="AA889" i="10"/>
  <c r="AH889" i="10" s="1"/>
  <c r="AA890" i="10"/>
  <c r="AG890" i="10" s="1"/>
  <c r="AA891" i="10"/>
  <c r="AA892" i="10"/>
  <c r="AG892" i="10" s="1"/>
  <c r="AA893" i="10"/>
  <c r="AB893" i="10" s="1"/>
  <c r="AA894" i="10"/>
  <c r="AB894" i="10" s="1"/>
  <c r="AA895" i="10"/>
  <c r="AD895" i="10" s="1"/>
  <c r="AA896" i="10"/>
  <c r="AB896" i="10" s="1"/>
  <c r="AA897" i="10"/>
  <c r="AC897" i="10" s="1"/>
  <c r="AA898" i="10"/>
  <c r="AB898" i="10" s="1"/>
  <c r="AA899" i="10"/>
  <c r="AH899" i="10" s="1"/>
  <c r="AA900" i="10"/>
  <c r="AH900" i="10" s="1"/>
  <c r="AA901" i="10"/>
  <c r="AG901" i="10" s="1"/>
  <c r="AA902" i="10"/>
  <c r="AJ902" i="10" s="1"/>
  <c r="AA903" i="10"/>
  <c r="AE903" i="10" s="1"/>
  <c r="AA904" i="10"/>
  <c r="AA905" i="10"/>
  <c r="AB905" i="10" s="1"/>
  <c r="AA906" i="10"/>
  <c r="AF906" i="10" s="1"/>
  <c r="AA907" i="10"/>
  <c r="AB907" i="10" s="1"/>
  <c r="AA908" i="10"/>
  <c r="AG908" i="10" s="1"/>
  <c r="AA909" i="10"/>
  <c r="AJ909" i="10" s="1"/>
  <c r="AA910" i="10"/>
  <c r="AJ910" i="10" s="1"/>
  <c r="AA911" i="10"/>
  <c r="AB911" i="10" s="1"/>
  <c r="AA912" i="10"/>
  <c r="AD912" i="10" s="1"/>
  <c r="AA913" i="10"/>
  <c r="AG913" i="10" s="1"/>
  <c r="AA914" i="10"/>
  <c r="AB914" i="10"/>
  <c r="AA915" i="10"/>
  <c r="AA916" i="10"/>
  <c r="AD916" i="10" s="1"/>
  <c r="AA917" i="10"/>
  <c r="AE917" i="10" s="1"/>
  <c r="AA918" i="10"/>
  <c r="AB918" i="10" s="1"/>
  <c r="AA919" i="10"/>
  <c r="AB919" i="10" s="1"/>
  <c r="AA920" i="10"/>
  <c r="AE920" i="10" s="1"/>
  <c r="AA921" i="10"/>
  <c r="AB921" i="10" s="1"/>
  <c r="AA922" i="10"/>
  <c r="AE922" i="10" s="1"/>
  <c r="AA923" i="10"/>
  <c r="AE923" i="10" s="1"/>
  <c r="AA924" i="10"/>
  <c r="AB924" i="10" s="1"/>
  <c r="AA925" i="10"/>
  <c r="AJ925" i="10" s="1"/>
  <c r="AA926" i="10"/>
  <c r="AA927" i="10"/>
  <c r="AI927" i="10" s="1"/>
  <c r="AA928" i="10"/>
  <c r="AA929" i="10"/>
  <c r="AA930" i="10"/>
  <c r="AJ930" i="10" s="1"/>
  <c r="AA931" i="10"/>
  <c r="AA932" i="10"/>
  <c r="AG932" i="10" s="1"/>
  <c r="AA933" i="10"/>
  <c r="AJ933" i="10" s="1"/>
  <c r="AA934" i="10"/>
  <c r="AA935" i="10"/>
  <c r="AA936" i="10"/>
  <c r="AI936" i="10" s="1"/>
  <c r="AA937" i="10"/>
  <c r="AJ937" i="10" s="1"/>
  <c r="AA938" i="10"/>
  <c r="AF938" i="10" s="1"/>
  <c r="AA939" i="10"/>
  <c r="AE939" i="10" s="1"/>
  <c r="AA940" i="10"/>
  <c r="AC940" i="10" s="1"/>
  <c r="AA941" i="10"/>
  <c r="AA942" i="10"/>
  <c r="AC942" i="10" s="1"/>
  <c r="AA943" i="10"/>
  <c r="AA944" i="10"/>
  <c r="AJ944" i="10" s="1"/>
  <c r="AA945" i="10"/>
  <c r="AA946" i="10"/>
  <c r="AF946" i="10" s="1"/>
  <c r="AA947" i="10"/>
  <c r="AA948" i="10"/>
  <c r="AJ948" i="10" s="1"/>
  <c r="AA949" i="10"/>
  <c r="AA950" i="10"/>
  <c r="AB950" i="10" s="1"/>
  <c r="AA951" i="10"/>
  <c r="AA952" i="10"/>
  <c r="AF952" i="10" s="1"/>
  <c r="AA953" i="10"/>
  <c r="AC953" i="10" s="1"/>
  <c r="AA954" i="10"/>
  <c r="AI954" i="10" s="1"/>
  <c r="AA955" i="10"/>
  <c r="AH955" i="10" s="1"/>
  <c r="AA956" i="10"/>
  <c r="AC956" i="10" s="1"/>
  <c r="AA957" i="10"/>
  <c r="AA958" i="10"/>
  <c r="AA959" i="10"/>
  <c r="AA960" i="10"/>
  <c r="AG960" i="10" s="1"/>
  <c r="AA961" i="10"/>
  <c r="AC961" i="10" s="1"/>
  <c r="AA962" i="10"/>
  <c r="AB962" i="10" s="1"/>
  <c r="AA963" i="10"/>
  <c r="AC963" i="10" s="1"/>
  <c r="AA964" i="10"/>
  <c r="AJ964" i="10" s="1"/>
  <c r="AA965" i="10"/>
  <c r="AE965" i="10" s="1"/>
  <c r="AA966" i="10"/>
  <c r="AA967" i="10"/>
  <c r="AH967" i="10" s="1"/>
  <c r="AA968" i="10"/>
  <c r="AD968" i="10" s="1"/>
  <c r="AA969" i="10"/>
  <c r="AH969" i="10" s="1"/>
  <c r="AA970" i="10"/>
  <c r="AF970" i="10" s="1"/>
  <c r="AA971" i="10"/>
  <c r="AC971" i="10" s="1"/>
  <c r="AA972" i="10"/>
  <c r="AE972" i="10" s="1"/>
  <c r="AA973" i="10"/>
  <c r="AC973" i="10" s="1"/>
  <c r="AA974" i="10"/>
  <c r="AB974" i="10" s="1"/>
  <c r="AA975" i="10"/>
  <c r="AA976" i="10"/>
  <c r="AB976" i="10" s="1"/>
  <c r="AA977" i="10"/>
  <c r="AH977" i="10" s="1"/>
  <c r="AA978" i="10"/>
  <c r="AH978" i="10" s="1"/>
  <c r="AA979" i="10"/>
  <c r="AI979" i="10" s="1"/>
  <c r="AA980" i="10"/>
  <c r="AC980" i="10" s="1"/>
  <c r="AA981" i="10"/>
  <c r="AF981" i="10" s="1"/>
  <c r="AA982" i="10"/>
  <c r="AH982" i="10" s="1"/>
  <c r="AA983" i="10"/>
  <c r="AB983" i="10" s="1"/>
  <c r="AA984" i="10"/>
  <c r="AC984" i="10" s="1"/>
  <c r="AA985" i="10"/>
  <c r="AC985" i="10" s="1"/>
  <c r="AA986" i="10"/>
  <c r="AA987" i="10"/>
  <c r="AJ987" i="10" s="1"/>
  <c r="AA988" i="10"/>
  <c r="AA989" i="10"/>
  <c r="AD989" i="10" s="1"/>
  <c r="AA990" i="10"/>
  <c r="AA991" i="10"/>
  <c r="AE991" i="10" s="1"/>
  <c r="AA992" i="10"/>
  <c r="AF992" i="10" s="1"/>
  <c r="AA993" i="10"/>
  <c r="AG993" i="10" s="1"/>
  <c r="AA994" i="10"/>
  <c r="AH994" i="10" s="1"/>
  <c r="AA995" i="10"/>
  <c r="AB995" i="10" s="1"/>
  <c r="AA996" i="10"/>
  <c r="AA997" i="10"/>
  <c r="AB997" i="10" s="1"/>
  <c r="AA998" i="10"/>
  <c r="AD998" i="10" s="1"/>
  <c r="AA999" i="10"/>
  <c r="AB999" i="10" s="1"/>
  <c r="AA1000" i="10"/>
  <c r="AB1000" i="10" s="1"/>
  <c r="AA1001" i="10"/>
  <c r="AC1001" i="10" s="1"/>
  <c r="AA1002" i="10"/>
  <c r="AD1002" i="10" s="1"/>
  <c r="AA1003" i="10"/>
  <c r="AA1004" i="10"/>
  <c r="AC1004" i="10" s="1"/>
  <c r="AA1005" i="10"/>
  <c r="AH1005" i="10" s="1"/>
  <c r="AA1006" i="10"/>
  <c r="AH1006" i="10" s="1"/>
  <c r="AA1007" i="10"/>
  <c r="AE1007" i="10" s="1"/>
  <c r="AA1008" i="10"/>
  <c r="AH1008" i="10" s="1"/>
  <c r="AA1009" i="10"/>
  <c r="AA1010" i="10"/>
  <c r="AB1010" i="10" s="1"/>
  <c r="AA1011" i="10"/>
  <c r="AB1011" i="10" s="1"/>
  <c r="AA1012" i="10"/>
  <c r="AH1012" i="10" s="1"/>
  <c r="AA1013" i="10"/>
  <c r="AB1013" i="10" s="1"/>
  <c r="AA1014" i="10"/>
  <c r="AA1015" i="10"/>
  <c r="AJ1015" i="10" s="1"/>
  <c r="AA1016" i="10"/>
  <c r="AC1016" i="10" s="1"/>
  <c r="AA1017" i="10"/>
  <c r="AB1017" i="10" s="1"/>
  <c r="AA1018" i="10"/>
  <c r="AB1018" i="10" s="1"/>
  <c r="AA1019" i="10"/>
  <c r="AA1020" i="10"/>
  <c r="AA1021" i="10"/>
  <c r="AA1022" i="10"/>
  <c r="AE1022" i="10" s="1"/>
  <c r="AA1023" i="10"/>
  <c r="AC1023" i="10" s="1"/>
  <c r="AA1024" i="10"/>
  <c r="AI1024" i="10" s="1"/>
  <c r="AC1024" i="10"/>
  <c r="AA1025" i="10"/>
  <c r="AJ1025" i="10" s="1"/>
  <c r="AA1026" i="10"/>
  <c r="AG1026" i="10" s="1"/>
  <c r="AA1027" i="10"/>
  <c r="AD1027" i="10" s="1"/>
  <c r="AB1027" i="10"/>
  <c r="AA1028" i="10"/>
  <c r="AA1029" i="10"/>
  <c r="AB1029" i="10" s="1"/>
  <c r="AA1030" i="10"/>
  <c r="AC1030" i="10" s="1"/>
  <c r="AA1031" i="10"/>
  <c r="AH1031" i="10" s="1"/>
  <c r="AA1032" i="10"/>
  <c r="AB1032" i="10" s="1"/>
  <c r="AA1033" i="10"/>
  <c r="AC1033" i="10" s="1"/>
  <c r="AA1034" i="10"/>
  <c r="AB1034" i="10" s="1"/>
  <c r="AA1035" i="10"/>
  <c r="AA1036" i="10"/>
  <c r="AI1036" i="10" s="1"/>
  <c r="AA1037" i="10"/>
  <c r="AA1038" i="10"/>
  <c r="AD1038" i="10" s="1"/>
  <c r="AA1039" i="10"/>
  <c r="AA1040" i="10"/>
  <c r="AC1040" i="10" s="1"/>
  <c r="AA1041" i="10"/>
  <c r="AF1041" i="10" s="1"/>
  <c r="AA1042" i="10"/>
  <c r="AD1042" i="10" s="1"/>
  <c r="AA1043" i="10"/>
  <c r="AB1043" i="10" s="1"/>
  <c r="AA1044" i="10"/>
  <c r="AG1044" i="10" s="1"/>
  <c r="AA1045" i="10"/>
  <c r="AE1045" i="10" s="1"/>
  <c r="AA1046" i="10"/>
  <c r="AD1046" i="10" s="1"/>
  <c r="AA1047" i="10"/>
  <c r="AE1047" i="10" s="1"/>
  <c r="AA1048" i="10"/>
  <c r="AH1048" i="10" s="1"/>
  <c r="AA1049" i="10"/>
  <c r="AD1049" i="10" s="1"/>
  <c r="AA1050" i="10"/>
  <c r="AA1051" i="10"/>
  <c r="AE1051" i="10" s="1"/>
  <c r="AA1052" i="10"/>
  <c r="AC1052" i="10" s="1"/>
  <c r="AA1053" i="10"/>
  <c r="AC1053" i="10" s="1"/>
  <c r="AA1054" i="10"/>
  <c r="AI1054" i="10" s="1"/>
  <c r="AA1055" i="10"/>
  <c r="AC1055" i="10" s="1"/>
  <c r="AA1056" i="10"/>
  <c r="AC1056" i="10" s="1"/>
  <c r="AA1057" i="10"/>
  <c r="AB1057" i="10" s="1"/>
  <c r="AA1058" i="10"/>
  <c r="AE1058" i="10" s="1"/>
  <c r="AA1059" i="10"/>
  <c r="AJ1059" i="10" s="1"/>
  <c r="AA1060" i="10"/>
  <c r="AA1061" i="10"/>
  <c r="AC1061" i="10" s="1"/>
  <c r="AA1062" i="10"/>
  <c r="AJ1062" i="10" s="1"/>
  <c r="AA1063" i="10"/>
  <c r="AF1063" i="10" s="1"/>
  <c r="AA1064" i="10"/>
  <c r="AC1064" i="10" s="1"/>
  <c r="AA1065" i="10"/>
  <c r="AC1065" i="10" s="1"/>
  <c r="AA1066" i="10"/>
  <c r="AD1066" i="10" s="1"/>
  <c r="AA1067" i="10"/>
  <c r="AI1067" i="10" s="1"/>
  <c r="AA1068" i="10"/>
  <c r="AC1068" i="10" s="1"/>
  <c r="AA1069" i="10"/>
  <c r="AJ1069" i="10" s="1"/>
  <c r="AA1070" i="10"/>
  <c r="AC1070" i="10" s="1"/>
  <c r="AA1071" i="10"/>
  <c r="AA1072" i="10"/>
  <c r="AB1072" i="10" s="1"/>
  <c r="AA1073" i="10"/>
  <c r="AA1074" i="10"/>
  <c r="AA1075" i="10"/>
  <c r="AJ1075" i="10" s="1"/>
  <c r="AA1076" i="10"/>
  <c r="AB1076" i="10" s="1"/>
  <c r="AA1077" i="10"/>
  <c r="AI1077" i="10" s="1"/>
  <c r="AA1078" i="10"/>
  <c r="AF1078" i="10" s="1"/>
  <c r="AA1079" i="10"/>
  <c r="AC1079" i="10" s="1"/>
  <c r="AA1080" i="10"/>
  <c r="AG1080" i="10" s="1"/>
  <c r="AA1081" i="10"/>
  <c r="AA1082" i="10"/>
  <c r="AG1082" i="10" s="1"/>
  <c r="AA1083" i="10"/>
  <c r="AE1083" i="10" s="1"/>
  <c r="AA1084" i="10"/>
  <c r="AC1084" i="10" s="1"/>
  <c r="AA1085" i="10"/>
  <c r="AD1085" i="10" s="1"/>
  <c r="AA1086" i="10"/>
  <c r="AG1086" i="10" s="1"/>
  <c r="AA1087" i="10"/>
  <c r="AA1088" i="10"/>
  <c r="AA1089" i="10"/>
  <c r="AC1089" i="10" s="1"/>
  <c r="AA1090" i="10"/>
  <c r="AF1090" i="10" s="1"/>
  <c r="AA1091" i="10"/>
  <c r="AB1091" i="10" s="1"/>
  <c r="AA1092" i="10"/>
  <c r="AA1093" i="10"/>
  <c r="AB1093" i="10" s="1"/>
  <c r="AA1094" i="10"/>
  <c r="AD1094" i="10" s="1"/>
  <c r="AA1095" i="10"/>
  <c r="AF1095" i="10" s="1"/>
  <c r="AA1096" i="10"/>
  <c r="AE1096" i="10" s="1"/>
  <c r="AA1097" i="10"/>
  <c r="AJ1097" i="10" s="1"/>
  <c r="AA1098" i="10"/>
  <c r="AD1098" i="10" s="1"/>
  <c r="AA1099" i="10"/>
  <c r="AF1099" i="10" s="1"/>
  <c r="AA1100" i="10"/>
  <c r="AA1101" i="10"/>
  <c r="AB1101" i="10" s="1"/>
  <c r="AA1102" i="10"/>
  <c r="AA1103" i="10"/>
  <c r="AD1103" i="10" s="1"/>
  <c r="AA1104" i="10"/>
  <c r="AE1104" i="10" s="1"/>
  <c r="AA1105" i="10"/>
  <c r="AA1106" i="10"/>
  <c r="AC1106" i="10" s="1"/>
  <c r="AA1107" i="10"/>
  <c r="AB1107" i="10" s="1"/>
  <c r="AA1108" i="10"/>
  <c r="AH1108" i="10" s="1"/>
  <c r="AA1109" i="10"/>
  <c r="AJ1109" i="10" s="1"/>
  <c r="AA1110" i="10"/>
  <c r="AA1111" i="10"/>
  <c r="AF1111" i="10" s="1"/>
  <c r="AA1112" i="10"/>
  <c r="AG1112" i="10" s="1"/>
  <c r="AA1113" i="10"/>
  <c r="AF1113" i="10" s="1"/>
  <c r="AA1114" i="10"/>
  <c r="AE1114" i="10" s="1"/>
  <c r="AA1115" i="10"/>
  <c r="AD1115" i="10" s="1"/>
  <c r="AA1116" i="10"/>
  <c r="AG1116" i="10" s="1"/>
  <c r="AA1117" i="10"/>
  <c r="AI1117" i="10" s="1"/>
  <c r="AA1118" i="10"/>
  <c r="AA1119" i="10"/>
  <c r="AC1119" i="10" s="1"/>
  <c r="AA1120" i="10"/>
  <c r="AF1120" i="10"/>
  <c r="AA1121" i="10"/>
  <c r="AE1121" i="10" s="1"/>
  <c r="AA1122" i="10"/>
  <c r="AC1122" i="10" s="1"/>
  <c r="AA1123" i="10"/>
  <c r="AA1124" i="10"/>
  <c r="AI1124" i="10" s="1"/>
  <c r="AA1125" i="10"/>
  <c r="AB1125" i="10" s="1"/>
  <c r="AA1126" i="10"/>
  <c r="AD1126" i="10" s="1"/>
  <c r="AA1127" i="10"/>
  <c r="AB1127" i="10" s="1"/>
  <c r="AA1128" i="10"/>
  <c r="AB1128" i="10" s="1"/>
  <c r="AA1129" i="10"/>
  <c r="AB1129" i="10" s="1"/>
  <c r="AA1130" i="10"/>
  <c r="AI1130" i="10" s="1"/>
  <c r="AA1131" i="10"/>
  <c r="AJ1131" i="10" s="1"/>
  <c r="AA1132" i="10"/>
  <c r="AB1132" i="10" s="1"/>
  <c r="AA1133" i="10"/>
  <c r="AE1133" i="10" s="1"/>
  <c r="AA1134" i="10"/>
  <c r="AJ1134" i="10" s="1"/>
  <c r="AA1135" i="10"/>
  <c r="AF1135" i="10" s="1"/>
  <c r="AA1136" i="10"/>
  <c r="AB1136" i="10" s="1"/>
  <c r="AA1137" i="10"/>
  <c r="AE1137" i="10" s="1"/>
  <c r="AA1138" i="10"/>
  <c r="AF1138" i="10" s="1"/>
  <c r="AA1139" i="10"/>
  <c r="AD1139" i="10" s="1"/>
  <c r="AA1140" i="10"/>
  <c r="AA1141" i="10"/>
  <c r="AB1141" i="10" s="1"/>
  <c r="AA1142" i="10"/>
  <c r="AI1142" i="10" s="1"/>
  <c r="AA1143" i="10"/>
  <c r="AA1144" i="10"/>
  <c r="AH1144" i="10" s="1"/>
  <c r="AA1145" i="10"/>
  <c r="AJ1145" i="10" s="1"/>
  <c r="AA1146" i="10"/>
  <c r="AD1146" i="10" s="1"/>
  <c r="AA1147" i="10"/>
  <c r="AA1148" i="10"/>
  <c r="AG1148" i="10" s="1"/>
  <c r="AA1149" i="10"/>
  <c r="AA1150" i="10"/>
  <c r="AG1150" i="10" s="1"/>
  <c r="AA1151" i="10"/>
  <c r="AI1151" i="10" s="1"/>
  <c r="AA1152" i="10"/>
  <c r="AI1152" i="10" s="1"/>
  <c r="AA1153" i="10"/>
  <c r="AD1153" i="10" s="1"/>
  <c r="AA1154" i="10"/>
  <c r="AC1154" i="10" s="1"/>
  <c r="AA1155" i="10"/>
  <c r="AA1156" i="10"/>
  <c r="AF1156" i="10" s="1"/>
  <c r="AA1157" i="10"/>
  <c r="AC1157" i="10" s="1"/>
  <c r="AA1158" i="10"/>
  <c r="AE1158" i="10" s="1"/>
  <c r="AA1159" i="10"/>
  <c r="AD1159" i="10" s="1"/>
  <c r="AA1160" i="10"/>
  <c r="AD1160" i="10" s="1"/>
  <c r="AA1161" i="10"/>
  <c r="AE1161" i="10" s="1"/>
  <c r="AA1162" i="10"/>
  <c r="AD1162" i="10" s="1"/>
  <c r="AA1163" i="10"/>
  <c r="AB1163" i="10" s="1"/>
  <c r="AA1164" i="10"/>
  <c r="AI1164" i="10" s="1"/>
  <c r="AA1165" i="10"/>
  <c r="AA1166" i="10"/>
  <c r="AA1167" i="10"/>
  <c r="AA1168" i="10"/>
  <c r="AB1168" i="10" s="1"/>
  <c r="AA1169" i="10"/>
  <c r="AC1169" i="10" s="1"/>
  <c r="AA1170" i="10"/>
  <c r="AA1171" i="10"/>
  <c r="AC1171" i="10" s="1"/>
  <c r="AA1172" i="10"/>
  <c r="AD1172" i="10" s="1"/>
  <c r="AA1173" i="10"/>
  <c r="AH1173" i="10" s="1"/>
  <c r="AA1174" i="10"/>
  <c r="AA1175" i="10"/>
  <c r="AF1175" i="10" s="1"/>
  <c r="AA1176" i="10"/>
  <c r="AD1176" i="10" s="1"/>
  <c r="AA1177" i="10"/>
  <c r="AB1177" i="10" s="1"/>
  <c r="AA1178" i="10"/>
  <c r="AC1178" i="10" s="1"/>
  <c r="AA1179" i="10"/>
  <c r="AB1179" i="10" s="1"/>
  <c r="AA1180" i="10"/>
  <c r="AH1180" i="10" s="1"/>
  <c r="AA1181" i="10"/>
  <c r="AI1181" i="10" s="1"/>
  <c r="AA1182" i="10"/>
  <c r="AC1182" i="10" s="1"/>
  <c r="AA1183" i="10"/>
  <c r="AB1183" i="10" s="1"/>
  <c r="AA1184" i="10"/>
  <c r="AG1184" i="10" s="1"/>
  <c r="AA1185" i="10"/>
  <c r="AC1185" i="10" s="1"/>
  <c r="AA1186" i="10"/>
  <c r="AJ1186" i="10" s="1"/>
  <c r="AA1187" i="10"/>
  <c r="AA1188" i="10"/>
  <c r="AD1188" i="10" s="1"/>
  <c r="AC1188" i="10"/>
  <c r="AA1189" i="10"/>
  <c r="AB1189" i="10" s="1"/>
  <c r="AA1190" i="10"/>
  <c r="AD1190" i="10" s="1"/>
  <c r="AA1191" i="10"/>
  <c r="AA1192" i="10"/>
  <c r="AD1192" i="10" s="1"/>
  <c r="AA1193" i="10"/>
  <c r="AB1193" i="10" s="1"/>
  <c r="AA1194" i="10"/>
  <c r="AF1194" i="10" s="1"/>
  <c r="AA1195" i="10"/>
  <c r="AE1195" i="10" s="1"/>
  <c r="AA1196" i="10"/>
  <c r="AB1196" i="10" s="1"/>
  <c r="AA1197" i="10"/>
  <c r="AH1197" i="10" s="1"/>
  <c r="AA1198" i="10"/>
  <c r="AC1198" i="10" s="1"/>
  <c r="AA1199" i="10"/>
  <c r="AJ1199" i="10" s="1"/>
  <c r="AA1200" i="10"/>
  <c r="AD1200" i="10" s="1"/>
  <c r="AA1201" i="10"/>
  <c r="AI1201" i="10" s="1"/>
  <c r="AA1202" i="10"/>
  <c r="AI1202" i="10" s="1"/>
  <c r="AA1203" i="10"/>
  <c r="AJ1203" i="10" s="1"/>
  <c r="AA1204" i="10"/>
  <c r="AI1204" i="10" s="1"/>
  <c r="AA1205" i="10"/>
  <c r="AD1205" i="10" s="1"/>
  <c r="AA1206" i="10"/>
  <c r="AA1207" i="10"/>
  <c r="AA1208" i="10"/>
  <c r="AD1208" i="10" s="1"/>
  <c r="AA1209" i="10"/>
  <c r="AI1209" i="10" s="1"/>
  <c r="AA1210" i="10"/>
  <c r="AD1210" i="10" s="1"/>
  <c r="AA1211" i="10"/>
  <c r="AB1211" i="10" s="1"/>
  <c r="AA1212" i="10"/>
  <c r="AF1212" i="10" s="1"/>
  <c r="AA1213" i="10"/>
  <c r="AA1214" i="10"/>
  <c r="AJ1214" i="10" s="1"/>
  <c r="AA1215" i="10"/>
  <c r="AH1215" i="10" s="1"/>
  <c r="AF1215" i="10"/>
  <c r="AA1216" i="10"/>
  <c r="AA1217" i="10"/>
  <c r="AB1217" i="10" s="1"/>
  <c r="AA1218" i="10"/>
  <c r="AG1218" i="10" s="1"/>
  <c r="AA1219" i="10"/>
  <c r="AA1220" i="10"/>
  <c r="AG1220" i="10" s="1"/>
  <c r="AA1221" i="10"/>
  <c r="AA1222" i="10"/>
  <c r="AF1222" i="10" s="1"/>
  <c r="AD1222" i="10"/>
  <c r="AA1223" i="10"/>
  <c r="AH1223" i="10" s="1"/>
  <c r="AA1224" i="10"/>
  <c r="AB1224" i="10" s="1"/>
  <c r="AA1225" i="10"/>
  <c r="AI1225" i="10" s="1"/>
  <c r="AA1226" i="10"/>
  <c r="AA1227" i="10"/>
  <c r="AE1227" i="10" s="1"/>
  <c r="AA1228" i="10"/>
  <c r="AH1228" i="10" s="1"/>
  <c r="AA1229" i="10"/>
  <c r="AA1230" i="10"/>
  <c r="AC1230" i="10" s="1"/>
  <c r="AA1231" i="10"/>
  <c r="AB1231" i="10" s="1"/>
  <c r="AA1232" i="10"/>
  <c r="AJ1232" i="10" s="1"/>
  <c r="AA1233" i="10"/>
  <c r="AC1233" i="10" s="1"/>
  <c r="AA1234" i="10"/>
  <c r="AA1235" i="10"/>
  <c r="AG1235" i="10" s="1"/>
  <c r="AA1236" i="10"/>
  <c r="AB1236" i="10" s="1"/>
  <c r="AA1237" i="10"/>
  <c r="AC1237" i="10" s="1"/>
  <c r="AA1238" i="10"/>
  <c r="AB1238" i="10" s="1"/>
  <c r="AA1239" i="10"/>
  <c r="AF1239" i="10" s="1"/>
  <c r="AA1240" i="10"/>
  <c r="AF1240" i="10" s="1"/>
  <c r="AA1241" i="10"/>
  <c r="AC1241" i="10" s="1"/>
  <c r="AA1242" i="10"/>
  <c r="AH1242" i="10" s="1"/>
  <c r="AA1243" i="10"/>
  <c r="AC1243" i="10" s="1"/>
  <c r="AA1244" i="10"/>
  <c r="AG1244" i="10" s="1"/>
  <c r="AA1245" i="10"/>
  <c r="AI1245" i="10" s="1"/>
  <c r="AA1246" i="10"/>
  <c r="AD1246" i="10" s="1"/>
  <c r="AA1247" i="10"/>
  <c r="AB1247" i="10" s="1"/>
  <c r="AA1248" i="10"/>
  <c r="AA1249" i="10"/>
  <c r="AC1249" i="10" s="1"/>
  <c r="AA1250" i="10"/>
  <c r="AG1250" i="10" s="1"/>
  <c r="AA1251" i="10"/>
  <c r="AA1252" i="10"/>
  <c r="AB1252" i="10" s="1"/>
  <c r="AA1253" i="10"/>
  <c r="AB1253" i="10" s="1"/>
  <c r="AC1253" i="10"/>
  <c r="AA1254" i="10"/>
  <c r="AH1254" i="10" s="1"/>
  <c r="AA1255" i="10"/>
  <c r="AB1255" i="10" s="1"/>
  <c r="AA1256" i="10"/>
  <c r="AC1256" i="10" s="1"/>
  <c r="AA1257" i="10"/>
  <c r="AI1257" i="10" s="1"/>
  <c r="AA1258" i="10"/>
  <c r="AG1258" i="10" s="1"/>
  <c r="AA1259" i="10"/>
  <c r="AJ1259" i="10" s="1"/>
  <c r="AA1260" i="10"/>
  <c r="AA1261" i="10"/>
  <c r="AB1261" i="10" s="1"/>
  <c r="AA1262" i="10"/>
  <c r="AA1263" i="10"/>
  <c r="AD1263" i="10" s="1"/>
  <c r="AA1264" i="10"/>
  <c r="AB1264" i="10" s="1"/>
  <c r="AA1265" i="10"/>
  <c r="AF1265" i="10" s="1"/>
  <c r="AA1266" i="10"/>
  <c r="AE1266" i="10" s="1"/>
  <c r="AA1267" i="10"/>
  <c r="AA1268" i="10"/>
  <c r="AE1268" i="10" s="1"/>
  <c r="AA1269" i="10"/>
  <c r="AD1269" i="10" s="1"/>
  <c r="AA1270" i="10"/>
  <c r="AC1270" i="10" s="1"/>
  <c r="AA1271" i="10"/>
  <c r="AB1271" i="10" s="1"/>
  <c r="AA1272" i="10"/>
  <c r="AG1272" i="10" s="1"/>
  <c r="AA1273" i="10"/>
  <c r="AB1273" i="10" s="1"/>
  <c r="AA1274" i="10"/>
  <c r="AB1274" i="10" s="1"/>
  <c r="AA1275" i="10"/>
  <c r="AH1275" i="10" s="1"/>
  <c r="AA1276" i="10"/>
  <c r="AI1276" i="10" s="1"/>
  <c r="AA1277" i="10"/>
  <c r="AF1277" i="10" s="1"/>
  <c r="AA1278" i="10"/>
  <c r="AC1278" i="10" s="1"/>
  <c r="AA1279" i="10"/>
  <c r="AB1279" i="10" s="1"/>
  <c r="AA1280" i="10"/>
  <c r="AB1280" i="10" s="1"/>
  <c r="AA1281" i="10"/>
  <c r="AB1281" i="10" s="1"/>
  <c r="AA1282" i="10"/>
  <c r="AA1283" i="10"/>
  <c r="AF1283" i="10" s="1"/>
  <c r="AA1284" i="10"/>
  <c r="AJ1284" i="10" s="1"/>
  <c r="AA1285" i="10"/>
  <c r="AF1285" i="10" s="1"/>
  <c r="AA1286" i="10"/>
  <c r="AB1286" i="10" s="1"/>
  <c r="AA1287" i="10"/>
  <c r="AF1287" i="10" s="1"/>
  <c r="AA1288" i="10"/>
  <c r="AA1289" i="10"/>
  <c r="AE1289" i="10" s="1"/>
  <c r="AA1290" i="10"/>
  <c r="AB1290" i="10" s="1"/>
  <c r="AA1291" i="10"/>
  <c r="AD1291" i="10" s="1"/>
  <c r="AA1292" i="10"/>
  <c r="AE1292" i="10" s="1"/>
  <c r="AA1293" i="10"/>
  <c r="AE1293" i="10" s="1"/>
  <c r="AA1294" i="10"/>
  <c r="AC1294" i="10" s="1"/>
  <c r="AA1295" i="10"/>
  <c r="AB1295" i="10" s="1"/>
  <c r="AA1296" i="10"/>
  <c r="AF1296" i="10" s="1"/>
  <c r="AJ1296" i="10"/>
  <c r="AA1297" i="10"/>
  <c r="AB1297" i="10" s="1"/>
  <c r="AA1298" i="10"/>
  <c r="AA1299" i="10"/>
  <c r="AC1299" i="10" s="1"/>
  <c r="AA1300" i="10"/>
  <c r="AB1300" i="10" s="1"/>
  <c r="AA1301" i="10"/>
  <c r="AA1302" i="10"/>
  <c r="AA1303" i="10"/>
  <c r="AA1304" i="10"/>
  <c r="AA1305" i="10"/>
  <c r="AJ1305" i="10" s="1"/>
  <c r="AA1306" i="10"/>
  <c r="AA1307" i="10"/>
  <c r="AE1307" i="10" s="1"/>
  <c r="AA1308" i="10"/>
  <c r="AD1308" i="10" s="1"/>
  <c r="AA1309" i="10"/>
  <c r="AA1310" i="10"/>
  <c r="AB1310" i="10" s="1"/>
  <c r="AA1311" i="10"/>
  <c r="AC1311" i="10" s="1"/>
  <c r="AA1312" i="10"/>
  <c r="AD1312" i="10" s="1"/>
  <c r="AA1313" i="10"/>
  <c r="AB1313" i="10" s="1"/>
  <c r="AA1314" i="10"/>
  <c r="AG1314" i="10" s="1"/>
  <c r="AA1315" i="10"/>
  <c r="AC1315" i="10" s="1"/>
  <c r="AA1316" i="10"/>
  <c r="AD1316" i="10" s="1"/>
  <c r="AA1317" i="10"/>
  <c r="AH1317" i="10" s="1"/>
  <c r="AA1318" i="10"/>
  <c r="AE1318" i="10" s="1"/>
  <c r="AA1319" i="10"/>
  <c r="AA1320" i="10"/>
  <c r="AH1320" i="10" s="1"/>
  <c r="AA1321" i="10"/>
  <c r="AE1321" i="10" s="1"/>
  <c r="AA1322" i="10"/>
  <c r="AB1322" i="10" s="1"/>
  <c r="AA1323" i="10"/>
  <c r="AD1323" i="10" s="1"/>
  <c r="AA1324" i="10"/>
  <c r="AC1324" i="10" s="1"/>
  <c r="AA1325" i="10"/>
  <c r="AD1325" i="10" s="1"/>
  <c r="AA1326" i="10"/>
  <c r="AB1326" i="10" s="1"/>
  <c r="AA1327" i="10"/>
  <c r="AA1328" i="10"/>
  <c r="AB1328" i="10" s="1"/>
  <c r="AA1329" i="10"/>
  <c r="AH1329" i="10" s="1"/>
  <c r="AA1330" i="10"/>
  <c r="AB1330" i="10" s="1"/>
  <c r="AA1331" i="10"/>
  <c r="AA1332" i="10"/>
  <c r="AD1332" i="10" s="1"/>
  <c r="AA1333" i="10"/>
  <c r="AG1333" i="10" s="1"/>
  <c r="AA1334" i="10"/>
  <c r="AE1334" i="10" s="1"/>
  <c r="AA1335" i="10"/>
  <c r="AB1335" i="10" s="1"/>
  <c r="AA1336" i="10"/>
  <c r="AH1336" i="10" s="1"/>
  <c r="AA1337" i="10"/>
  <c r="AB1337" i="10" s="1"/>
  <c r="AA1338" i="10"/>
  <c r="AA1339" i="10"/>
  <c r="AC1339" i="10" s="1"/>
  <c r="AA1340" i="10"/>
  <c r="AF1340" i="10" s="1"/>
  <c r="AA1341" i="10"/>
  <c r="AC1341" i="10" s="1"/>
  <c r="AA1342" i="10"/>
  <c r="AB1342" i="10" s="1"/>
  <c r="AA1343" i="10"/>
  <c r="AB1343" i="10" s="1"/>
  <c r="AA1344" i="10"/>
  <c r="AJ1344" i="10" s="1"/>
  <c r="AA1345" i="10"/>
  <c r="AC1345" i="10" s="1"/>
  <c r="AA1346" i="10"/>
  <c r="AA1347" i="10"/>
  <c r="AH1347" i="10" s="1"/>
  <c r="AA1348" i="10"/>
  <c r="AG1348" i="10" s="1"/>
  <c r="AA1349" i="10"/>
  <c r="AJ1349" i="10" s="1"/>
  <c r="AA1350" i="10"/>
  <c r="AA1351" i="10"/>
  <c r="AD1351" i="10" s="1"/>
  <c r="AA1352" i="10"/>
  <c r="AE1352" i="10" s="1"/>
  <c r="AA1353" i="10"/>
  <c r="AB1353" i="10" s="1"/>
  <c r="AA1354" i="10"/>
  <c r="AB1354" i="10" s="1"/>
  <c r="AA1355" i="10"/>
  <c r="AD1355" i="10" s="1"/>
  <c r="AA1356" i="10"/>
  <c r="AC1356" i="10" s="1"/>
  <c r="AA1357" i="10"/>
  <c r="AA1358" i="10"/>
  <c r="AB1358" i="10" s="1"/>
  <c r="AA1359" i="10"/>
  <c r="AB1359" i="10" s="1"/>
  <c r="AA1360" i="10"/>
  <c r="AJ1360" i="10" s="1"/>
  <c r="AA1361" i="10"/>
  <c r="AJ1361" i="10" s="1"/>
  <c r="AA1362" i="10"/>
  <c r="AF1362" i="10" s="1"/>
  <c r="AA1363" i="10"/>
  <c r="AB1363" i="10" s="1"/>
  <c r="AA1364" i="10"/>
  <c r="AA1365" i="10"/>
  <c r="AB1365" i="10" s="1"/>
  <c r="AA1366" i="10"/>
  <c r="AB1366" i="10" s="1"/>
  <c r="AA1367" i="10"/>
  <c r="AG1367" i="10" s="1"/>
  <c r="AA1368" i="10"/>
  <c r="AD1368" i="10" s="1"/>
  <c r="AA1369" i="10"/>
  <c r="AA1370" i="10"/>
  <c r="AB1370" i="10" s="1"/>
  <c r="AA1371" i="10"/>
  <c r="AA1372" i="10"/>
  <c r="AG1372" i="10" s="1"/>
  <c r="AA1373" i="10"/>
  <c r="AC1373" i="10" s="1"/>
  <c r="AA1374" i="10"/>
  <c r="AA1375" i="10"/>
  <c r="AG1375" i="10" s="1"/>
  <c r="AA1376" i="10"/>
  <c r="AC1376" i="10" s="1"/>
  <c r="AA1377" i="10"/>
  <c r="AE1377" i="10" s="1"/>
  <c r="AA1378" i="10"/>
  <c r="AF1378" i="10" s="1"/>
  <c r="AA1379" i="10"/>
  <c r="AE1379" i="10" s="1"/>
  <c r="AA1380" i="10"/>
  <c r="AB1380" i="10" s="1"/>
  <c r="AA1381" i="10"/>
  <c r="AB1381" i="10" s="1"/>
  <c r="AA1382" i="10"/>
  <c r="AG1382" i="10" s="1"/>
  <c r="AA1383" i="10"/>
  <c r="AC1383" i="10" s="1"/>
  <c r="AA1384" i="10"/>
  <c r="AB1384" i="10" s="1"/>
  <c r="AA1385" i="10"/>
  <c r="AD1385" i="10" s="1"/>
  <c r="AA1386" i="10"/>
  <c r="AC1386" i="10" s="1"/>
  <c r="AD1386" i="10"/>
  <c r="AA1387" i="10"/>
  <c r="AA1388" i="10"/>
  <c r="AH1388" i="10" s="1"/>
  <c r="AA1389" i="10"/>
  <c r="AB1389" i="10" s="1"/>
  <c r="AA1390" i="10"/>
  <c r="AJ1390" i="10" s="1"/>
  <c r="AA1391" i="10"/>
  <c r="AJ1391" i="10" s="1"/>
  <c r="AA1392" i="10"/>
  <c r="AA1393" i="10"/>
  <c r="AF1393" i="10" s="1"/>
  <c r="AA1394" i="10"/>
  <c r="AF1394" i="10" s="1"/>
  <c r="AA1395" i="10"/>
  <c r="AB1395" i="10" s="1"/>
  <c r="AA1396" i="10"/>
  <c r="AG1396" i="10" s="1"/>
  <c r="AA1397" i="10"/>
  <c r="AC1397" i="10" s="1"/>
  <c r="AA1398" i="10"/>
  <c r="AF1398" i="10" s="1"/>
  <c r="AA1399" i="10"/>
  <c r="AC1399" i="10" s="1"/>
  <c r="AA1400" i="10"/>
  <c r="AA1401" i="10"/>
  <c r="AJ1401" i="10" s="1"/>
  <c r="AA1402" i="10"/>
  <c r="AD1402" i="10" s="1"/>
  <c r="AA1403" i="10"/>
  <c r="AB1403" i="10" s="1"/>
  <c r="AA1404" i="10"/>
  <c r="AD1404" i="10" s="1"/>
  <c r="AA1405" i="10"/>
  <c r="AF1405" i="10" s="1"/>
  <c r="AA1406" i="10"/>
  <c r="AB1406" i="10" s="1"/>
  <c r="AA1407" i="10"/>
  <c r="AD1407" i="10" s="1"/>
  <c r="AA1408" i="10"/>
  <c r="AB1408" i="10" s="1"/>
  <c r="AA1409" i="10"/>
  <c r="AJ1409" i="10" s="1"/>
  <c r="AA1410" i="10"/>
  <c r="AB1410" i="10" s="1"/>
  <c r="AA1411" i="10"/>
  <c r="AB1411" i="10" s="1"/>
  <c r="AA1412" i="10"/>
  <c r="AA1413" i="10"/>
  <c r="AA1414" i="10"/>
  <c r="AG1414" i="10" s="1"/>
  <c r="AB1414" i="10"/>
  <c r="AA1415" i="10"/>
  <c r="AG1415" i="10" s="1"/>
  <c r="AA1416" i="10"/>
  <c r="AB1416" i="10" s="1"/>
  <c r="AA1417" i="10"/>
  <c r="AD1417" i="10" s="1"/>
  <c r="AA1418" i="10"/>
  <c r="AC1418" i="10" s="1"/>
  <c r="AA1419" i="10"/>
  <c r="AI1419" i="10" s="1"/>
  <c r="AA1420" i="10"/>
  <c r="AA1421" i="10"/>
  <c r="AD1421" i="10" s="1"/>
  <c r="AA1422" i="10"/>
  <c r="AA1423" i="10"/>
  <c r="AF1423" i="10" s="1"/>
  <c r="AA1424" i="10"/>
  <c r="AB1424" i="10" s="1"/>
  <c r="AA1425" i="10"/>
  <c r="AA1426" i="10"/>
  <c r="AE1426" i="10" s="1"/>
  <c r="AA1427" i="10"/>
  <c r="AI1427" i="10" s="1"/>
  <c r="AA1428" i="10"/>
  <c r="AH1428" i="10" s="1"/>
  <c r="AA1429" i="10"/>
  <c r="AB1429" i="10" s="1"/>
  <c r="AA1430" i="10"/>
  <c r="AA1431" i="10"/>
  <c r="AC1431" i="10" s="1"/>
  <c r="AA1432" i="10"/>
  <c r="AB1432" i="10" s="1"/>
  <c r="AA1433" i="10"/>
  <c r="AB1433" i="10" s="1"/>
  <c r="AA1434" i="10"/>
  <c r="AB1434" i="10" s="1"/>
  <c r="AA1435" i="10"/>
  <c r="AA1436" i="10"/>
  <c r="AD1436" i="10" s="1"/>
  <c r="AA1437" i="10"/>
  <c r="AC1437" i="10" s="1"/>
  <c r="AA1438" i="10"/>
  <c r="AA1439" i="10"/>
  <c r="AB1439" i="10" s="1"/>
  <c r="AA1440" i="10"/>
  <c r="AC1440" i="10" s="1"/>
  <c r="AA1441" i="10"/>
  <c r="AC1441" i="10" s="1"/>
  <c r="AA1442" i="10"/>
  <c r="AE1442" i="10" s="1"/>
  <c r="AD1442" i="10"/>
  <c r="AA1443" i="10"/>
  <c r="AA1444" i="10"/>
  <c r="AB1444" i="10" s="1"/>
  <c r="AA1445" i="10"/>
  <c r="AA1446" i="10"/>
  <c r="AG1446" i="10" s="1"/>
  <c r="AA1447" i="10"/>
  <c r="AF1447" i="10" s="1"/>
  <c r="AA1448" i="10"/>
  <c r="AC1448" i="10" s="1"/>
  <c r="AA1449" i="10"/>
  <c r="AJ1449" i="10" s="1"/>
  <c r="AA1450" i="10"/>
  <c r="AC1450" i="10" s="1"/>
  <c r="AA1451" i="10"/>
  <c r="AB1451" i="10" s="1"/>
  <c r="AA1452" i="10"/>
  <c r="AC1452" i="10" s="1"/>
  <c r="AA1453" i="10"/>
  <c r="AB1453" i="10" s="1"/>
  <c r="AA1454" i="10"/>
  <c r="AI1454" i="10" s="1"/>
  <c r="AA1455" i="10"/>
  <c r="AG1455" i="10" s="1"/>
  <c r="AA1456" i="10"/>
  <c r="AA1457" i="10"/>
  <c r="AA1458" i="10"/>
  <c r="AB1458" i="10" s="1"/>
  <c r="AA1459" i="10"/>
  <c r="AB1459" i="10" s="1"/>
  <c r="AA1460" i="10"/>
  <c r="AJ1460" i="10" s="1"/>
  <c r="AA1461" i="10"/>
  <c r="AB1461" i="10" s="1"/>
  <c r="AA1462" i="10"/>
  <c r="AE1462" i="10" s="1"/>
  <c r="AA1463" i="10"/>
  <c r="AB1463" i="10" s="1"/>
  <c r="AA1464" i="10"/>
  <c r="AB1464" i="10" s="1"/>
  <c r="AA1465" i="10"/>
  <c r="AD1465" i="10" s="1"/>
  <c r="AA1466" i="10"/>
  <c r="AC1466" i="10" s="1"/>
  <c r="AA1467" i="10"/>
  <c r="AB1467" i="10" s="1"/>
  <c r="AA1468" i="10"/>
  <c r="AE1468" i="10" s="1"/>
  <c r="AI1468" i="10"/>
  <c r="AA1469" i="10"/>
  <c r="AA1470" i="10"/>
  <c r="AE1470" i="10" s="1"/>
  <c r="AA1471" i="10"/>
  <c r="AB1471" i="10" s="1"/>
  <c r="AA1472" i="10"/>
  <c r="AA1473" i="10"/>
  <c r="AA1474" i="10"/>
  <c r="AC1474" i="10" s="1"/>
  <c r="AA1475" i="10"/>
  <c r="AI1475" i="10" s="1"/>
  <c r="AA1476" i="10"/>
  <c r="AC1476" i="10" s="1"/>
  <c r="AA1477" i="10"/>
  <c r="AJ1477" i="10" s="1"/>
  <c r="AA1478" i="10"/>
  <c r="AB1478" i="10" s="1"/>
  <c r="AA1479" i="10"/>
  <c r="AG1479" i="10" s="1"/>
  <c r="AA1480" i="10"/>
  <c r="AB1480" i="10" s="1"/>
  <c r="AA1481" i="10"/>
  <c r="AB1481" i="10" s="1"/>
  <c r="AA1482" i="10"/>
  <c r="AB1482" i="10" s="1"/>
  <c r="AA1483" i="10"/>
  <c r="AE1483" i="10" s="1"/>
  <c r="AA1484" i="10"/>
  <c r="AA1485" i="10"/>
  <c r="AD1485" i="10" s="1"/>
  <c r="AA1486" i="10"/>
  <c r="AD1486" i="10" s="1"/>
  <c r="AA1487" i="10"/>
  <c r="AB1487" i="10" s="1"/>
  <c r="AA1488" i="10"/>
  <c r="AA1489" i="10"/>
  <c r="AA1490" i="10"/>
  <c r="AD1490" i="10" s="1"/>
  <c r="AA1491" i="10"/>
  <c r="AC1491" i="10" s="1"/>
  <c r="AA1492" i="10"/>
  <c r="AE1492" i="10" s="1"/>
  <c r="AA1493" i="10"/>
  <c r="AD1493" i="10" s="1"/>
  <c r="AA1494" i="10"/>
  <c r="AB1494" i="10" s="1"/>
  <c r="AA1495" i="10"/>
  <c r="AG1495" i="10" s="1"/>
  <c r="AA1496" i="10"/>
  <c r="AB1496" i="10" s="1"/>
  <c r="AA1497" i="10"/>
  <c r="AC1497" i="10" s="1"/>
  <c r="AA1498" i="10"/>
  <c r="AE1498" i="10" s="1"/>
  <c r="AA1499" i="10"/>
  <c r="AB1499" i="10" s="1"/>
  <c r="AA1500" i="10"/>
  <c r="AA1501" i="10"/>
  <c r="AI1501" i="10" s="1"/>
  <c r="AA1502" i="10"/>
  <c r="AB1502" i="10" s="1"/>
  <c r="AA1503" i="10"/>
  <c r="AB1503" i="10" s="1"/>
  <c r="AA1504" i="10"/>
  <c r="AI1504" i="10" s="1"/>
  <c r="AA1505" i="10"/>
  <c r="AB1505" i="10" s="1"/>
  <c r="AI1505" i="10"/>
  <c r="AJ1505" i="10"/>
  <c r="AA1506" i="10"/>
  <c r="AB1506" i="10" s="1"/>
  <c r="AA1507" i="10"/>
  <c r="AA1508" i="10"/>
  <c r="AB1508" i="10" s="1"/>
  <c r="AA1509" i="10"/>
  <c r="AE1509" i="10" s="1"/>
  <c r="AA1510" i="10"/>
  <c r="AC1510" i="10" s="1"/>
  <c r="AA1511" i="10"/>
  <c r="AC1511" i="10" s="1"/>
  <c r="AA1512" i="10"/>
  <c r="AD1512" i="10" s="1"/>
  <c r="AA1513" i="10"/>
  <c r="AJ1513" i="10" s="1"/>
  <c r="AA1514" i="10"/>
  <c r="AF1514" i="10" s="1"/>
  <c r="AA1515" i="10"/>
  <c r="AB1515" i="10" s="1"/>
  <c r="AA1516" i="10"/>
  <c r="AB1516" i="10" s="1"/>
  <c r="AA1517" i="10"/>
  <c r="AB1517" i="10" s="1"/>
  <c r="AA1518" i="10"/>
  <c r="AA1519" i="10"/>
  <c r="AA1520" i="10"/>
  <c r="AC1520" i="10" s="1"/>
  <c r="AA1521" i="10"/>
  <c r="AD1521" i="10" s="1"/>
  <c r="AA1522" i="10"/>
  <c r="AE1522" i="10" s="1"/>
  <c r="AA1523" i="10"/>
  <c r="AF1523" i="10" s="1"/>
  <c r="AA1524" i="10"/>
  <c r="AB1524" i="10" s="1"/>
  <c r="AA1525" i="10"/>
  <c r="AB1525" i="10" s="1"/>
  <c r="AA1526" i="10"/>
  <c r="AA1527" i="10"/>
  <c r="AA1528" i="10"/>
  <c r="AH1528" i="10" s="1"/>
  <c r="AA1529" i="10"/>
  <c r="AI1529" i="10" s="1"/>
  <c r="AA1530" i="10"/>
  <c r="AA1531" i="10"/>
  <c r="AD1531" i="10" s="1"/>
  <c r="AA1532" i="10"/>
  <c r="AB1532" i="10" s="1"/>
  <c r="AA1533" i="10"/>
  <c r="AJ1533" i="10" s="1"/>
  <c r="AA1534" i="10"/>
  <c r="AE1534" i="10" s="1"/>
  <c r="AA1535" i="10"/>
  <c r="AA1536" i="10"/>
  <c r="AA1537" i="10"/>
  <c r="AI1537" i="10" s="1"/>
  <c r="AA1538" i="10"/>
  <c r="AA1539" i="10"/>
  <c r="AE1539" i="10" s="1"/>
  <c r="AA1540" i="10"/>
  <c r="AC1540" i="10" s="1"/>
  <c r="AA1541" i="10"/>
  <c r="AJ1541" i="10" s="1"/>
  <c r="AA1542" i="10"/>
  <c r="AC1542" i="10"/>
  <c r="AA1543" i="10"/>
  <c r="AB1543" i="10" s="1"/>
  <c r="AA1544" i="10"/>
  <c r="AD1544" i="10" s="1"/>
  <c r="AA1545" i="10"/>
  <c r="AG1545" i="10" s="1"/>
  <c r="AA1546" i="10"/>
  <c r="AJ1546" i="10" s="1"/>
  <c r="AA1547" i="10"/>
  <c r="AD1547" i="10" s="1"/>
  <c r="AA1548" i="10"/>
  <c r="AA1549" i="10"/>
  <c r="AB1549" i="10" s="1"/>
  <c r="AA1550" i="10"/>
  <c r="AB1550" i="10" s="1"/>
  <c r="AA1551" i="10"/>
  <c r="AE1551" i="10" s="1"/>
  <c r="F5" i="8"/>
  <c r="G6" i="8" s="1"/>
  <c r="P22" i="2"/>
  <c r="P21" i="2"/>
  <c r="P20" i="2"/>
  <c r="P19" i="2"/>
  <c r="P18" i="2"/>
  <c r="P17" i="2"/>
  <c r="P16" i="2"/>
  <c r="P15" i="2"/>
  <c r="P14" i="2"/>
  <c r="P13" i="2"/>
  <c r="P12" i="2"/>
  <c r="P11" i="2"/>
  <c r="P10" i="2"/>
  <c r="P9" i="2"/>
  <c r="P8" i="2"/>
  <c r="P7" i="2"/>
  <c r="P6" i="2"/>
  <c r="P5" i="2"/>
  <c r="P4" i="2"/>
  <c r="P3" i="2"/>
  <c r="P2" i="2"/>
  <c r="Q39" i="8" a="1"/>
  <c r="Q39" i="8" s="1"/>
  <c r="Q40" i="8" a="1"/>
  <c r="Q40" i="8" s="1"/>
  <c r="Q41" i="8" a="1"/>
  <c r="Q41" i="8" s="1"/>
  <c r="Q42" i="8" a="1"/>
  <c r="Q42" i="8" s="1"/>
  <c r="Q43" i="8" a="1"/>
  <c r="Q43" i="8" s="1"/>
  <c r="Q44" i="8" a="1"/>
  <c r="Q44" i="8" s="1"/>
  <c r="Q45" i="8" a="1"/>
  <c r="Q45" i="8" s="1"/>
  <c r="Q46" i="8" a="1"/>
  <c r="Q46" i="8" s="1"/>
  <c r="Q47" i="8" a="1"/>
  <c r="Q47" i="8" s="1"/>
  <c r="Q48" i="8" a="1"/>
  <c r="Q48" i="8" s="1"/>
  <c r="Q49" i="8" a="1"/>
  <c r="Q49" i="8" s="1"/>
  <c r="Q50" i="8" a="1"/>
  <c r="Q50" i="8" s="1"/>
  <c r="Q51" i="8" a="1"/>
  <c r="Q51" i="8" s="1"/>
  <c r="Q52" i="8" a="1"/>
  <c r="Q52" i="8" s="1"/>
  <c r="Q53" i="8" a="1"/>
  <c r="Q53" i="8" s="1"/>
  <c r="Q54" i="8" a="1"/>
  <c r="Q54" i="8" s="1"/>
  <c r="Q55" i="8" a="1"/>
  <c r="Q55" i="8" s="1"/>
  <c r="Q56" i="8" a="1"/>
  <c r="Q56" i="8" s="1"/>
  <c r="Q57" i="8" a="1"/>
  <c r="Q57" i="8" s="1"/>
  <c r="Q58" i="8" a="1"/>
  <c r="Q58" i="8" s="1"/>
  <c r="Q59" i="8" a="1"/>
  <c r="Q59" i="8" s="1"/>
  <c r="Q60" i="8" a="1"/>
  <c r="Q60" i="8" s="1"/>
  <c r="Q61" i="8" a="1"/>
  <c r="Q61" i="8" s="1"/>
  <c r="Q62" i="8" a="1"/>
  <c r="Q62" i="8" s="1"/>
  <c r="Q63" i="8" a="1"/>
  <c r="Q63" i="8" s="1"/>
  <c r="Q64" i="8" a="1"/>
  <c r="Q64" i="8" s="1"/>
  <c r="Q65" i="8" a="1"/>
  <c r="Q65" i="8" s="1"/>
  <c r="Q66" i="8" a="1"/>
  <c r="Q66" i="8" s="1"/>
  <c r="Q67" i="8" a="1"/>
  <c r="Q67" i="8" s="1"/>
  <c r="Q68" i="8" a="1"/>
  <c r="Q68" i="8" s="1"/>
  <c r="Q69" i="8" a="1"/>
  <c r="Q69" i="8" s="1"/>
  <c r="Q70" i="8" a="1"/>
  <c r="Q70" i="8" s="1"/>
  <c r="Q71" i="8" a="1"/>
  <c r="Q71" i="8" s="1"/>
  <c r="Q72" i="8" a="1"/>
  <c r="Q72" i="8" s="1"/>
  <c r="Q73" i="8" a="1"/>
  <c r="Q73" i="8" s="1"/>
  <c r="Q74" i="8" a="1"/>
  <c r="Q74" i="8" s="1"/>
  <c r="Q75" i="8" a="1"/>
  <c r="Q75" i="8" s="1"/>
  <c r="Q76" i="8" a="1"/>
  <c r="Q76" i="8" s="1"/>
  <c r="Q77" i="8" a="1"/>
  <c r="Q77" i="8" s="1"/>
  <c r="Q78" i="8" a="1"/>
  <c r="Q78" i="8" s="1"/>
  <c r="Q79" i="8" a="1"/>
  <c r="Q79" i="8" s="1"/>
  <c r="Q80" i="8" a="1"/>
  <c r="Q80" i="8" s="1"/>
  <c r="Q81" i="8" a="1"/>
  <c r="Q81" i="8" s="1"/>
  <c r="Q82" i="8" a="1"/>
  <c r="Q82" i="8" s="1"/>
  <c r="Q83" i="8" a="1"/>
  <c r="Q83" i="8" s="1"/>
  <c r="Q84" i="8" a="1"/>
  <c r="Q84" i="8" s="1"/>
  <c r="Q85" i="8" a="1"/>
  <c r="Q85" i="8" s="1"/>
  <c r="Q86" i="8" a="1"/>
  <c r="Q86" i="8" s="1"/>
  <c r="Q87" i="8" a="1"/>
  <c r="Q87" i="8" s="1"/>
  <c r="Q88" i="8" a="1"/>
  <c r="Q88" i="8" s="1"/>
  <c r="Q89" i="8" a="1"/>
  <c r="Q89" i="8" s="1"/>
  <c r="Q90" i="8" a="1"/>
  <c r="Q90" i="8" s="1"/>
  <c r="Q91" i="8" a="1"/>
  <c r="Q91" i="8" s="1"/>
  <c r="Q92" i="8" a="1"/>
  <c r="Q92" i="8" s="1"/>
  <c r="Q93" i="8" a="1"/>
  <c r="Q93" i="8" s="1"/>
  <c r="Q94" i="8" a="1"/>
  <c r="Q94" i="8" s="1"/>
  <c r="Q95" i="8" a="1"/>
  <c r="Q95" i="8" s="1"/>
  <c r="Q96" i="8" a="1"/>
  <c r="Q96" i="8" s="1"/>
  <c r="Q97" i="8" a="1"/>
  <c r="Q97" i="8" s="1"/>
  <c r="Q98" i="8" a="1"/>
  <c r="Q98" i="8" s="1"/>
  <c r="Q99" i="8" a="1"/>
  <c r="Q99" i="8" s="1"/>
  <c r="Q100" i="8" a="1"/>
  <c r="Q100" i="8" s="1"/>
  <c r="Q101" i="8" a="1"/>
  <c r="Q101" i="8" s="1"/>
  <c r="Q102" i="8" a="1"/>
  <c r="Q102" i="8" s="1"/>
  <c r="Q103" i="8" a="1"/>
  <c r="Q103" i="8" s="1"/>
  <c r="Q104" i="8" a="1"/>
  <c r="Q104" i="8" s="1"/>
  <c r="Q105" i="8" a="1"/>
  <c r="Q105" i="8" s="1"/>
  <c r="Q106" i="8" a="1"/>
  <c r="Q106" i="8" s="1"/>
  <c r="Q107" i="8" a="1"/>
  <c r="Q107" i="8" s="1"/>
  <c r="Q108" i="8" a="1"/>
  <c r="Q108" i="8" s="1"/>
  <c r="Q109" i="8" a="1"/>
  <c r="Q109" i="8" s="1"/>
  <c r="Q110" i="8" a="1"/>
  <c r="Q110" i="8" s="1"/>
  <c r="Q111" i="8" a="1"/>
  <c r="Q111" i="8" s="1"/>
  <c r="Q112" i="8" a="1"/>
  <c r="Q112" i="8" s="1"/>
  <c r="Q113" i="8" a="1"/>
  <c r="Q113" i="8" s="1"/>
  <c r="Q114" i="8" a="1"/>
  <c r="Q114" i="8" s="1"/>
  <c r="Q115" i="8" a="1"/>
  <c r="Q115" i="8" s="1"/>
  <c r="Q116" i="8" a="1"/>
  <c r="Q116" i="8" s="1"/>
  <c r="Q117" i="8" a="1"/>
  <c r="Q117" i="8" s="1"/>
  <c r="Q118" i="8" a="1"/>
  <c r="Q118" i="8" s="1"/>
  <c r="Q119" i="8" a="1"/>
  <c r="Q119" i="8" s="1"/>
  <c r="Q120" i="8" a="1"/>
  <c r="Q120" i="8" s="1"/>
  <c r="Q121" i="8" a="1"/>
  <c r="Q121" i="8" s="1"/>
  <c r="Q122" i="8" a="1"/>
  <c r="Q122" i="8" s="1"/>
  <c r="Q123" i="8" a="1"/>
  <c r="Q123" i="8" s="1"/>
  <c r="Q124" i="8" a="1"/>
  <c r="Q124" i="8" s="1"/>
  <c r="Q125" i="8" a="1"/>
  <c r="Q125" i="8" s="1"/>
  <c r="Q126" i="8" a="1"/>
  <c r="Q126" i="8" s="1"/>
  <c r="Q127" i="8" a="1"/>
  <c r="Q127" i="8" s="1"/>
  <c r="Q128" i="8" a="1"/>
  <c r="Q128" i="8" s="1"/>
  <c r="Q129" i="8" a="1"/>
  <c r="Q129" i="8" s="1"/>
  <c r="Q130" i="8" a="1"/>
  <c r="Q130" i="8" s="1"/>
  <c r="Q131" i="8" a="1"/>
  <c r="Q131" i="8" s="1"/>
  <c r="Q132" i="8" a="1"/>
  <c r="Q132" i="8" s="1"/>
  <c r="Q133" i="8" a="1"/>
  <c r="Q133" i="8" s="1"/>
  <c r="Q134" i="8" a="1"/>
  <c r="Q134" i="8" s="1"/>
  <c r="Q135" i="8" a="1"/>
  <c r="Q135" i="8" s="1"/>
  <c r="Q136" i="8" a="1"/>
  <c r="Q136" i="8" s="1"/>
  <c r="Q137" i="8" a="1"/>
  <c r="Q137" i="8" s="1"/>
  <c r="Q138" i="8" a="1"/>
  <c r="Q138" i="8" s="1"/>
  <c r="Q139" i="8" a="1"/>
  <c r="Q139" i="8" s="1"/>
  <c r="Q140" i="8" a="1"/>
  <c r="Q140" i="8" s="1"/>
  <c r="Q141" i="8" a="1"/>
  <c r="Q141" i="8" s="1"/>
  <c r="Q142" i="8" a="1"/>
  <c r="Q142" i="8" s="1"/>
  <c r="Q143" i="8" a="1"/>
  <c r="Q143" i="8" s="1"/>
  <c r="Q144" i="8" a="1"/>
  <c r="Q144" i="8" s="1"/>
  <c r="Q145" i="8" a="1"/>
  <c r="Q145" i="8" s="1"/>
  <c r="Q146" i="8" a="1"/>
  <c r="Q146" i="8" s="1"/>
  <c r="Q147" i="8" a="1"/>
  <c r="Q147" i="8" s="1"/>
  <c r="Q148" i="8" a="1"/>
  <c r="Q148" i="8" s="1"/>
  <c r="Q149" i="8" a="1"/>
  <c r="Q149" i="8" s="1"/>
  <c r="Q150" i="8" a="1"/>
  <c r="Q150" i="8" s="1"/>
  <c r="Q151" i="8" a="1"/>
  <c r="Q151" i="8" s="1"/>
  <c r="Q152" i="8" a="1"/>
  <c r="Q152" i="8" s="1"/>
  <c r="Q153" i="8" a="1"/>
  <c r="Q153" i="8" s="1"/>
  <c r="Q154" i="8" a="1"/>
  <c r="Q154" i="8" s="1"/>
  <c r="Q155" i="8" a="1"/>
  <c r="Q155" i="8" s="1"/>
  <c r="Q156" i="8" a="1"/>
  <c r="Q156" i="8" s="1"/>
  <c r="Q157" i="8" a="1"/>
  <c r="Q157" i="8" s="1"/>
  <c r="Q158" i="8" a="1"/>
  <c r="Q158" i="8" s="1"/>
  <c r="Q159" i="8" a="1"/>
  <c r="Q159" i="8" s="1"/>
  <c r="Q160" i="8" a="1"/>
  <c r="Q160" i="8" s="1"/>
  <c r="Q161" i="8" a="1"/>
  <c r="Q161" i="8" s="1"/>
  <c r="Q162" i="8" a="1"/>
  <c r="Q162" i="8" s="1"/>
  <c r="Q163" i="8" a="1"/>
  <c r="Q163" i="8" s="1"/>
  <c r="Q164" i="8" a="1"/>
  <c r="Q164" i="8" s="1"/>
  <c r="Q165" i="8" a="1"/>
  <c r="Q165" i="8" s="1"/>
  <c r="Q166" i="8" a="1"/>
  <c r="Q166" i="8" s="1"/>
  <c r="Q167" i="8" a="1"/>
  <c r="Q167" i="8" s="1"/>
  <c r="Q168" i="8" a="1"/>
  <c r="Q168" i="8" s="1"/>
  <c r="Q169" i="8" a="1"/>
  <c r="Q169" i="8" s="1"/>
  <c r="Q170" i="8" a="1"/>
  <c r="Q170" i="8" s="1"/>
  <c r="Q171" i="8" a="1"/>
  <c r="Q171" i="8" s="1"/>
  <c r="Q172" i="8" a="1"/>
  <c r="Q172" i="8" s="1"/>
  <c r="Q173" i="8" a="1"/>
  <c r="Q173" i="8" s="1"/>
  <c r="Q174" i="8" a="1"/>
  <c r="Q174" i="8" s="1"/>
  <c r="Q175" i="8" a="1"/>
  <c r="Q175" i="8" s="1"/>
  <c r="Q176" i="8" a="1"/>
  <c r="Q176" i="8" s="1"/>
  <c r="Q177" i="8" a="1"/>
  <c r="Q177" i="8" s="1"/>
  <c r="Q178" i="8" a="1"/>
  <c r="Q178" i="8" s="1"/>
  <c r="Q179" i="8" a="1"/>
  <c r="Q179" i="8" s="1"/>
  <c r="Q180" i="8" a="1"/>
  <c r="Q180" i="8" s="1"/>
  <c r="Q181" i="8" a="1"/>
  <c r="Q181" i="8" s="1"/>
  <c r="Q182" i="8" a="1"/>
  <c r="Q182" i="8" s="1"/>
  <c r="Q183" i="8" a="1"/>
  <c r="Q183" i="8" s="1"/>
  <c r="Q184" i="8" a="1"/>
  <c r="Q184" i="8" s="1"/>
  <c r="Q185" i="8" a="1"/>
  <c r="Q185" i="8" s="1"/>
  <c r="Q186" i="8" a="1"/>
  <c r="Q186" i="8" s="1"/>
  <c r="Q187" i="8" a="1"/>
  <c r="Q187" i="8" s="1"/>
  <c r="Q188" i="8" a="1"/>
  <c r="Q188" i="8" s="1"/>
  <c r="Q189" i="8" a="1"/>
  <c r="Q189" i="8" s="1"/>
  <c r="Q190" i="8" a="1"/>
  <c r="Q190" i="8" s="1"/>
  <c r="Q191" i="8" a="1"/>
  <c r="Q191" i="8" s="1"/>
  <c r="Q192" i="8" a="1"/>
  <c r="Q192" i="8" s="1"/>
  <c r="Q193" i="8" a="1"/>
  <c r="Q193" i="8" s="1"/>
  <c r="Q194" i="8" a="1"/>
  <c r="Q194" i="8" s="1"/>
  <c r="Q195" i="8" a="1"/>
  <c r="Q195" i="8" s="1"/>
  <c r="Q196" i="8" a="1"/>
  <c r="Q196" i="8" s="1"/>
  <c r="Q197" i="8" a="1"/>
  <c r="Q197" i="8" s="1"/>
  <c r="Q198" i="8" a="1"/>
  <c r="Q198" i="8" s="1"/>
  <c r="Q199" i="8" a="1"/>
  <c r="Q199" i="8" s="1"/>
  <c r="Q200" i="8" a="1"/>
  <c r="Q200" i="8" s="1"/>
  <c r="Q201" i="8" a="1"/>
  <c r="Q201" i="8" s="1"/>
  <c r="Q202" i="8" a="1"/>
  <c r="Q202" i="8" s="1"/>
  <c r="Q203" i="8" a="1"/>
  <c r="Q203" i="8" s="1"/>
  <c r="Q204" i="8" a="1"/>
  <c r="Q204" i="8" s="1"/>
  <c r="Q205" i="8" a="1"/>
  <c r="Q205" i="8" s="1"/>
  <c r="Q206" i="8" a="1"/>
  <c r="Q206" i="8" s="1"/>
  <c r="Q207" i="8" a="1"/>
  <c r="Q207" i="8" s="1"/>
  <c r="Q208" i="8" a="1"/>
  <c r="Q208" i="8" s="1"/>
  <c r="Q209" i="8" a="1"/>
  <c r="Q209" i="8" s="1"/>
  <c r="Q210" i="8" a="1"/>
  <c r="Q210" i="8" s="1"/>
  <c r="Q211" i="8" a="1"/>
  <c r="Q211" i="8" s="1"/>
  <c r="Q212" i="8" a="1"/>
  <c r="Q212" i="8" s="1"/>
  <c r="Q213" i="8" a="1"/>
  <c r="Q213" i="8" s="1"/>
  <c r="Q214" i="8" a="1"/>
  <c r="Q214" i="8" s="1"/>
  <c r="Q215" i="8" a="1"/>
  <c r="Q215" i="8" s="1"/>
  <c r="Q216" i="8" a="1"/>
  <c r="Q216" i="8" s="1"/>
  <c r="Q217" i="8" a="1"/>
  <c r="Q217" i="8" s="1"/>
  <c r="Q218" i="8" a="1"/>
  <c r="Q218" i="8" s="1"/>
  <c r="Q219" i="8" a="1"/>
  <c r="Q219" i="8" s="1"/>
  <c r="Q220" i="8" a="1"/>
  <c r="Q220" i="8" s="1"/>
  <c r="Q221" i="8" a="1"/>
  <c r="Q221" i="8" s="1"/>
  <c r="Q222" i="8" a="1"/>
  <c r="Q222" i="8" s="1"/>
  <c r="Q223" i="8" a="1"/>
  <c r="Q223" i="8" s="1"/>
  <c r="Q224" i="8" a="1"/>
  <c r="Q224" i="8" s="1"/>
  <c r="Q225" i="8" a="1"/>
  <c r="Q225" i="8" s="1"/>
  <c r="Q226" i="8" a="1"/>
  <c r="Q226" i="8" s="1"/>
  <c r="Q227" i="8" a="1"/>
  <c r="Q227" i="8" s="1"/>
  <c r="Q228" i="8" a="1"/>
  <c r="Q228" i="8" s="1"/>
  <c r="Q229" i="8" a="1"/>
  <c r="Q229" i="8" s="1"/>
  <c r="Q230" i="8" a="1"/>
  <c r="Q230" i="8" s="1"/>
  <c r="Q231" i="8" a="1"/>
  <c r="Q231" i="8" s="1"/>
  <c r="Q232" i="8" a="1"/>
  <c r="Q232" i="8" s="1"/>
  <c r="Q233" i="8" a="1"/>
  <c r="Q233" i="8" s="1"/>
  <c r="Q234" i="8" a="1"/>
  <c r="Q234" i="8" s="1"/>
  <c r="Q235" i="8" a="1"/>
  <c r="Q235" i="8" s="1"/>
  <c r="Q236" i="8" a="1"/>
  <c r="Q236" i="8" s="1"/>
  <c r="Q237" i="8" a="1"/>
  <c r="Q237" i="8" s="1"/>
  <c r="Q238" i="8" a="1"/>
  <c r="Q238" i="8" s="1"/>
  <c r="Q239" i="8" a="1"/>
  <c r="Q239" i="8" s="1"/>
  <c r="Q240" i="8" a="1"/>
  <c r="Q240" i="8" s="1"/>
  <c r="Q241" i="8" a="1"/>
  <c r="Q241" i="8" s="1"/>
  <c r="Q242" i="8" a="1"/>
  <c r="Q242" i="8" s="1"/>
  <c r="Q243" i="8" a="1"/>
  <c r="Q243" i="8" s="1"/>
  <c r="Q244" i="8" a="1"/>
  <c r="Q244" i="8" s="1"/>
  <c r="Q245" i="8" a="1"/>
  <c r="Q245" i="8" s="1"/>
  <c r="Q246" i="8" a="1"/>
  <c r="Q246" i="8" s="1"/>
  <c r="Q247" i="8" a="1"/>
  <c r="Q247" i="8" s="1"/>
  <c r="Q248" i="8" a="1"/>
  <c r="Q248" i="8" s="1"/>
  <c r="Q249" i="8" a="1"/>
  <c r="Q249" i="8" s="1"/>
  <c r="Q250" i="8" a="1"/>
  <c r="Q250" i="8" s="1"/>
  <c r="Q251" i="8" a="1"/>
  <c r="Q251" i="8" s="1"/>
  <c r="Q252" i="8" a="1"/>
  <c r="Q252" i="8" s="1"/>
  <c r="Q253" i="8" a="1"/>
  <c r="Q253" i="8" s="1"/>
  <c r="Q254" i="8" a="1"/>
  <c r="Q254" i="8" s="1"/>
  <c r="Q255" i="8" a="1"/>
  <c r="Q255" i="8" s="1"/>
  <c r="Q256" i="8" a="1"/>
  <c r="Q256" i="8" s="1"/>
  <c r="Q257" i="8" a="1"/>
  <c r="Q257" i="8" s="1"/>
  <c r="Q258" i="8" a="1"/>
  <c r="Q258" i="8" s="1"/>
  <c r="Q259" i="8" a="1"/>
  <c r="Q259" i="8" s="1"/>
  <c r="Q260" i="8" a="1"/>
  <c r="Q260" i="8" s="1"/>
  <c r="Q261" i="8" a="1"/>
  <c r="Q261" i="8" s="1"/>
  <c r="Q262" i="8" a="1"/>
  <c r="Q262" i="8" s="1"/>
  <c r="Q263" i="8" a="1"/>
  <c r="Q263" i="8" s="1"/>
  <c r="Q264" i="8" a="1"/>
  <c r="Q264" i="8" s="1"/>
  <c r="Q265" i="8" a="1"/>
  <c r="Q265" i="8" s="1"/>
  <c r="Q266" i="8" a="1"/>
  <c r="Q266" i="8" s="1"/>
  <c r="Q267" i="8" a="1"/>
  <c r="Q267" i="8" s="1"/>
  <c r="Q268" i="8" a="1"/>
  <c r="Q268" i="8" s="1"/>
  <c r="Q269" i="8" a="1"/>
  <c r="Q269" i="8" s="1"/>
  <c r="Q270" i="8" a="1"/>
  <c r="Q270" i="8" s="1"/>
  <c r="Q271" i="8" a="1"/>
  <c r="Q271" i="8" s="1"/>
  <c r="Q272" i="8" a="1"/>
  <c r="Q272" i="8" s="1"/>
  <c r="Q273" i="8" a="1"/>
  <c r="Q273" i="8" s="1"/>
  <c r="Q274" i="8" a="1"/>
  <c r="Q274" i="8" s="1"/>
  <c r="Q275" i="8" a="1"/>
  <c r="Q275" i="8" s="1"/>
  <c r="Q276" i="8" a="1"/>
  <c r="Q276" i="8" s="1"/>
  <c r="Q277" i="8" a="1"/>
  <c r="Q277" i="8" s="1"/>
  <c r="Q278" i="8" a="1"/>
  <c r="Q278" i="8" s="1"/>
  <c r="Q279" i="8" a="1"/>
  <c r="Q279" i="8" s="1"/>
  <c r="Q280" i="8" a="1"/>
  <c r="Q280" i="8" s="1"/>
  <c r="Q281" i="8" a="1"/>
  <c r="Q281" i="8" s="1"/>
  <c r="Q282" i="8" a="1"/>
  <c r="Q282" i="8" s="1"/>
  <c r="Q283" i="8" a="1"/>
  <c r="Q283" i="8" s="1"/>
  <c r="Q284" i="8" a="1"/>
  <c r="Q284" i="8" s="1"/>
  <c r="Q285" i="8" a="1"/>
  <c r="Q285" i="8" s="1"/>
  <c r="Q286" i="8" a="1"/>
  <c r="Q286" i="8" s="1"/>
  <c r="Q287" i="8" a="1"/>
  <c r="Q287" i="8" s="1"/>
  <c r="Q288" i="8" a="1"/>
  <c r="Q288" i="8" s="1"/>
  <c r="Q289" i="8" a="1"/>
  <c r="Q289" i="8" s="1"/>
  <c r="Q290" i="8" a="1"/>
  <c r="Q290" i="8" s="1"/>
  <c r="Q291" i="8" a="1"/>
  <c r="Q291" i="8" s="1"/>
  <c r="Q292" i="8" a="1"/>
  <c r="Q292" i="8" s="1"/>
  <c r="Q293" i="8" a="1"/>
  <c r="Q293" i="8" s="1"/>
  <c r="Q294" i="8" a="1"/>
  <c r="Q294" i="8" s="1"/>
  <c r="Q295" i="8" a="1"/>
  <c r="Q295" i="8" s="1"/>
  <c r="Q296" i="8" a="1"/>
  <c r="Q296" i="8" s="1"/>
  <c r="Q297" i="8" a="1"/>
  <c r="Q297" i="8" s="1"/>
  <c r="Q298" i="8" a="1"/>
  <c r="Q298" i="8" s="1"/>
  <c r="Q299" i="8" a="1"/>
  <c r="Q299" i="8" s="1"/>
  <c r="Q300" i="8" a="1"/>
  <c r="Q300" i="8" s="1"/>
  <c r="Q301" i="8" a="1"/>
  <c r="Q301" i="8" s="1"/>
  <c r="Q302" i="8" a="1"/>
  <c r="Q302" i="8" s="1"/>
  <c r="Q303" i="8" a="1"/>
  <c r="Q303" i="8" s="1"/>
  <c r="Q304" i="8" a="1"/>
  <c r="Q304" i="8" s="1"/>
  <c r="Q305" i="8" a="1"/>
  <c r="Q305" i="8" s="1"/>
  <c r="Q306" i="8" a="1"/>
  <c r="Q306" i="8" s="1"/>
  <c r="Q307" i="8" a="1"/>
  <c r="Q307" i="8" s="1"/>
  <c r="Q308" i="8" a="1"/>
  <c r="Q308" i="8" s="1"/>
  <c r="Q309" i="8" a="1"/>
  <c r="Q309" i="8" s="1"/>
  <c r="Q310" i="8" a="1"/>
  <c r="Q310" i="8" s="1"/>
  <c r="Q311" i="8" a="1"/>
  <c r="Q311" i="8" s="1"/>
  <c r="Q312" i="8" a="1"/>
  <c r="Q312" i="8" s="1"/>
  <c r="Q313" i="8" a="1"/>
  <c r="Q313" i="8" s="1"/>
  <c r="Q314" i="8" a="1"/>
  <c r="Q314" i="8" s="1"/>
  <c r="Q315" i="8" a="1"/>
  <c r="Q315" i="8" s="1"/>
  <c r="Q316" i="8" a="1"/>
  <c r="Q316" i="8" s="1"/>
  <c r="Q317" i="8" a="1"/>
  <c r="Q317" i="8" s="1"/>
  <c r="Q318" i="8" a="1"/>
  <c r="Q318" i="8" s="1"/>
  <c r="Q319" i="8" a="1"/>
  <c r="Q319" i="8" s="1"/>
  <c r="Q320" i="8" a="1"/>
  <c r="Q320" i="8" s="1"/>
  <c r="Q321" i="8" a="1"/>
  <c r="Q321" i="8" s="1"/>
  <c r="Q322" i="8" a="1"/>
  <c r="Q322" i="8" s="1"/>
  <c r="Q323" i="8" a="1"/>
  <c r="Q323" i="8" s="1"/>
  <c r="Q324" i="8" a="1"/>
  <c r="Q324" i="8" s="1"/>
  <c r="Q325" i="8" a="1"/>
  <c r="Q325" i="8" s="1"/>
  <c r="Q326" i="8" a="1"/>
  <c r="Q326" i="8" s="1"/>
  <c r="Q327" i="8" a="1"/>
  <c r="Q327" i="8" s="1"/>
  <c r="Q328" i="8" a="1"/>
  <c r="Q328" i="8" s="1"/>
  <c r="Q329" i="8" a="1"/>
  <c r="Q329" i="8" s="1"/>
  <c r="Q330" i="8" a="1"/>
  <c r="Q330" i="8" s="1"/>
  <c r="Q331" i="8" a="1"/>
  <c r="Q331" i="8" s="1"/>
  <c r="Q332" i="8" a="1"/>
  <c r="Q332" i="8" s="1"/>
  <c r="Q333" i="8" a="1"/>
  <c r="Q333" i="8" s="1"/>
  <c r="Q334" i="8" a="1"/>
  <c r="Q334" i="8" s="1"/>
  <c r="Q335" i="8" a="1"/>
  <c r="Q335" i="8" s="1"/>
  <c r="Q336" i="8" a="1"/>
  <c r="Q336" i="8" s="1"/>
  <c r="Q337" i="8" a="1"/>
  <c r="Q337" i="8" s="1"/>
  <c r="Q338" i="8" a="1"/>
  <c r="Q338" i="8" s="1"/>
  <c r="Q339" i="8" a="1"/>
  <c r="Q339" i="8" s="1"/>
  <c r="Q340" i="8" a="1"/>
  <c r="Q340" i="8" s="1"/>
  <c r="Q341" i="8" a="1"/>
  <c r="Q341" i="8" s="1"/>
  <c r="Q342" i="8" a="1"/>
  <c r="Q342" i="8" s="1"/>
  <c r="Q343" i="8" a="1"/>
  <c r="Q343" i="8" s="1"/>
  <c r="Q344" i="8" a="1"/>
  <c r="Q344" i="8" s="1"/>
  <c r="Q345" i="8" a="1"/>
  <c r="Q345" i="8" s="1"/>
  <c r="Q346" i="8" a="1"/>
  <c r="Q346" i="8" s="1"/>
  <c r="Q347" i="8" a="1"/>
  <c r="Q347" i="8" s="1"/>
  <c r="Q348" i="8" a="1"/>
  <c r="Q348" i="8" s="1"/>
  <c r="Q349" i="8" a="1"/>
  <c r="Q349" i="8" s="1"/>
  <c r="Q350" i="8" a="1"/>
  <c r="Q350" i="8" s="1"/>
  <c r="Q351" i="8" a="1"/>
  <c r="Q351" i="8" s="1"/>
  <c r="Q352" i="8" a="1"/>
  <c r="Q352" i="8" s="1"/>
  <c r="Q353" i="8" a="1"/>
  <c r="Q353" i="8" s="1"/>
  <c r="Q354" i="8" a="1"/>
  <c r="Q354" i="8" s="1"/>
  <c r="Q355" i="8" a="1"/>
  <c r="Q355" i="8" s="1"/>
  <c r="Q356" i="8" a="1"/>
  <c r="Q356" i="8" s="1"/>
  <c r="Q357" i="8" a="1"/>
  <c r="Q357" i="8" s="1"/>
  <c r="Q358" i="8" a="1"/>
  <c r="Q358" i="8" s="1"/>
  <c r="Q359" i="8" a="1"/>
  <c r="Q359" i="8" s="1"/>
  <c r="Q360" i="8" a="1"/>
  <c r="Q360" i="8" s="1"/>
  <c r="Q361" i="8" a="1"/>
  <c r="Q361" i="8" s="1"/>
  <c r="Q362" i="8" a="1"/>
  <c r="Q362" i="8" s="1"/>
  <c r="Q363" i="8" a="1"/>
  <c r="Q363" i="8" s="1"/>
  <c r="Q364" i="8" a="1"/>
  <c r="Q364" i="8" s="1"/>
  <c r="Q365" i="8" a="1"/>
  <c r="Q365" i="8" s="1"/>
  <c r="Q366" i="8" a="1"/>
  <c r="Q366" i="8" s="1"/>
  <c r="Q367" i="8" a="1"/>
  <c r="Q367" i="8" s="1"/>
  <c r="Q368" i="8" a="1"/>
  <c r="Q368" i="8" s="1"/>
  <c r="Q369" i="8" a="1"/>
  <c r="Q369" i="8" s="1"/>
  <c r="Q370" i="8" a="1"/>
  <c r="Q370" i="8" s="1"/>
  <c r="Q371" i="8" a="1"/>
  <c r="Q371" i="8" s="1"/>
  <c r="Q372" i="8" a="1"/>
  <c r="Q372" i="8" s="1"/>
  <c r="Q373" i="8" a="1"/>
  <c r="Q373" i="8" s="1"/>
  <c r="Q374" i="8" a="1"/>
  <c r="Q374" i="8" s="1"/>
  <c r="Q375" i="8" a="1"/>
  <c r="Q375" i="8" s="1"/>
  <c r="Q376" i="8" a="1"/>
  <c r="Q376" i="8" s="1"/>
  <c r="Q377" i="8" a="1"/>
  <c r="Q377" i="8" s="1"/>
  <c r="Q378" i="8" a="1"/>
  <c r="Q378" i="8" s="1"/>
  <c r="Q379" i="8" a="1"/>
  <c r="Q379" i="8" s="1"/>
  <c r="Q380" i="8" a="1"/>
  <c r="Q380" i="8" s="1"/>
  <c r="Q381" i="8" a="1"/>
  <c r="Q381" i="8" s="1"/>
  <c r="Q382" i="8" a="1"/>
  <c r="Q382" i="8" s="1"/>
  <c r="Q383" i="8" a="1"/>
  <c r="Q383" i="8" s="1"/>
  <c r="Q384" i="8" a="1"/>
  <c r="Q384" i="8" s="1"/>
  <c r="Q385" i="8" a="1"/>
  <c r="Q385" i="8" s="1"/>
  <c r="Q386" i="8" a="1"/>
  <c r="Q386" i="8" s="1"/>
  <c r="Q387" i="8" a="1"/>
  <c r="Q387" i="8" s="1"/>
  <c r="Q388" i="8" a="1"/>
  <c r="Q388" i="8" s="1"/>
  <c r="Q389" i="8" a="1"/>
  <c r="Q389" i="8" s="1"/>
  <c r="Q390" i="8" a="1"/>
  <c r="Q390" i="8" s="1"/>
  <c r="Q391" i="8" a="1"/>
  <c r="Q391" i="8" s="1"/>
  <c r="Q392" i="8" a="1"/>
  <c r="Q392" i="8" s="1"/>
  <c r="Q393" i="8" a="1"/>
  <c r="Q393" i="8" s="1"/>
  <c r="Q394" i="8" a="1"/>
  <c r="Q394" i="8" s="1"/>
  <c r="Q395" i="8" a="1"/>
  <c r="Q395" i="8" s="1"/>
  <c r="Q396" i="8" a="1"/>
  <c r="Q396" i="8" s="1"/>
  <c r="Q397" i="8" a="1"/>
  <c r="Q397" i="8" s="1"/>
  <c r="Q398" i="8" a="1"/>
  <c r="Q398" i="8" s="1"/>
  <c r="Q399" i="8" a="1"/>
  <c r="Q399" i="8" s="1"/>
  <c r="Q400" i="8" a="1"/>
  <c r="Q400" i="8" s="1"/>
  <c r="Q401" i="8" a="1"/>
  <c r="Q401" i="8" s="1"/>
  <c r="Q402" i="8" a="1"/>
  <c r="Q402" i="8" s="1"/>
  <c r="Q403" i="8" a="1"/>
  <c r="Q403" i="8" s="1"/>
  <c r="Q404" i="8" a="1"/>
  <c r="Q404" i="8" s="1"/>
  <c r="Q405" i="8" a="1"/>
  <c r="Q405" i="8" s="1"/>
  <c r="Q406" i="8" a="1"/>
  <c r="Q406" i="8" s="1"/>
  <c r="Q407" i="8" a="1"/>
  <c r="Q407" i="8" s="1"/>
  <c r="Q408" i="8" a="1"/>
  <c r="Q408" i="8" s="1"/>
  <c r="Q409" i="8" a="1"/>
  <c r="Q409" i="8" s="1"/>
  <c r="Q410" i="8" a="1"/>
  <c r="Q410" i="8" s="1"/>
  <c r="Q411" i="8" a="1"/>
  <c r="Q411" i="8" s="1"/>
  <c r="Q412" i="8" a="1"/>
  <c r="Q412" i="8" s="1"/>
  <c r="Q413" i="8" a="1"/>
  <c r="Q413" i="8" s="1"/>
  <c r="Q414" i="8" a="1"/>
  <c r="Q414" i="8" s="1"/>
  <c r="Q415" i="8" a="1"/>
  <c r="Q415" i="8" s="1"/>
  <c r="Q416" i="8" a="1"/>
  <c r="Q416" i="8" s="1"/>
  <c r="Q417" i="8" a="1"/>
  <c r="Q417" i="8" s="1"/>
  <c r="Q418" i="8" a="1"/>
  <c r="Q418" i="8" s="1"/>
  <c r="Q419" i="8" a="1"/>
  <c r="Q419" i="8" s="1"/>
  <c r="Q420" i="8" a="1"/>
  <c r="Q420" i="8" s="1"/>
  <c r="Q421" i="8" a="1"/>
  <c r="Q421" i="8" s="1"/>
  <c r="Q422" i="8" a="1"/>
  <c r="Q422" i="8" s="1"/>
  <c r="Q423" i="8" a="1"/>
  <c r="Q423" i="8" s="1"/>
  <c r="Q424" i="8" a="1"/>
  <c r="Q424" i="8" s="1"/>
  <c r="Q425" i="8" a="1"/>
  <c r="Q425" i="8" s="1"/>
  <c r="Q426" i="8" a="1"/>
  <c r="Q426" i="8" s="1"/>
  <c r="Q427" i="8" a="1"/>
  <c r="Q427" i="8" s="1"/>
  <c r="Q428" i="8" a="1"/>
  <c r="Q428" i="8" s="1"/>
  <c r="Q429" i="8" a="1"/>
  <c r="Q429" i="8" s="1"/>
  <c r="Q430" i="8" a="1"/>
  <c r="Q430" i="8" s="1"/>
  <c r="Q431" i="8" a="1"/>
  <c r="Q431" i="8" s="1"/>
  <c r="Q432" i="8" a="1"/>
  <c r="Q432" i="8" s="1"/>
  <c r="Q433" i="8" a="1"/>
  <c r="Q433" i="8" s="1"/>
  <c r="Q434" i="8" a="1"/>
  <c r="Q434" i="8" s="1"/>
  <c r="Q435" i="8" a="1"/>
  <c r="Q435" i="8" s="1"/>
  <c r="Q436" i="8" a="1"/>
  <c r="Q436" i="8" s="1"/>
  <c r="Q437" i="8" a="1"/>
  <c r="Q437" i="8" s="1"/>
  <c r="Q438" i="8" a="1"/>
  <c r="Q438" i="8" s="1"/>
  <c r="Q439" i="8" a="1"/>
  <c r="Q439" i="8" s="1"/>
  <c r="Q440" i="8" a="1"/>
  <c r="Q440" i="8" s="1"/>
  <c r="Q441" i="8" a="1"/>
  <c r="Q441" i="8" s="1"/>
  <c r="Q442" i="8" a="1"/>
  <c r="Q442" i="8" s="1"/>
  <c r="Q443" i="8" a="1"/>
  <c r="Q443" i="8" s="1"/>
  <c r="Q444" i="8" a="1"/>
  <c r="Q444" i="8" s="1"/>
  <c r="Q445" i="8" a="1"/>
  <c r="Q445" i="8" s="1"/>
  <c r="Q446" i="8" a="1"/>
  <c r="Q446" i="8" s="1"/>
  <c r="Q447" i="8" a="1"/>
  <c r="Q447" i="8" s="1"/>
  <c r="Q448" i="8" a="1"/>
  <c r="Q448" i="8" s="1"/>
  <c r="Q449" i="8" a="1"/>
  <c r="Q449" i="8" s="1"/>
  <c r="Q450" i="8" a="1"/>
  <c r="Q450" i="8" s="1"/>
  <c r="Q451" i="8" a="1"/>
  <c r="Q451" i="8" s="1"/>
  <c r="Q452" i="8" a="1"/>
  <c r="Q452" i="8" s="1"/>
  <c r="Q453" i="8" a="1"/>
  <c r="Q453" i="8" s="1"/>
  <c r="Q454" i="8" a="1"/>
  <c r="Q454" i="8" s="1"/>
  <c r="Q455" i="8" a="1"/>
  <c r="Q455" i="8" s="1"/>
  <c r="Q456" i="8" a="1"/>
  <c r="Q456" i="8" s="1"/>
  <c r="Q457" i="8" a="1"/>
  <c r="Q457" i="8" s="1"/>
  <c r="Q458" i="8" a="1"/>
  <c r="Q458" i="8" s="1"/>
  <c r="Q459" i="8" a="1"/>
  <c r="Q459" i="8" s="1"/>
  <c r="Q460" i="8" a="1"/>
  <c r="Q460" i="8" s="1"/>
  <c r="Q461" i="8" a="1"/>
  <c r="Q461" i="8" s="1"/>
  <c r="Q462" i="8" a="1"/>
  <c r="Q462" i="8" s="1"/>
  <c r="Q463" i="8" a="1"/>
  <c r="Q463" i="8" s="1"/>
  <c r="Q464" i="8" a="1"/>
  <c r="Q464" i="8" s="1"/>
  <c r="Q465" i="8" a="1"/>
  <c r="Q465" i="8" s="1"/>
  <c r="Q466" i="8" a="1"/>
  <c r="Q466" i="8" s="1"/>
  <c r="Q467" i="8" a="1"/>
  <c r="Q467" i="8" s="1"/>
  <c r="Q468" i="8" a="1"/>
  <c r="Q468" i="8" s="1"/>
  <c r="Q469" i="8" a="1"/>
  <c r="Q469" i="8" s="1"/>
  <c r="Q470" i="8" a="1"/>
  <c r="Q470" i="8" s="1"/>
  <c r="Q471" i="8" a="1"/>
  <c r="Q471" i="8" s="1"/>
  <c r="Q472" i="8" a="1"/>
  <c r="Q472" i="8" s="1"/>
  <c r="Q473" i="8" a="1"/>
  <c r="Q473" i="8" s="1"/>
  <c r="Q474" i="8" a="1"/>
  <c r="Q474" i="8" s="1"/>
  <c r="Q475" i="8" a="1"/>
  <c r="Q475" i="8" s="1"/>
  <c r="Q476" i="8" a="1"/>
  <c r="Q476" i="8" s="1"/>
  <c r="Q477" i="8" a="1"/>
  <c r="Q477" i="8" s="1"/>
  <c r="Q478" i="8" a="1"/>
  <c r="Q478" i="8" s="1"/>
  <c r="Q479" i="8" a="1"/>
  <c r="Q479" i="8" s="1"/>
  <c r="Q480" i="8" a="1"/>
  <c r="Q480" i="8" s="1"/>
  <c r="Q481" i="8" a="1"/>
  <c r="Q481" i="8" s="1"/>
  <c r="Q482" i="8" a="1"/>
  <c r="Q482" i="8" s="1"/>
  <c r="Q483" i="8" a="1"/>
  <c r="Q483" i="8" s="1"/>
  <c r="Q484" i="8" a="1"/>
  <c r="Q484" i="8" s="1"/>
  <c r="Q485" i="8" a="1"/>
  <c r="Q485" i="8" s="1"/>
  <c r="Q486" i="8" a="1"/>
  <c r="Q486" i="8" s="1"/>
  <c r="Q487" i="8" a="1"/>
  <c r="Q487" i="8" s="1"/>
  <c r="Q488" i="8" a="1"/>
  <c r="Q488" i="8" s="1"/>
  <c r="Q489" i="8" a="1"/>
  <c r="Q489" i="8" s="1"/>
  <c r="Q490" i="8" a="1"/>
  <c r="Q490" i="8" s="1"/>
  <c r="Q491" i="8" a="1"/>
  <c r="Q491" i="8" s="1"/>
  <c r="Q492" i="8" a="1"/>
  <c r="Q492" i="8" s="1"/>
  <c r="Q493" i="8" a="1"/>
  <c r="Q493" i="8" s="1"/>
  <c r="Q494" i="8" a="1"/>
  <c r="Q494" i="8" s="1"/>
  <c r="Q495" i="8" a="1"/>
  <c r="Q495" i="8" s="1"/>
  <c r="Q496" i="8" a="1"/>
  <c r="Q496" i="8" s="1"/>
  <c r="Q497" i="8" a="1"/>
  <c r="Q497" i="8" s="1"/>
  <c r="Q498" i="8" a="1"/>
  <c r="Q498" i="8" s="1"/>
  <c r="Q499" i="8" a="1"/>
  <c r="Q499" i="8" s="1"/>
  <c r="Q500" i="8" a="1"/>
  <c r="Q500" i="8" s="1"/>
  <c r="Q501" i="8" a="1"/>
  <c r="Q501" i="8" s="1"/>
  <c r="Q502" i="8" a="1"/>
  <c r="Q502" i="8" s="1"/>
  <c r="Q503" i="8" a="1"/>
  <c r="Q503" i="8" s="1"/>
  <c r="Q504" i="8" a="1"/>
  <c r="Q504" i="8" s="1"/>
  <c r="Q505" i="8" a="1"/>
  <c r="Q505" i="8" s="1"/>
  <c r="Q506" i="8" a="1"/>
  <c r="Q506" i="8" s="1"/>
  <c r="Q507" i="8" a="1"/>
  <c r="Q507" i="8" s="1"/>
  <c r="Q508" i="8" a="1"/>
  <c r="Q508" i="8" s="1"/>
  <c r="Q509" i="8" a="1"/>
  <c r="Q509" i="8" s="1"/>
  <c r="Q510" i="8" a="1"/>
  <c r="Q510" i="8" s="1"/>
  <c r="Q511" i="8" a="1"/>
  <c r="Q511" i="8" s="1"/>
  <c r="Q512" i="8" a="1"/>
  <c r="Q512" i="8" s="1"/>
  <c r="Q513" i="8" a="1"/>
  <c r="Q513" i="8" s="1"/>
  <c r="Q514" i="8" a="1"/>
  <c r="Q514" i="8" s="1"/>
  <c r="Q515" i="8" a="1"/>
  <c r="Q515" i="8" s="1"/>
  <c r="Q516" i="8" a="1"/>
  <c r="Q516" i="8" s="1"/>
  <c r="Q517" i="8" a="1"/>
  <c r="Q517" i="8" s="1"/>
  <c r="Q518" i="8" a="1"/>
  <c r="Q518" i="8" s="1"/>
  <c r="Q519" i="8" a="1"/>
  <c r="Q519" i="8" s="1"/>
  <c r="Q520" i="8" a="1"/>
  <c r="Q520" i="8" s="1"/>
  <c r="Q521" i="8" a="1"/>
  <c r="Q521" i="8" s="1"/>
  <c r="Q522" i="8" a="1"/>
  <c r="Q522" i="8" s="1"/>
  <c r="Q523" i="8" a="1"/>
  <c r="Q523" i="8" s="1"/>
  <c r="Q524" i="8" a="1"/>
  <c r="Q524" i="8" s="1"/>
  <c r="Q525" i="8" a="1"/>
  <c r="Q525" i="8" s="1"/>
  <c r="Q526" i="8" a="1"/>
  <c r="Q526" i="8" s="1"/>
  <c r="Q527" i="8" a="1"/>
  <c r="Q527" i="8" s="1"/>
  <c r="B9" i="7"/>
  <c r="G9" i="7"/>
  <c r="G7" i="7"/>
  <c r="B7" i="7"/>
  <c r="K5" i="7"/>
  <c r="F5" i="7"/>
  <c r="B5" i="7"/>
  <c r="H2" i="7"/>
  <c r="B2" i="7"/>
  <c r="AF161" i="10" l="1"/>
  <c r="AE1103" i="10"/>
  <c r="AG211" i="10"/>
  <c r="AD1408" i="10"/>
  <c r="AG842" i="10"/>
  <c r="AC564" i="10"/>
  <c r="AG288" i="10"/>
  <c r="AH269" i="10"/>
  <c r="AF211" i="10"/>
  <c r="AE1540" i="10"/>
  <c r="AE1503" i="10"/>
  <c r="AI1329" i="10"/>
  <c r="AI822" i="10"/>
  <c r="AD211" i="10"/>
  <c r="AH511" i="10"/>
  <c r="AE1403" i="10"/>
  <c r="AI1385" i="10"/>
  <c r="AI902" i="10"/>
  <c r="AG409" i="10"/>
  <c r="AE177" i="10"/>
  <c r="AF1209" i="10"/>
  <c r="AB916" i="10"/>
  <c r="AJ1339" i="10"/>
  <c r="AG1339" i="10"/>
  <c r="AG971" i="10"/>
  <c r="AB364" i="10"/>
  <c r="AF1531" i="10"/>
  <c r="AD359" i="10"/>
  <c r="AB223" i="10"/>
  <c r="AC1531" i="10"/>
  <c r="AH1325" i="10"/>
  <c r="AC882" i="10"/>
  <c r="AC845" i="10"/>
  <c r="AH728" i="10"/>
  <c r="AI1428" i="10"/>
  <c r="AF177" i="10"/>
  <c r="AB77" i="10"/>
  <c r="AI1531" i="10"/>
  <c r="AC1328" i="10"/>
  <c r="AJ942" i="10"/>
  <c r="AF597" i="10"/>
  <c r="AG899" i="10"/>
  <c r="AB247" i="10"/>
  <c r="AF1235" i="10"/>
  <c r="AF1382" i="10"/>
  <c r="AB1235" i="10"/>
  <c r="AF722" i="10"/>
  <c r="AB296" i="10"/>
  <c r="AE470" i="10"/>
  <c r="AE83" i="10"/>
  <c r="AH984" i="10"/>
  <c r="AG525" i="10"/>
  <c r="AC1283" i="10"/>
  <c r="AF982" i="10"/>
  <c r="AG893" i="10"/>
  <c r="AD1540" i="10"/>
  <c r="AF1310" i="10"/>
  <c r="AG253" i="10"/>
  <c r="AB1540" i="10"/>
  <c r="AH1367" i="10"/>
  <c r="AE550" i="10"/>
  <c r="AD520" i="10"/>
  <c r="AC310" i="10"/>
  <c r="AB1513" i="10"/>
  <c r="AF399" i="10"/>
  <c r="AB308" i="10"/>
  <c r="AG1537" i="10"/>
  <c r="AD1064" i="10"/>
  <c r="AE277" i="10"/>
  <c r="AF1186" i="10"/>
  <c r="AE1093" i="10"/>
  <c r="AH1001" i="10"/>
  <c r="AC422" i="10"/>
  <c r="AD1001" i="10"/>
  <c r="AJ667" i="10"/>
  <c r="AE1012" i="10"/>
  <c r="AJ1481" i="10"/>
  <c r="AD1012" i="10"/>
  <c r="AH1481" i="10"/>
  <c r="AF1189" i="10"/>
  <c r="AC1012" i="10"/>
  <c r="AB588" i="10"/>
  <c r="AD318" i="10"/>
  <c r="AC1545" i="10"/>
  <c r="AH1083" i="10"/>
  <c r="AE602" i="10"/>
  <c r="AG1083" i="10"/>
  <c r="AJ275" i="10"/>
  <c r="AF1083" i="10"/>
  <c r="AD95" i="10"/>
  <c r="AD1543" i="10"/>
  <c r="AB1376" i="10"/>
  <c r="AC1083" i="10"/>
  <c r="AH358" i="10"/>
  <c r="AB1510" i="10"/>
  <c r="AF1483" i="10"/>
  <c r="AC1112" i="10"/>
  <c r="AJ1084" i="10"/>
  <c r="AC503" i="10"/>
  <c r="AG358" i="10"/>
  <c r="AI1084" i="10"/>
  <c r="AC1027" i="10"/>
  <c r="AB272" i="10"/>
  <c r="AB1547" i="10"/>
  <c r="AB1334" i="10"/>
  <c r="AH1249" i="10"/>
  <c r="AD1051" i="10"/>
  <c r="AE796" i="10"/>
  <c r="AJ1504" i="10"/>
  <c r="AB1388" i="10"/>
  <c r="AC1104" i="10"/>
  <c r="AJ967" i="10"/>
  <c r="AF1305" i="10"/>
  <c r="AB1220" i="10"/>
  <c r="AI967" i="10"/>
  <c r="AG552" i="10"/>
  <c r="AD1522" i="10"/>
  <c r="AG634" i="10"/>
  <c r="AB316" i="10"/>
  <c r="AB1522" i="10"/>
  <c r="AB1016" i="10"/>
  <c r="AE963" i="10"/>
  <c r="AF634" i="10"/>
  <c r="AI428" i="10"/>
  <c r="AD634" i="10"/>
  <c r="AJ201" i="10"/>
  <c r="AB52" i="10"/>
  <c r="AJ368" i="10"/>
  <c r="AJ199" i="10"/>
  <c r="AD199" i="10"/>
  <c r="AI1513" i="10"/>
  <c r="AF1537" i="10"/>
  <c r="AD1537" i="10"/>
  <c r="AG1513" i="10"/>
  <c r="AI1429" i="10"/>
  <c r="AG1179" i="10"/>
  <c r="AD920" i="10"/>
  <c r="AC920" i="10"/>
  <c r="AB1341" i="10"/>
  <c r="AF1204" i="10"/>
  <c r="AB920" i="10"/>
  <c r="AC415" i="10"/>
  <c r="AH1084" i="10"/>
  <c r="AF1462" i="10"/>
  <c r="AH1436" i="10"/>
  <c r="AG1299" i="10"/>
  <c r="AJ1277" i="10"/>
  <c r="AD1084" i="10"/>
  <c r="AB824" i="10"/>
  <c r="AJ722" i="10"/>
  <c r="AB1520" i="10"/>
  <c r="AD1503" i="10"/>
  <c r="AB1386" i="10"/>
  <c r="AE1316" i="10"/>
  <c r="AF1031" i="10"/>
  <c r="AI964" i="10"/>
  <c r="AJ588" i="10"/>
  <c r="AC538" i="10"/>
  <c r="AH199" i="10"/>
  <c r="AD177" i="10"/>
  <c r="AF791" i="10"/>
  <c r="AD1218" i="10"/>
  <c r="AD936" i="10"/>
  <c r="AB791" i="10"/>
  <c r="AH96" i="10"/>
  <c r="AB46" i="10"/>
  <c r="AG21" i="10"/>
  <c r="AH1403" i="10"/>
  <c r="AF21" i="10"/>
  <c r="AH1498" i="10"/>
  <c r="AG1403" i="10"/>
  <c r="AD21" i="10"/>
  <c r="AF1498" i="10"/>
  <c r="AF1403" i="10"/>
  <c r="AI1310" i="10"/>
  <c r="AG1194" i="10"/>
  <c r="AE981" i="10"/>
  <c r="AH631" i="10"/>
  <c r="AB455" i="10"/>
  <c r="AB383" i="10"/>
  <c r="AB194" i="10"/>
  <c r="AJ171" i="10"/>
  <c r="AH1423" i="10"/>
  <c r="AB1215" i="10"/>
  <c r="AC1025" i="10"/>
  <c r="AI932" i="10"/>
  <c r="AG382" i="10"/>
  <c r="AB263" i="10"/>
  <c r="AJ238" i="10"/>
  <c r="AC193" i="10"/>
  <c r="AG1423" i="10"/>
  <c r="AB1114" i="10"/>
  <c r="AC1072" i="10"/>
  <c r="AI116" i="10"/>
  <c r="AF808" i="10"/>
  <c r="AJ422" i="10"/>
  <c r="AG1466" i="10"/>
  <c r="AC1280" i="10"/>
  <c r="AE1162" i="10"/>
  <c r="AE950" i="10"/>
  <c r="AE598" i="10"/>
  <c r="AH422" i="10"/>
  <c r="AD304" i="10"/>
  <c r="AE279" i="10"/>
  <c r="AH232" i="10"/>
  <c r="AJ163" i="10"/>
  <c r="AF1509" i="10"/>
  <c r="AB1373" i="10"/>
  <c r="AI1325" i="10"/>
  <c r="AJ1209" i="10"/>
  <c r="AB1066" i="10"/>
  <c r="AB1041" i="10"/>
  <c r="AE725" i="10"/>
  <c r="AG470" i="10"/>
  <c r="AE422" i="10"/>
  <c r="AH1401" i="10"/>
  <c r="AJ1334" i="10"/>
  <c r="AG1108" i="10"/>
  <c r="AF1401" i="10"/>
  <c r="AC1334" i="10"/>
  <c r="AF1314" i="10"/>
  <c r="AC1130" i="10"/>
  <c r="AF1108" i="10"/>
  <c r="AB1086" i="10"/>
  <c r="AC1044" i="10"/>
  <c r="AF979" i="10"/>
  <c r="AI764" i="10"/>
  <c r="AH714" i="10"/>
  <c r="AB636" i="10"/>
  <c r="AC568" i="10"/>
  <c r="AC467" i="10"/>
  <c r="AE143" i="10"/>
  <c r="AE1463" i="10"/>
  <c r="AC1354" i="10"/>
  <c r="AJ1153" i="10"/>
  <c r="AH1042" i="10"/>
  <c r="AD977" i="10"/>
  <c r="AH634" i="10"/>
  <c r="AI417" i="10"/>
  <c r="AB277" i="10"/>
  <c r="AI208" i="10"/>
  <c r="AB164" i="10"/>
  <c r="AE115" i="10"/>
  <c r="AC65" i="10"/>
  <c r="AB1437" i="10"/>
  <c r="AH1377" i="10"/>
  <c r="AC1332" i="10"/>
  <c r="AJ1218" i="10"/>
  <c r="AH40" i="10"/>
  <c r="AJ656" i="10"/>
  <c r="AJ1414" i="10"/>
  <c r="AH1414" i="10"/>
  <c r="AF1197" i="10"/>
  <c r="AH656" i="10"/>
  <c r="AE1414" i="10"/>
  <c r="AH1395" i="10"/>
  <c r="AE1217" i="10"/>
  <c r="AE1197" i="10"/>
  <c r="AF1150" i="10"/>
  <c r="AJ1103" i="10"/>
  <c r="AB807" i="10"/>
  <c r="AG296" i="10"/>
  <c r="AG86" i="10"/>
  <c r="AE38" i="10"/>
  <c r="AB828" i="10"/>
  <c r="AI607" i="10"/>
  <c r="AJ1257" i="10"/>
  <c r="AH1390" i="10"/>
  <c r="AC1257" i="10"/>
  <c r="AH409" i="10"/>
  <c r="AF222" i="10"/>
  <c r="AJ1509" i="10"/>
  <c r="AG1447" i="10"/>
  <c r="AE1328" i="10"/>
  <c r="AE1287" i="10"/>
  <c r="AG1135" i="10"/>
  <c r="AI1114" i="10"/>
  <c r="AE696" i="10"/>
  <c r="AG556" i="10"/>
  <c r="AF415" i="10"/>
  <c r="AE176" i="10"/>
  <c r="AJ154" i="10"/>
  <c r="AI1540" i="10"/>
  <c r="AI1509" i="10"/>
  <c r="AE1135" i="10"/>
  <c r="AE415" i="10"/>
  <c r="AH154" i="10"/>
  <c r="AH1540" i="10"/>
  <c r="AG1509" i="10"/>
  <c r="AB1446" i="10"/>
  <c r="AJ1179" i="10"/>
  <c r="AD1135" i="10"/>
  <c r="AE1094" i="10"/>
  <c r="AI1078" i="10"/>
  <c r="AD905" i="10"/>
  <c r="AG791" i="10"/>
  <c r="AJ742" i="10"/>
  <c r="AH719" i="10"/>
  <c r="AD530" i="10"/>
  <c r="AG507" i="10"/>
  <c r="AI481" i="10"/>
  <c r="AH459" i="10"/>
  <c r="AI301" i="10"/>
  <c r="AJ279" i="10"/>
  <c r="AF154" i="10"/>
  <c r="AC1537" i="10"/>
  <c r="AB1504" i="10"/>
  <c r="AC1483" i="10"/>
  <c r="AD1320" i="10"/>
  <c r="AD1299" i="10"/>
  <c r="AB964" i="10"/>
  <c r="AB849" i="10"/>
  <c r="AH806" i="10"/>
  <c r="AB1360" i="10"/>
  <c r="AB1069" i="10"/>
  <c r="AI981" i="10"/>
  <c r="AI897" i="10"/>
  <c r="AF471" i="10"/>
  <c r="AD293" i="10"/>
  <c r="AD1498" i="10"/>
  <c r="AE1475" i="10"/>
  <c r="AC1410" i="10"/>
  <c r="AH1391" i="10"/>
  <c r="AB1162" i="10"/>
  <c r="AH932" i="10"/>
  <c r="AH796" i="10"/>
  <c r="AH700" i="10"/>
  <c r="AD631" i="10"/>
  <c r="AI441" i="10"/>
  <c r="AD354" i="10"/>
  <c r="AF199" i="10"/>
  <c r="AJ110" i="10"/>
  <c r="AG1391" i="10"/>
  <c r="AF1391" i="10"/>
  <c r="AF1246" i="10"/>
  <c r="AI1161" i="10"/>
  <c r="AJ1115" i="10"/>
  <c r="AF1038" i="10"/>
  <c r="AB909" i="10"/>
  <c r="AG889" i="10"/>
  <c r="AG840" i="10"/>
  <c r="AC818" i="10"/>
  <c r="AE511" i="10"/>
  <c r="AC199" i="10"/>
  <c r="AE1391" i="10"/>
  <c r="AJ1135" i="10"/>
  <c r="AG972" i="10"/>
  <c r="AC1529" i="10"/>
  <c r="AB1391" i="10"/>
  <c r="AF1328" i="10"/>
  <c r="AI1287" i="10"/>
  <c r="AD1266" i="10"/>
  <c r="AH1135" i="10"/>
  <c r="AJ1114" i="10"/>
  <c r="AB972" i="10"/>
  <c r="AB628" i="10"/>
  <c r="AJ1321" i="10"/>
  <c r="AH1265" i="10"/>
  <c r="AD919" i="10"/>
  <c r="AE1408" i="10"/>
  <c r="AI1391" i="10"/>
  <c r="AH1321" i="10"/>
  <c r="AB1265" i="10"/>
  <c r="AB1205" i="10"/>
  <c r="AG1053" i="10"/>
  <c r="AF1012" i="10"/>
  <c r="AB993" i="10"/>
  <c r="AC919" i="10"/>
  <c r="AB811" i="10"/>
  <c r="AC683" i="10"/>
  <c r="AB620" i="10"/>
  <c r="AG536" i="10"/>
  <c r="AB453" i="10"/>
  <c r="AJ263" i="10"/>
  <c r="AC243" i="10"/>
  <c r="AJ203" i="10"/>
  <c r="AG1238" i="10"/>
  <c r="AD1179" i="10"/>
  <c r="AB1098" i="10"/>
  <c r="AB1067" i="10"/>
  <c r="AF971" i="10"/>
  <c r="AD932" i="10"/>
  <c r="AI825" i="10"/>
  <c r="AE806" i="10"/>
  <c r="AD742" i="10"/>
  <c r="AB507" i="10"/>
  <c r="AG466" i="10"/>
  <c r="AC115" i="10"/>
  <c r="AG46" i="10"/>
  <c r="AE984" i="10"/>
  <c r="AF570" i="10"/>
  <c r="AG482" i="10"/>
  <c r="AC1416" i="10"/>
  <c r="AB1154" i="10"/>
  <c r="AD1134" i="10"/>
  <c r="AD984" i="10"/>
  <c r="AE570" i="10"/>
  <c r="AG526" i="10"/>
  <c r="AF254" i="10"/>
  <c r="AC212" i="10"/>
  <c r="AB1176" i="10"/>
  <c r="AD760" i="10"/>
  <c r="AH548" i="10"/>
  <c r="AJ402" i="10"/>
  <c r="AD254" i="10"/>
  <c r="AI1495" i="10"/>
  <c r="AE1401" i="10"/>
  <c r="AI1272" i="10"/>
  <c r="AC1254" i="10"/>
  <c r="AH1495" i="10"/>
  <c r="AI1414" i="10"/>
  <c r="AC1401" i="10"/>
  <c r="AJ1385" i="10"/>
  <c r="AH1366" i="10"/>
  <c r="AG1310" i="10"/>
  <c r="AF1272" i="10"/>
  <c r="AB1254" i="10"/>
  <c r="AF1093" i="10"/>
  <c r="AG1001" i="10"/>
  <c r="AJ841" i="10"/>
  <c r="AE782" i="10"/>
  <c r="AG758" i="10"/>
  <c r="AC736" i="10"/>
  <c r="AI714" i="10"/>
  <c r="AC693" i="10"/>
  <c r="AH648" i="10"/>
  <c r="AC400" i="10"/>
  <c r="AJ379" i="10"/>
  <c r="AJ358" i="10"/>
  <c r="AG272" i="10"/>
  <c r="AE211" i="10"/>
  <c r="AH194" i="10"/>
  <c r="AC86" i="10"/>
  <c r="AG459" i="10"/>
  <c r="AE1385" i="10"/>
  <c r="AC1093" i="10"/>
  <c r="AI478" i="10"/>
  <c r="AB1493" i="10"/>
  <c r="AD1475" i="10"/>
  <c r="AC1414" i="10"/>
  <c r="AB1385" i="10"/>
  <c r="AJ1325" i="10"/>
  <c r="AG1287" i="10"/>
  <c r="AG923" i="10"/>
  <c r="AE905" i="10"/>
  <c r="AJ691" i="10"/>
  <c r="AD565" i="10"/>
  <c r="AF459" i="10"/>
  <c r="AJ377" i="10"/>
  <c r="AD193" i="10"/>
  <c r="AG154" i="10"/>
  <c r="AB107" i="10"/>
  <c r="AE1429" i="10"/>
  <c r="AI1339" i="10"/>
  <c r="AF1325" i="10"/>
  <c r="AI1126" i="10"/>
  <c r="AB1108" i="10"/>
  <c r="AG1075" i="10"/>
  <c r="AC796" i="10"/>
  <c r="AG497" i="10"/>
  <c r="AF1075" i="10"/>
  <c r="AJ1490" i="10"/>
  <c r="AH1490" i="10"/>
  <c r="AJ1428" i="10"/>
  <c r="AB1266" i="10"/>
  <c r="AB1188" i="10"/>
  <c r="AE1075" i="10"/>
  <c r="AI1056" i="10"/>
  <c r="AF1036" i="10"/>
  <c r="AI977" i="10"/>
  <c r="AI939" i="10"/>
  <c r="AG775" i="10"/>
  <c r="AI602" i="10"/>
  <c r="AD496" i="10"/>
  <c r="AC455" i="10"/>
  <c r="AE432" i="10"/>
  <c r="AI374" i="10"/>
  <c r="AJ80" i="10"/>
  <c r="AH1359" i="10"/>
  <c r="AD1075" i="10"/>
  <c r="AD994" i="10"/>
  <c r="AG977" i="10"/>
  <c r="AF939" i="10"/>
  <c r="AJ751" i="10"/>
  <c r="AJ707" i="10"/>
  <c r="AH602" i="10"/>
  <c r="AD223" i="10"/>
  <c r="AI80" i="10"/>
  <c r="AG1490" i="10"/>
  <c r="AF1490" i="10"/>
  <c r="AD1359" i="10"/>
  <c r="AJ1265" i="10"/>
  <c r="AB1075" i="10"/>
  <c r="AC994" i="10"/>
  <c r="AF977" i="10"/>
  <c r="AJ961" i="10"/>
  <c r="AE751" i="10"/>
  <c r="AD707" i="10"/>
  <c r="AG639" i="10"/>
  <c r="AF621" i="10"/>
  <c r="AG602" i="10"/>
  <c r="AC223" i="10"/>
  <c r="AD149" i="10"/>
  <c r="AG45" i="10"/>
  <c r="AI1218" i="10"/>
  <c r="AI1069" i="10"/>
  <c r="AB1012" i="10"/>
  <c r="AC936" i="10"/>
  <c r="AD60" i="10"/>
  <c r="AH1069" i="10"/>
  <c r="AI536" i="10"/>
  <c r="AC60" i="10"/>
  <c r="AE304" i="10"/>
  <c r="AB60" i="10"/>
  <c r="AG553" i="10"/>
  <c r="AG202" i="10"/>
  <c r="AJ187" i="10"/>
  <c r="AH1501" i="10"/>
  <c r="AF1404" i="10"/>
  <c r="AE1283" i="10"/>
  <c r="AE1254" i="10"/>
  <c r="AE1208" i="10"/>
  <c r="AI1136" i="10"/>
  <c r="AH1104" i="10"/>
  <c r="AF1027" i="10"/>
  <c r="AI1012" i="10"/>
  <c r="AF968" i="10"/>
  <c r="AJ936" i="10"/>
  <c r="AI905" i="10"/>
  <c r="AD811" i="10"/>
  <c r="AF737" i="10"/>
  <c r="AI662" i="10"/>
  <c r="AG593" i="10"/>
  <c r="AE572" i="10"/>
  <c r="AG521" i="10"/>
  <c r="AE467" i="10"/>
  <c r="AF435" i="10"/>
  <c r="AG310" i="10"/>
  <c r="AH293" i="10"/>
  <c r="AI83" i="10"/>
  <c r="AJ65" i="10"/>
  <c r="AC1501" i="10"/>
  <c r="AE1404" i="10"/>
  <c r="AD1283" i="10"/>
  <c r="AD1254" i="10"/>
  <c r="AC1208" i="10"/>
  <c r="AJ1189" i="10"/>
  <c r="AC1176" i="10"/>
  <c r="AI1075" i="10"/>
  <c r="AF1062" i="10"/>
  <c r="AE1044" i="10"/>
  <c r="AE1027" i="10"/>
  <c r="AG1012" i="10"/>
  <c r="AF936" i="10"/>
  <c r="AG905" i="10"/>
  <c r="AC811" i="10"/>
  <c r="AE737" i="10"/>
  <c r="AD720" i="10"/>
  <c r="AF662" i="10"/>
  <c r="AF593" i="10"/>
  <c r="AJ556" i="10"/>
  <c r="AB521" i="10"/>
  <c r="AD467" i="10"/>
  <c r="AD435" i="10"/>
  <c r="AE310" i="10"/>
  <c r="AE293" i="10"/>
  <c r="AF277" i="10"/>
  <c r="AD225" i="10"/>
  <c r="AH83" i="10"/>
  <c r="AI65" i="10"/>
  <c r="AH46" i="10"/>
  <c r="AF514" i="10"/>
  <c r="AD341" i="10"/>
  <c r="AC1461" i="10"/>
  <c r="AG1355" i="10"/>
  <c r="AG1326" i="10"/>
  <c r="AJ1312" i="10"/>
  <c r="AB1293" i="10"/>
  <c r="AE1263" i="10"/>
  <c r="AB1023" i="10"/>
  <c r="AG550" i="10"/>
  <c r="AD514" i="10"/>
  <c r="AC461" i="10"/>
  <c r="AJ443" i="10"/>
  <c r="AB395" i="10"/>
  <c r="AC341" i="10"/>
  <c r="AD286" i="10"/>
  <c r="AI40" i="10"/>
  <c r="AC22" i="10"/>
  <c r="AF1355" i="10"/>
  <c r="AF1183" i="10"/>
  <c r="AE1495" i="10"/>
  <c r="AD1460" i="10"/>
  <c r="AD1440" i="10"/>
  <c r="AJ1423" i="10"/>
  <c r="AI1410" i="10"/>
  <c r="AB1401" i="10"/>
  <c r="AE1355" i="10"/>
  <c r="AD1292" i="10"/>
  <c r="AC1277" i="10"/>
  <c r="AG1247" i="10"/>
  <c r="AE1183" i="10"/>
  <c r="AG1132" i="10"/>
  <c r="AJ1054" i="10"/>
  <c r="AI989" i="10"/>
  <c r="AH882" i="10"/>
  <c r="AE672" i="10"/>
  <c r="AB634" i="10"/>
  <c r="AH443" i="10"/>
  <c r="AE426" i="10"/>
  <c r="AB374" i="10"/>
  <c r="AJ318" i="10"/>
  <c r="AF202" i="10"/>
  <c r="AI154" i="10"/>
  <c r="AC1460" i="10"/>
  <c r="AI1423" i="10"/>
  <c r="AH1410" i="10"/>
  <c r="AD1372" i="10"/>
  <c r="AG1214" i="10"/>
  <c r="AD1183" i="10"/>
  <c r="AI1146" i="10"/>
  <c r="AI1097" i="10"/>
  <c r="AF1054" i="10"/>
  <c r="AI976" i="10"/>
  <c r="AC898" i="10"/>
  <c r="AD882" i="10"/>
  <c r="AI840" i="10"/>
  <c r="AJ711" i="10"/>
  <c r="AD495" i="10"/>
  <c r="AG318" i="10"/>
  <c r="AE284" i="10"/>
  <c r="AH133" i="10"/>
  <c r="AE1423" i="10"/>
  <c r="AF1335" i="10"/>
  <c r="AH1258" i="10"/>
  <c r="AE1212" i="10"/>
  <c r="AC1018" i="10"/>
  <c r="AB987" i="10"/>
  <c r="AI961" i="10"/>
  <c r="AD942" i="10"/>
  <c r="AG897" i="10"/>
  <c r="AE669" i="10"/>
  <c r="AG548" i="10"/>
  <c r="AC493" i="10"/>
  <c r="AC459" i="10"/>
  <c r="AG441" i="10"/>
  <c r="AG232" i="10"/>
  <c r="AE171" i="10"/>
  <c r="AE154" i="10"/>
  <c r="AH110" i="10"/>
  <c r="AG1474" i="10"/>
  <c r="AD1423" i="10"/>
  <c r="AF1289" i="10"/>
  <c r="AE1244" i="10"/>
  <c r="AC1212" i="10"/>
  <c r="AG961" i="10"/>
  <c r="AI925" i="10"/>
  <c r="AC912" i="10"/>
  <c r="AF897" i="10"/>
  <c r="AD880" i="10"/>
  <c r="AG724" i="10"/>
  <c r="AI562" i="10"/>
  <c r="AF548" i="10"/>
  <c r="AF441" i="10"/>
  <c r="AJ336" i="10"/>
  <c r="AF232" i="10"/>
  <c r="AD171" i="10"/>
  <c r="AC154" i="10"/>
  <c r="AC110" i="10"/>
  <c r="AC88" i="10"/>
  <c r="AC72" i="10"/>
  <c r="AC1423" i="10"/>
  <c r="AF961" i="10"/>
  <c r="AH925" i="10"/>
  <c r="AC880" i="10"/>
  <c r="AH742" i="10"/>
  <c r="AF724" i="10"/>
  <c r="AH613" i="10"/>
  <c r="AG562" i="10"/>
  <c r="AD548" i="10"/>
  <c r="AD441" i="10"/>
  <c r="AD336" i="10"/>
  <c r="AE232" i="10"/>
  <c r="AF1455" i="10"/>
  <c r="AB1423" i="10"/>
  <c r="AF1396" i="10"/>
  <c r="AH1385" i="10"/>
  <c r="AJ1367" i="10"/>
  <c r="AD1352" i="10"/>
  <c r="AG1307" i="10"/>
  <c r="AE1222" i="10"/>
  <c r="AH1194" i="10"/>
  <c r="AI1179" i="10"/>
  <c r="AC1162" i="10"/>
  <c r="AH1142" i="10"/>
  <c r="AI1016" i="10"/>
  <c r="AF1001" i="10"/>
  <c r="AD961" i="10"/>
  <c r="AB940" i="10"/>
  <c r="AF925" i="10"/>
  <c r="AE911" i="10"/>
  <c r="AB880" i="10"/>
  <c r="AJ855" i="10"/>
  <c r="AG799" i="10"/>
  <c r="AE784" i="10"/>
  <c r="AE742" i="10"/>
  <c r="AE724" i="10"/>
  <c r="AF707" i="10"/>
  <c r="AD613" i="10"/>
  <c r="AJ597" i="10"/>
  <c r="AF562" i="10"/>
  <c r="AC548" i="10"/>
  <c r="AC441" i="10"/>
  <c r="AF422" i="10"/>
  <c r="AF407" i="10"/>
  <c r="AC336" i="10"/>
  <c r="AD298" i="10"/>
  <c r="AD232" i="10"/>
  <c r="AH212" i="10"/>
  <c r="AG199" i="10"/>
  <c r="AF71" i="10"/>
  <c r="AI1395" i="10"/>
  <c r="AC1385" i="10"/>
  <c r="AB1351" i="10"/>
  <c r="AI1321" i="10"/>
  <c r="AB1222" i="10"/>
  <c r="AE1194" i="10"/>
  <c r="AE1179" i="10"/>
  <c r="AH1126" i="10"/>
  <c r="AC1049" i="10"/>
  <c r="AF984" i="10"/>
  <c r="AD854" i="10"/>
  <c r="AC742" i="10"/>
  <c r="AI667" i="10"/>
  <c r="AD629" i="10"/>
  <c r="AC507" i="10"/>
  <c r="AD455" i="10"/>
  <c r="AF440" i="10"/>
  <c r="AH350" i="10"/>
  <c r="AI279" i="10"/>
  <c r="AB264" i="10"/>
  <c r="AG126" i="10"/>
  <c r="AI107" i="10"/>
  <c r="AF86" i="10"/>
  <c r="AF1470" i="10"/>
  <c r="AJ1404" i="10"/>
  <c r="AG1395" i="10"/>
  <c r="AH1332" i="10"/>
  <c r="AB1321" i="10"/>
  <c r="AC1179" i="10"/>
  <c r="AH1078" i="10"/>
  <c r="AI628" i="10"/>
  <c r="AG349" i="10"/>
  <c r="AD1451" i="10"/>
  <c r="AI1404" i="10"/>
  <c r="AF1395" i="10"/>
  <c r="AC1365" i="10"/>
  <c r="AF1332" i="10"/>
  <c r="AJ1220" i="10"/>
  <c r="AE1209" i="10"/>
  <c r="AB1138" i="10"/>
  <c r="AG1078" i="10"/>
  <c r="AD1013" i="10"/>
  <c r="AJ998" i="10"/>
  <c r="AE893" i="10"/>
  <c r="AD877" i="10"/>
  <c r="AH832" i="10"/>
  <c r="AB722" i="10"/>
  <c r="AB704" i="10"/>
  <c r="AH628" i="10"/>
  <c r="AH544" i="10"/>
  <c r="AJ467" i="10"/>
  <c r="AB365" i="10"/>
  <c r="AF349" i="10"/>
  <c r="AE278" i="10"/>
  <c r="AH182" i="10"/>
  <c r="AC106" i="10"/>
  <c r="AI31" i="10"/>
  <c r="AH1404" i="10"/>
  <c r="AE1332" i="10"/>
  <c r="AJ1320" i="10"/>
  <c r="AI1254" i="10"/>
  <c r="AB1239" i="10"/>
  <c r="AH1220" i="10"/>
  <c r="AB1209" i="10"/>
  <c r="AD1091" i="10"/>
  <c r="AH998" i="10"/>
  <c r="AB956" i="10"/>
  <c r="AC893" i="10"/>
  <c r="AE682" i="10"/>
  <c r="AG628" i="10"/>
  <c r="AI593" i="10"/>
  <c r="AC557" i="10"/>
  <c r="AE505" i="10"/>
  <c r="AH467" i="10"/>
  <c r="AE349" i="10"/>
  <c r="AJ310" i="10"/>
  <c r="AD278" i="10"/>
  <c r="AJ243" i="10"/>
  <c r="AB198" i="10"/>
  <c r="AH31" i="10"/>
  <c r="AF1432" i="10"/>
  <c r="AG1404" i="10"/>
  <c r="AG1347" i="10"/>
  <c r="AE1220" i="10"/>
  <c r="AE1190" i="10"/>
  <c r="AB1122" i="10"/>
  <c r="AE1063" i="10"/>
  <c r="AG1027" i="10"/>
  <c r="AJ1012" i="10"/>
  <c r="AE998" i="10"/>
  <c r="AF757" i="10"/>
  <c r="AB682" i="10"/>
  <c r="AH593" i="10"/>
  <c r="AB557" i="10"/>
  <c r="AH453" i="10"/>
  <c r="AD349" i="10"/>
  <c r="AG330" i="10"/>
  <c r="AH310" i="10"/>
  <c r="AB278" i="10"/>
  <c r="AI181" i="10"/>
  <c r="AB123" i="10"/>
  <c r="AJ83" i="10"/>
  <c r="AG47" i="10"/>
  <c r="AE31" i="10"/>
  <c r="AH707" i="10"/>
  <c r="AE548" i="10"/>
  <c r="AG1376" i="10"/>
  <c r="AI1299" i="10"/>
  <c r="AI1283" i="10"/>
  <c r="AJ1212" i="10"/>
  <c r="AH686" i="10"/>
  <c r="AJ634" i="10"/>
  <c r="AD625" i="10"/>
  <c r="AF595" i="10"/>
  <c r="AE564" i="10"/>
  <c r="AJ353" i="10"/>
  <c r="AI277" i="10"/>
  <c r="AC249" i="10"/>
  <c r="AJ232" i="10"/>
  <c r="AF193" i="10"/>
  <c r="AJ75" i="10"/>
  <c r="AF1446" i="10"/>
  <c r="AE1417" i="10"/>
  <c r="AI1396" i="10"/>
  <c r="AH1314" i="10"/>
  <c r="AD1086" i="10"/>
  <c r="AE1065" i="10"/>
  <c r="AD1446" i="10"/>
  <c r="AC1417" i="10"/>
  <c r="AH1396" i="10"/>
  <c r="AF1376" i="10"/>
  <c r="AJ1362" i="10"/>
  <c r="AJ1326" i="10"/>
  <c r="AH1299" i="10"/>
  <c r="AJ1269" i="10"/>
  <c r="AC1128" i="10"/>
  <c r="AC1086" i="10"/>
  <c r="AB1065" i="10"/>
  <c r="AJ977" i="10"/>
  <c r="AJ796" i="10"/>
  <c r="AE686" i="10"/>
  <c r="AF669" i="10"/>
  <c r="AI634" i="10"/>
  <c r="AC625" i="10"/>
  <c r="AB595" i="10"/>
  <c r="AD564" i="10"/>
  <c r="AE493" i="10"/>
  <c r="AH353" i="10"/>
  <c r="AG319" i="10"/>
  <c r="AB249" i="10"/>
  <c r="AI232" i="10"/>
  <c r="AE193" i="10"/>
  <c r="AJ107" i="10"/>
  <c r="AD88" i="10"/>
  <c r="AH75" i="10"/>
  <c r="AE1490" i="10"/>
  <c r="AE1395" i="10"/>
  <c r="AF1372" i="10"/>
  <c r="AC1359" i="10"/>
  <c r="AH1333" i="10"/>
  <c r="AI1153" i="10"/>
  <c r="AG1094" i="10"/>
  <c r="AG1084" i="10"/>
  <c r="AF976" i="10"/>
  <c r="AH727" i="10"/>
  <c r="AG714" i="10"/>
  <c r="AH667" i="10"/>
  <c r="AG648" i="10"/>
  <c r="AD593" i="10"/>
  <c r="AE562" i="10"/>
  <c r="AF536" i="10"/>
  <c r="AH428" i="10"/>
  <c r="AI275" i="10"/>
  <c r="AF212" i="10"/>
  <c r="AI176" i="10"/>
  <c r="AE71" i="10"/>
  <c r="AI1403" i="10"/>
  <c r="AF1385" i="10"/>
  <c r="AE1372" i="10"/>
  <c r="AE1333" i="10"/>
  <c r="AH1310" i="10"/>
  <c r="AI1265" i="10"/>
  <c r="AD1253" i="10"/>
  <c r="AJ1237" i="10"/>
  <c r="AJ1194" i="10"/>
  <c r="AF1181" i="10"/>
  <c r="AH1153" i="10"/>
  <c r="AI1135" i="10"/>
  <c r="AF1094" i="10"/>
  <c r="AE1084" i="10"/>
  <c r="AH985" i="10"/>
  <c r="AI824" i="10"/>
  <c r="AC793" i="10"/>
  <c r="AJ757" i="10"/>
  <c r="AF742" i="10"/>
  <c r="AF727" i="10"/>
  <c r="AC714" i="10"/>
  <c r="AC697" i="10"/>
  <c r="AG667" i="10"/>
  <c r="AF648" i="10"/>
  <c r="AC593" i="10"/>
  <c r="AD562" i="10"/>
  <c r="AE536" i="10"/>
  <c r="AI518" i="10"/>
  <c r="AI456" i="10"/>
  <c r="AH441" i="10"/>
  <c r="AF428" i="10"/>
  <c r="AE398" i="10"/>
  <c r="AG379" i="10"/>
  <c r="AJ349" i="10"/>
  <c r="AE316" i="10"/>
  <c r="AI284" i="10"/>
  <c r="AH275" i="10"/>
  <c r="AE212" i="10"/>
  <c r="AH176" i="10"/>
  <c r="AC71" i="10"/>
  <c r="AG518" i="10"/>
  <c r="AD428" i="10"/>
  <c r="AD414" i="10"/>
  <c r="AD362" i="10"/>
  <c r="AD316" i="10"/>
  <c r="AH284" i="10"/>
  <c r="AE189" i="10"/>
  <c r="AF176" i="10"/>
  <c r="AC1498" i="10"/>
  <c r="AH1486" i="10"/>
  <c r="AC1308" i="10"/>
  <c r="AC1163" i="10"/>
  <c r="AF1070" i="10"/>
  <c r="AG754" i="10"/>
  <c r="AB663" i="10"/>
  <c r="AG515" i="10"/>
  <c r="AC395" i="10"/>
  <c r="AC376" i="10"/>
  <c r="AJ330" i="10"/>
  <c r="AE137" i="10"/>
  <c r="AH116" i="10"/>
  <c r="AG83" i="10"/>
  <c r="AJ34" i="10"/>
  <c r="AF1495" i="10"/>
  <c r="AD1305" i="10"/>
  <c r="AJ1246" i="10"/>
  <c r="AG1230" i="10"/>
  <c r="AH1189" i="10"/>
  <c r="AJ1161" i="10"/>
  <c r="AB1115" i="10"/>
  <c r="AG1090" i="10"/>
  <c r="AI944" i="10"/>
  <c r="AB932" i="10"/>
  <c r="AI889" i="10"/>
  <c r="AE850" i="10"/>
  <c r="AF768" i="10"/>
  <c r="AH751" i="10"/>
  <c r="AD737" i="10"/>
  <c r="AI691" i="10"/>
  <c r="AI556" i="10"/>
  <c r="AJ544" i="10"/>
  <c r="AE528" i="10"/>
  <c r="AF466" i="10"/>
  <c r="AD358" i="10"/>
  <c r="AF279" i="10"/>
  <c r="AI269" i="10"/>
  <c r="AF253" i="10"/>
  <c r="AD154" i="10"/>
  <c r="AF133" i="10"/>
  <c r="AH65" i="10"/>
  <c r="AB1495" i="10"/>
  <c r="AB1465" i="10"/>
  <c r="AJ1434" i="10"/>
  <c r="AB1421" i="10"/>
  <c r="AC1378" i="10"/>
  <c r="AH1337" i="10"/>
  <c r="AE1204" i="10"/>
  <c r="AG1131" i="10"/>
  <c r="AJ970" i="10"/>
  <c r="AE961" i="10"/>
  <c r="AF889" i="10"/>
  <c r="AI849" i="10"/>
  <c r="AI736" i="10"/>
  <c r="AE707" i="10"/>
  <c r="AG672" i="10"/>
  <c r="AI597" i="10"/>
  <c r="AF556" i="10"/>
  <c r="AB544" i="10"/>
  <c r="AF511" i="10"/>
  <c r="AE496" i="10"/>
  <c r="AC407" i="10"/>
  <c r="AD310" i="10"/>
  <c r="AF269" i="10"/>
  <c r="AI970" i="10"/>
  <c r="AH849" i="10"/>
  <c r="AJ1447" i="10"/>
  <c r="AG1388" i="10"/>
  <c r="AJ1377" i="10"/>
  <c r="AF1337" i="10"/>
  <c r="AD1328" i="10"/>
  <c r="AG1227" i="10"/>
  <c r="AC1203" i="10"/>
  <c r="AJ1142" i="10"/>
  <c r="AH1130" i="10"/>
  <c r="AD1114" i="10"/>
  <c r="AH1099" i="10"/>
  <c r="AJ1006" i="10"/>
  <c r="AE970" i="10"/>
  <c r="AI942" i="10"/>
  <c r="AG849" i="10"/>
  <c r="AC672" i="10"/>
  <c r="AD543" i="10"/>
  <c r="AC511" i="10"/>
  <c r="AC496" i="10"/>
  <c r="AC371" i="10"/>
  <c r="AG1337" i="10"/>
  <c r="AE1175" i="10"/>
  <c r="AF1159" i="10"/>
  <c r="AJ1086" i="10"/>
  <c r="AI1065" i="10"/>
  <c r="AD970" i="10"/>
  <c r="AF849" i="10"/>
  <c r="AD749" i="10"/>
  <c r="AJ564" i="10"/>
  <c r="AJ89" i="10"/>
  <c r="AH30" i="10"/>
  <c r="AJ1337" i="10"/>
  <c r="AF1388" i="10"/>
  <c r="AE1363" i="10"/>
  <c r="AE1337" i="10"/>
  <c r="AG1099" i="10"/>
  <c r="AE1493" i="10"/>
  <c r="AI1463" i="10"/>
  <c r="AF1406" i="10"/>
  <c r="AE1388" i="10"/>
  <c r="AD1363" i="10"/>
  <c r="AE1351" i="10"/>
  <c r="AD1337" i="10"/>
  <c r="AC1300" i="10"/>
  <c r="AC1175" i="10"/>
  <c r="AC1159" i="10"/>
  <c r="AB1130" i="10"/>
  <c r="AE1099" i="10"/>
  <c r="AH1086" i="10"/>
  <c r="AB1078" i="10"/>
  <c r="AH1065" i="10"/>
  <c r="AG1005" i="10"/>
  <c r="AI991" i="10"/>
  <c r="AC970" i="10"/>
  <c r="AB869" i="10"/>
  <c r="AD849" i="10"/>
  <c r="AD814" i="10"/>
  <c r="AC749" i="10"/>
  <c r="AJ686" i="10"/>
  <c r="AF625" i="10"/>
  <c r="AD581" i="10"/>
  <c r="AG564" i="10"/>
  <c r="AI553" i="10"/>
  <c r="AD433" i="10"/>
  <c r="AF249" i="10"/>
  <c r="AE89" i="10"/>
  <c r="AD62" i="10"/>
  <c r="AG30" i="10"/>
  <c r="AJ1463" i="10"/>
  <c r="AF1351" i="10"/>
  <c r="AF1463" i="10"/>
  <c r="AH1417" i="10"/>
  <c r="AC1388" i="10"/>
  <c r="AC1363" i="10"/>
  <c r="AC1351" i="10"/>
  <c r="AD1201" i="10"/>
  <c r="AB1175" i="10"/>
  <c r="AB1159" i="10"/>
  <c r="AB1099" i="10"/>
  <c r="AG1065" i="10"/>
  <c r="AD1018" i="10"/>
  <c r="AB991" i="10"/>
  <c r="AB970" i="10"/>
  <c r="AF898" i="10"/>
  <c r="AI686" i="10"/>
  <c r="AF670" i="10"/>
  <c r="AI595" i="10"/>
  <c r="AH553" i="10"/>
  <c r="AB433" i="10"/>
  <c r="AB320" i="10"/>
  <c r="AD249" i="10"/>
  <c r="AB62" i="10"/>
  <c r="AI45" i="10"/>
  <c r="AE30" i="10"/>
  <c r="AF1130" i="10"/>
  <c r="AE977" i="10"/>
  <c r="AD1479" i="10"/>
  <c r="AG1457" i="10"/>
  <c r="AB1457" i="10"/>
  <c r="AJ1457" i="10"/>
  <c r="AH1409" i="10"/>
  <c r="AE1402" i="10"/>
  <c r="AF1375" i="10"/>
  <c r="AB1207" i="10"/>
  <c r="AD1207" i="10"/>
  <c r="AF1207" i="10"/>
  <c r="AH1207" i="10"/>
  <c r="AI1070" i="10"/>
  <c r="AB1019" i="10"/>
  <c r="AE1019" i="10"/>
  <c r="AI982" i="10"/>
  <c r="AC821" i="10"/>
  <c r="AH690" i="10"/>
  <c r="AE666" i="10"/>
  <c r="AB542" i="10"/>
  <c r="AC542" i="10"/>
  <c r="AH499" i="10"/>
  <c r="AG485" i="10"/>
  <c r="AJ401" i="10"/>
  <c r="AH244" i="10"/>
  <c r="AI151" i="10"/>
  <c r="AB151" i="10"/>
  <c r="AI82" i="10"/>
  <c r="AB68" i="10"/>
  <c r="AE68" i="10"/>
  <c r="AF68" i="10"/>
  <c r="AG68" i="10"/>
  <c r="AH68" i="10"/>
  <c r="AJ68" i="10"/>
  <c r="AI68" i="10"/>
  <c r="AH1511" i="10"/>
  <c r="AD1491" i="10"/>
  <c r="AH1444" i="10"/>
  <c r="AB1511" i="10"/>
  <c r="AI1498" i="10"/>
  <c r="AB1491" i="10"/>
  <c r="AC1479" i="10"/>
  <c r="AH1431" i="10"/>
  <c r="AJ1431" i="10"/>
  <c r="AE1409" i="10"/>
  <c r="AC1375" i="10"/>
  <c r="AE1280" i="10"/>
  <c r="AC1267" i="10"/>
  <c r="AB1267" i="10"/>
  <c r="AF1190" i="10"/>
  <c r="AC1180" i="10"/>
  <c r="AI1099" i="10"/>
  <c r="AH1090" i="10"/>
  <c r="AH1070" i="10"/>
  <c r="AC1048" i="10"/>
  <c r="AD1048" i="10"/>
  <c r="AE1048" i="10"/>
  <c r="AF1048" i="10"/>
  <c r="AG1048" i="10"/>
  <c r="AJ1018" i="10"/>
  <c r="AD973" i="10"/>
  <c r="AB922" i="10"/>
  <c r="AF922" i="10"/>
  <c r="AG922" i="10"/>
  <c r="AG884" i="10"/>
  <c r="AJ884" i="10"/>
  <c r="AH869" i="10"/>
  <c r="AB821" i="10"/>
  <c r="AE732" i="10"/>
  <c r="AC732" i="10"/>
  <c r="AI732" i="10"/>
  <c r="AH512" i="10"/>
  <c r="AF499" i="10"/>
  <c r="AC485" i="10"/>
  <c r="AD468" i="10"/>
  <c r="AJ468" i="10"/>
  <c r="AD299" i="10"/>
  <c r="AJ258" i="10"/>
  <c r="AE258" i="10"/>
  <c r="AH258" i="10"/>
  <c r="AD179" i="10"/>
  <c r="AE179" i="10"/>
  <c r="AH179" i="10"/>
  <c r="AI179" i="10"/>
  <c r="AJ179" i="10"/>
  <c r="AG82" i="10"/>
  <c r="AH111" i="10"/>
  <c r="AB111" i="10"/>
  <c r="AF111" i="10"/>
  <c r="AC1307" i="10"/>
  <c r="AC1190" i="10"/>
  <c r="AE1070" i="10"/>
  <c r="AB1061" i="10"/>
  <c r="AH1061" i="10"/>
  <c r="AJ1061" i="10"/>
  <c r="AC778" i="10"/>
  <c r="AF778" i="10"/>
  <c r="AB778" i="10"/>
  <c r="AD778" i="10"/>
  <c r="AE778" i="10"/>
  <c r="AG704" i="10"/>
  <c r="AD540" i="10"/>
  <c r="AJ540" i="10"/>
  <c r="AF525" i="10"/>
  <c r="AF298" i="10"/>
  <c r="AC1522" i="10"/>
  <c r="AF1429" i="10"/>
  <c r="AB1329" i="10"/>
  <c r="AC1329" i="10"/>
  <c r="AG1329" i="10"/>
  <c r="AB1307" i="10"/>
  <c r="AI1229" i="10"/>
  <c r="AC1229" i="10"/>
  <c r="AD1229" i="10"/>
  <c r="AJ1215" i="10"/>
  <c r="AB1190" i="10"/>
  <c r="AB1030" i="10"/>
  <c r="AB994" i="10"/>
  <c r="AF994" i="10"/>
  <c r="AG994" i="10"/>
  <c r="AD719" i="10"/>
  <c r="AB719" i="10"/>
  <c r="AG719" i="10"/>
  <c r="AI719" i="10"/>
  <c r="AE676" i="10"/>
  <c r="AJ676" i="10"/>
  <c r="AJ664" i="10"/>
  <c r="AB618" i="10"/>
  <c r="AF539" i="10"/>
  <c r="AE525" i="10"/>
  <c r="AC256" i="10"/>
  <c r="AD162" i="10"/>
  <c r="AI36" i="10"/>
  <c r="AG1291" i="10"/>
  <c r="AB1291" i="10"/>
  <c r="AH1291" i="10"/>
  <c r="AJ1291" i="10"/>
  <c r="AF804" i="10"/>
  <c r="AH804" i="10"/>
  <c r="AB804" i="10"/>
  <c r="AC702" i="10"/>
  <c r="AI702" i="10"/>
  <c r="AE1496" i="10"/>
  <c r="AB1490" i="10"/>
  <c r="AI1490" i="10"/>
  <c r="AI1450" i="10"/>
  <c r="AD1406" i="10"/>
  <c r="AE1406" i="10"/>
  <c r="AD1335" i="10"/>
  <c r="AG1277" i="10"/>
  <c r="AC1252" i="10"/>
  <c r="AH1056" i="10"/>
  <c r="AD1044" i="10"/>
  <c r="AH1044" i="10"/>
  <c r="AB831" i="10"/>
  <c r="AG831" i="10"/>
  <c r="AJ773" i="10"/>
  <c r="AD591" i="10"/>
  <c r="AC591" i="10"/>
  <c r="AF353" i="10"/>
  <c r="AF240" i="10"/>
  <c r="AD189" i="10"/>
  <c r="AE64" i="10"/>
  <c r="AG64" i="10"/>
  <c r="AI46" i="10"/>
  <c r="AE20" i="10"/>
  <c r="AH21" i="10"/>
  <c r="AI21" i="10"/>
  <c r="AJ21" i="10"/>
  <c r="AC1496" i="10"/>
  <c r="AD1461" i="10"/>
  <c r="AE1450" i="10"/>
  <c r="AB1399" i="10"/>
  <c r="AI1390" i="10"/>
  <c r="AC1382" i="10"/>
  <c r="AJ1382" i="10"/>
  <c r="AC1335" i="10"/>
  <c r="AG1304" i="10"/>
  <c r="AJ1304" i="10"/>
  <c r="AG1289" i="10"/>
  <c r="AH1238" i="10"/>
  <c r="AC1098" i="10"/>
  <c r="AF1098" i="10"/>
  <c r="AB1056" i="10"/>
  <c r="AC1014" i="10"/>
  <c r="AF1014" i="10"/>
  <c r="AB971" i="10"/>
  <c r="AD971" i="10"/>
  <c r="AG816" i="10"/>
  <c r="AF816" i="10"/>
  <c r="AH816" i="10"/>
  <c r="AI791" i="10"/>
  <c r="AJ791" i="10"/>
  <c r="AB773" i="10"/>
  <c r="AI700" i="10"/>
  <c r="AD643" i="10"/>
  <c r="AB643" i="10"/>
  <c r="AC189" i="10"/>
  <c r="AF630" i="10"/>
  <c r="AH630" i="10"/>
  <c r="AJ630" i="10"/>
  <c r="AF344" i="10"/>
  <c r="AC344" i="10"/>
  <c r="AE344" i="10"/>
  <c r="AJ369" i="10"/>
  <c r="AF369" i="10"/>
  <c r="AG369" i="10"/>
  <c r="AH369" i="10"/>
  <c r="AI369" i="10"/>
  <c r="AC49" i="10"/>
  <c r="AI49" i="10"/>
  <c r="AJ49" i="10"/>
  <c r="AB127" i="10"/>
  <c r="AC127" i="10"/>
  <c r="AD127" i="10"/>
  <c r="AE482" i="10"/>
  <c r="AH482" i="10"/>
  <c r="AD482" i="10"/>
  <c r="AF482" i="10"/>
  <c r="AF1238" i="10"/>
  <c r="AH801" i="10"/>
  <c r="AD559" i="10"/>
  <c r="AG559" i="10"/>
  <c r="AI559" i="10"/>
  <c r="AJ143" i="10"/>
  <c r="AH143" i="10"/>
  <c r="AI143" i="10"/>
  <c r="AH1278" i="10"/>
  <c r="AI1278" i="10"/>
  <c r="AI32" i="10"/>
  <c r="AB32" i="10"/>
  <c r="AC32" i="10"/>
  <c r="AD32" i="10"/>
  <c r="AE32" i="10"/>
  <c r="AH32" i="10"/>
  <c r="AF1302" i="10"/>
  <c r="AE1302" i="10"/>
  <c r="AJ724" i="10"/>
  <c r="AD558" i="10"/>
  <c r="AE521" i="10"/>
  <c r="AC521" i="10"/>
  <c r="AI521" i="10"/>
  <c r="AI494" i="10"/>
  <c r="AC252" i="10"/>
  <c r="AB252" i="10"/>
  <c r="AD252" i="10"/>
  <c r="AI224" i="10"/>
  <c r="AJ224" i="10"/>
  <c r="AE156" i="10"/>
  <c r="AC156" i="10"/>
  <c r="AD156" i="10"/>
  <c r="AF156" i="10"/>
  <c r="AC1343" i="10"/>
  <c r="AE1343" i="10"/>
  <c r="AF1343" i="10"/>
  <c r="AE614" i="10"/>
  <c r="AB614" i="10"/>
  <c r="AJ1517" i="10"/>
  <c r="AC1473" i="10"/>
  <c r="AG1473" i="10"/>
  <c r="AI1473" i="10"/>
  <c r="AJ1473" i="10"/>
  <c r="AJ1342" i="10"/>
  <c r="AI1517" i="10"/>
  <c r="AI1460" i="10"/>
  <c r="AB1398" i="10"/>
  <c r="AC1398" i="10"/>
  <c r="AD1398" i="10"/>
  <c r="AE1398" i="10"/>
  <c r="AH1342" i="10"/>
  <c r="AH1334" i="10"/>
  <c r="AH1250" i="10"/>
  <c r="AE1238" i="10"/>
  <c r="AJ1176" i="10"/>
  <c r="AG801" i="10"/>
  <c r="AI659" i="10"/>
  <c r="AG659" i="10"/>
  <c r="AF1545" i="10"/>
  <c r="AH1517" i="10"/>
  <c r="AG1460" i="10"/>
  <c r="AI1448" i="10"/>
  <c r="AJ1388" i="10"/>
  <c r="AH1378" i="10"/>
  <c r="AG1342" i="10"/>
  <c r="AG1334" i="10"/>
  <c r="AI1314" i="10"/>
  <c r="AE1314" i="10"/>
  <c r="AG1300" i="10"/>
  <c r="AD1262" i="10"/>
  <c r="AJ1262" i="10"/>
  <c r="AE1250" i="10"/>
  <c r="AD1238" i="10"/>
  <c r="AI1176" i="10"/>
  <c r="AJ1148" i="10"/>
  <c r="AE1085" i="10"/>
  <c r="AI1042" i="10"/>
  <c r="AJ1042" i="10"/>
  <c r="AJ989" i="10"/>
  <c r="AB989" i="10"/>
  <c r="AH917" i="10"/>
  <c r="AG917" i="10"/>
  <c r="AH845" i="10"/>
  <c r="AF801" i="10"/>
  <c r="AF752" i="10"/>
  <c r="AJ752" i="10"/>
  <c r="AI724" i="10"/>
  <c r="AC558" i="10"/>
  <c r="AC536" i="10"/>
  <c r="AJ536" i="10"/>
  <c r="AH494" i="10"/>
  <c r="AH435" i="10"/>
  <c r="AH223" i="10"/>
  <c r="AH87" i="10"/>
  <c r="AJ87" i="10"/>
  <c r="AE87" i="10"/>
  <c r="AF87" i="10"/>
  <c r="AE1545" i="10"/>
  <c r="AD1517" i="10"/>
  <c r="AF1460" i="10"/>
  <c r="AE1448" i="10"/>
  <c r="AE1437" i="10"/>
  <c r="AD1437" i="10"/>
  <c r="AJ1396" i="10"/>
  <c r="AG1378" i="10"/>
  <c r="AF1342" i="10"/>
  <c r="AD1334" i="10"/>
  <c r="AC1313" i="10"/>
  <c r="AD1300" i="10"/>
  <c r="AB1250" i="10"/>
  <c r="AI1148" i="10"/>
  <c r="AJ1094" i="10"/>
  <c r="AJ1065" i="10"/>
  <c r="AC1026" i="10"/>
  <c r="AB890" i="10"/>
  <c r="AE890" i="10"/>
  <c r="AI857" i="10"/>
  <c r="AG845" i="10"/>
  <c r="AB801" i="10"/>
  <c r="AE769" i="10"/>
  <c r="AH769" i="10"/>
  <c r="AG769" i="10"/>
  <c r="AF535" i="10"/>
  <c r="AG535" i="10"/>
  <c r="AH507" i="10"/>
  <c r="AJ507" i="10"/>
  <c r="AE378" i="10"/>
  <c r="AI187" i="10"/>
  <c r="AF187" i="10"/>
  <c r="AJ140" i="10"/>
  <c r="AC140" i="10"/>
  <c r="AD16" i="10"/>
  <c r="AF1105" i="10"/>
  <c r="AH1105" i="10"/>
  <c r="AJ1105" i="10"/>
  <c r="AJ926" i="10"/>
  <c r="AB926" i="10"/>
  <c r="AI926" i="10"/>
  <c r="AJ900" i="10"/>
  <c r="AF476" i="10"/>
  <c r="AH476" i="10"/>
  <c r="AI476" i="10"/>
  <c r="AJ476" i="10"/>
  <c r="AG392" i="10"/>
  <c r="AI392" i="10"/>
  <c r="AB265" i="10"/>
  <c r="AE265" i="10"/>
  <c r="AI1238" i="10"/>
  <c r="AC1238" i="10"/>
  <c r="AE1436" i="10"/>
  <c r="AG1436" i="10"/>
  <c r="AD1274" i="10"/>
  <c r="AF1274" i="10"/>
  <c r="AH1274" i="10"/>
  <c r="AI1274" i="10"/>
  <c r="AJ1274" i="10"/>
  <c r="AI915" i="10"/>
  <c r="AB915" i="10"/>
  <c r="AI900" i="10"/>
  <c r="AH711" i="10"/>
  <c r="AC711" i="10"/>
  <c r="AF681" i="10"/>
  <c r="AD669" i="10"/>
  <c r="AE43" i="10"/>
  <c r="AJ687" i="10"/>
  <c r="AB687" i="10"/>
  <c r="AI687" i="10"/>
  <c r="AC1240" i="10"/>
  <c r="AI1240" i="10"/>
  <c r="AB1544" i="10"/>
  <c r="AC1544" i="10"/>
  <c r="AC1459" i="10"/>
  <c r="AD1340" i="10"/>
  <c r="AB1311" i="10"/>
  <c r="AC1236" i="10"/>
  <c r="AE1118" i="10"/>
  <c r="AG1118" i="10"/>
  <c r="AF900" i="10"/>
  <c r="AE889" i="10"/>
  <c r="AJ876" i="10"/>
  <c r="AF843" i="10"/>
  <c r="AD843" i="10"/>
  <c r="AI843" i="10"/>
  <c r="AH737" i="10"/>
  <c r="AJ737" i="10"/>
  <c r="AB610" i="10"/>
  <c r="AC610" i="10"/>
  <c r="AH290" i="10"/>
  <c r="AC290" i="10"/>
  <c r="AJ290" i="10"/>
  <c r="AH185" i="10"/>
  <c r="AJ185" i="10"/>
  <c r="AB117" i="10"/>
  <c r="AC117" i="10"/>
  <c r="AD117" i="10"/>
  <c r="AG101" i="10"/>
  <c r="AD43" i="10"/>
  <c r="AI14" i="10"/>
  <c r="AC14" i="10"/>
  <c r="AB681" i="10"/>
  <c r="AC681" i="10"/>
  <c r="AE681" i="10"/>
  <c r="AI681" i="10"/>
  <c r="AJ681" i="10"/>
  <c r="AB669" i="10"/>
  <c r="AG669" i="10"/>
  <c r="AJ635" i="10"/>
  <c r="AG635" i="10"/>
  <c r="AB460" i="10"/>
  <c r="AI460" i="10"/>
  <c r="AF1484" i="10"/>
  <c r="AB1484" i="10"/>
  <c r="AC1484" i="10"/>
  <c r="AD1484" i="10"/>
  <c r="AD1052" i="10"/>
  <c r="AJ1052" i="10"/>
  <c r="AG1493" i="10"/>
  <c r="AH1493" i="10"/>
  <c r="AH1457" i="10"/>
  <c r="AB1422" i="10"/>
  <c r="AC1422" i="10"/>
  <c r="AE1422" i="10"/>
  <c r="AG1174" i="10"/>
  <c r="AD1174" i="10"/>
  <c r="AI1174" i="10"/>
  <c r="AJ1174" i="10"/>
  <c r="AH976" i="10"/>
  <c r="AC976" i="10"/>
  <c r="AD976" i="10"/>
  <c r="AJ976" i="10"/>
  <c r="AB852" i="10"/>
  <c r="AE852" i="10"/>
  <c r="AF852" i="10"/>
  <c r="AI679" i="10"/>
  <c r="AB625" i="10"/>
  <c r="AG625" i="10"/>
  <c r="AJ386" i="10"/>
  <c r="AB359" i="10"/>
  <c r="AC359" i="10"/>
  <c r="AG359" i="10"/>
  <c r="AH277" i="10"/>
  <c r="AJ277" i="10"/>
  <c r="AB134" i="10"/>
  <c r="AE134" i="10"/>
  <c r="AC1402" i="10"/>
  <c r="AB1402" i="10"/>
  <c r="AB906" i="10"/>
  <c r="AH906" i="10"/>
  <c r="AF558" i="10"/>
  <c r="AG558" i="10"/>
  <c r="AI558" i="10"/>
  <c r="AD997" i="10"/>
  <c r="AE997" i="10"/>
  <c r="AG679" i="10"/>
  <c r="AI386" i="10"/>
  <c r="AB302" i="10"/>
  <c r="AF302" i="10"/>
  <c r="AG302" i="10"/>
  <c r="AH302" i="10"/>
  <c r="AJ302" i="10"/>
  <c r="AJ834" i="10"/>
  <c r="AI834" i="10"/>
  <c r="AG147" i="10"/>
  <c r="AI147" i="10"/>
  <c r="AD1099" i="10"/>
  <c r="AC1099" i="10"/>
  <c r="AJ1099" i="10"/>
  <c r="AC200" i="10"/>
  <c r="AF200" i="10"/>
  <c r="AB200" i="10"/>
  <c r="AH1252" i="10"/>
  <c r="AI1252" i="10"/>
  <c r="AJ1252" i="10"/>
  <c r="AB1085" i="10"/>
  <c r="AF1085" i="10"/>
  <c r="AB587" i="10"/>
  <c r="AC587" i="10"/>
  <c r="AE587" i="10"/>
  <c r="AF587" i="10"/>
  <c r="AG587" i="10"/>
  <c r="AB1531" i="10"/>
  <c r="AJ1531" i="10"/>
  <c r="AG1412" i="10"/>
  <c r="AH1412" i="10"/>
  <c r="AI1377" i="10"/>
  <c r="AG1377" i="10"/>
  <c r="AB968" i="10"/>
  <c r="AH968" i="10"/>
  <c r="AI968" i="10"/>
  <c r="AG968" i="10"/>
  <c r="AB654" i="10"/>
  <c r="AD654" i="10"/>
  <c r="AI1457" i="10"/>
  <c r="AH1387" i="10"/>
  <c r="AJ1387" i="10"/>
  <c r="AC1387" i="10"/>
  <c r="AB1144" i="10"/>
  <c r="AJ1144" i="10"/>
  <c r="AI1421" i="10"/>
  <c r="AC1403" i="10"/>
  <c r="AJ1403" i="10"/>
  <c r="AG1064" i="10"/>
  <c r="AE1064" i="10"/>
  <c r="AF1064" i="10"/>
  <c r="AJ1491" i="10"/>
  <c r="AH1479" i="10"/>
  <c r="AE1457" i="10"/>
  <c r="AG1431" i="10"/>
  <c r="AG1173" i="10"/>
  <c r="AF1173" i="10"/>
  <c r="AB1103" i="10"/>
  <c r="AF1103" i="10"/>
  <c r="AH1103" i="10"/>
  <c r="AG1008" i="10"/>
  <c r="AI850" i="10"/>
  <c r="AC432" i="10"/>
  <c r="AG432" i="10"/>
  <c r="AH432" i="10"/>
  <c r="AI432" i="10"/>
  <c r="AH386" i="10"/>
  <c r="AJ247" i="10"/>
  <c r="AC247" i="10"/>
  <c r="AH247" i="10"/>
  <c r="AJ1511" i="10"/>
  <c r="AI1491" i="10"/>
  <c r="AJ1465" i="10"/>
  <c r="AD1457" i="10"/>
  <c r="AF1431" i="10"/>
  <c r="AE1421" i="10"/>
  <c r="AG1402" i="10"/>
  <c r="AJ1395" i="10"/>
  <c r="AC1395" i="10"/>
  <c r="AD1395" i="10"/>
  <c r="AI1375" i="10"/>
  <c r="AB1309" i="10"/>
  <c r="AC1309" i="10"/>
  <c r="AD1309" i="10"/>
  <c r="AC1296" i="10"/>
  <c r="AB1283" i="10"/>
  <c r="AJ1283" i="10"/>
  <c r="AE1269" i="10"/>
  <c r="AC1255" i="10"/>
  <c r="AD1255" i="10"/>
  <c r="AE1142" i="10"/>
  <c r="AD1063" i="10"/>
  <c r="AD1020" i="10"/>
  <c r="AH1020" i="10"/>
  <c r="AC1008" i="10"/>
  <c r="AJ995" i="10"/>
  <c r="AG974" i="10"/>
  <c r="AF884" i="10"/>
  <c r="AD870" i="10"/>
  <c r="AH850" i="10"/>
  <c r="AI808" i="10"/>
  <c r="AC679" i="10"/>
  <c r="AE649" i="10"/>
  <c r="AJ526" i="10"/>
  <c r="AB459" i="10"/>
  <c r="AI459" i="10"/>
  <c r="AD459" i="10"/>
  <c r="AE459" i="10"/>
  <c r="AG431" i="10"/>
  <c r="AH402" i="10"/>
  <c r="AG386" i="10"/>
  <c r="AC301" i="10"/>
  <c r="AE133" i="10"/>
  <c r="AB1479" i="10"/>
  <c r="AE1479" i="10"/>
  <c r="AG1444" i="10"/>
  <c r="AC1444" i="10"/>
  <c r="AD1444" i="10"/>
  <c r="AE1444" i="10"/>
  <c r="AF1444" i="10"/>
  <c r="AD821" i="10"/>
  <c r="AI821" i="10"/>
  <c r="AD666" i="10"/>
  <c r="AH666" i="10"/>
  <c r="AJ666" i="10"/>
  <c r="AH385" i="10"/>
  <c r="AJ385" i="10"/>
  <c r="AF131" i="10"/>
  <c r="AI131" i="10"/>
  <c r="AC281" i="10"/>
  <c r="AD281" i="10"/>
  <c r="AE281" i="10"/>
  <c r="AB675" i="10"/>
  <c r="AD675" i="10"/>
  <c r="AB298" i="10"/>
  <c r="AC298" i="10"/>
  <c r="AG1498" i="10"/>
  <c r="AB1498" i="10"/>
  <c r="AB1204" i="10"/>
  <c r="AH1204" i="10"/>
  <c r="AI1447" i="10"/>
  <c r="AH1447" i="10"/>
  <c r="AB1094" i="10"/>
  <c r="AH1094" i="10"/>
  <c r="AI1094" i="10"/>
  <c r="AF1457" i="10"/>
  <c r="AC1209" i="10"/>
  <c r="AG1209" i="10"/>
  <c r="AH1209" i="10"/>
  <c r="AJ1466" i="10"/>
  <c r="AE1466" i="10"/>
  <c r="AC1446" i="10"/>
  <c r="AE1446" i="10"/>
  <c r="AH1421" i="10"/>
  <c r="AJ1402" i="10"/>
  <c r="AD1339" i="10"/>
  <c r="AF1339" i="10"/>
  <c r="AD1021" i="10"/>
  <c r="AE1021" i="10"/>
  <c r="AJ974" i="10"/>
  <c r="AE679" i="10"/>
  <c r="AG1526" i="10"/>
  <c r="AD1526" i="10"/>
  <c r="AE1526" i="10"/>
  <c r="AF1526" i="10"/>
  <c r="AH1526" i="10"/>
  <c r="AI1526" i="10"/>
  <c r="AI1511" i="10"/>
  <c r="AH1491" i="10"/>
  <c r="AF1479" i="10"/>
  <c r="AG1465" i="10"/>
  <c r="AC1457" i="10"/>
  <c r="AI1444" i="10"/>
  <c r="AE1431" i="10"/>
  <c r="AF1402" i="10"/>
  <c r="AE1394" i="10"/>
  <c r="AD1232" i="10"/>
  <c r="AJ1171" i="10"/>
  <c r="AC1156" i="10"/>
  <c r="AI1048" i="10"/>
  <c r="AH1019" i="10"/>
  <c r="AB1008" i="10"/>
  <c r="AI995" i="10"/>
  <c r="AC923" i="10"/>
  <c r="AD923" i="10"/>
  <c r="AD884" i="10"/>
  <c r="AC870" i="10"/>
  <c r="AG850" i="10"/>
  <c r="AE821" i="10"/>
  <c r="AD747" i="10"/>
  <c r="AE747" i="10"/>
  <c r="AI747" i="10"/>
  <c r="AH732" i="10"/>
  <c r="AJ720" i="10"/>
  <c r="AD542" i="10"/>
  <c r="AI499" i="10"/>
  <c r="AD442" i="10"/>
  <c r="AJ442" i="10"/>
  <c r="AD259" i="10"/>
  <c r="AB259" i="10"/>
  <c r="AG217" i="10"/>
  <c r="AF217" i="10"/>
  <c r="AC151" i="10"/>
  <c r="AF1114" i="10"/>
  <c r="AH1114" i="10"/>
  <c r="AJ1003" i="10"/>
  <c r="AD1003" i="10"/>
  <c r="AB936" i="10"/>
  <c r="AE936" i="10"/>
  <c r="AF310" i="10"/>
  <c r="AI310" i="10"/>
  <c r="AH186" i="10"/>
  <c r="AB186" i="10"/>
  <c r="AH1355" i="10"/>
  <c r="AI1355" i="10"/>
  <c r="AJ1355" i="10"/>
  <c r="AE726" i="10"/>
  <c r="AF726" i="10"/>
  <c r="AG726" i="10"/>
  <c r="AF569" i="10"/>
  <c r="AC569" i="10"/>
  <c r="AF338" i="10"/>
  <c r="AC338" i="10"/>
  <c r="AC197" i="10"/>
  <c r="AE197" i="10"/>
  <c r="AG71" i="10"/>
  <c r="AD71" i="10"/>
  <c r="AG194" i="10"/>
  <c r="AB110" i="10"/>
  <c r="AF110" i="10"/>
  <c r="AF52" i="10"/>
  <c r="AB171" i="10"/>
  <c r="AF171" i="10"/>
  <c r="AG171" i="10"/>
  <c r="AH171" i="10"/>
  <c r="AI171" i="10"/>
  <c r="AD26" i="10"/>
  <c r="AE26" i="10"/>
  <c r="AC346" i="10"/>
  <c r="AF346" i="10"/>
  <c r="AG346" i="10"/>
  <c r="AI346" i="10"/>
  <c r="AG137" i="10"/>
  <c r="AD137" i="10"/>
  <c r="AJ1275" i="10"/>
  <c r="AB1275" i="10"/>
  <c r="AG1275" i="10"/>
  <c r="AD243" i="10"/>
  <c r="AF243" i="10"/>
  <c r="AE230" i="10"/>
  <c r="AB230" i="10"/>
  <c r="AB79" i="10"/>
  <c r="AH79" i="10"/>
  <c r="AI79" i="10"/>
  <c r="AF1551" i="10"/>
  <c r="AF1513" i="10"/>
  <c r="AJ1453" i="10"/>
  <c r="AD1432" i="10"/>
  <c r="AC1404" i="10"/>
  <c r="AD1391" i="10"/>
  <c r="AE1310" i="10"/>
  <c r="AI1241" i="10"/>
  <c r="AC1183" i="10"/>
  <c r="AH1146" i="10"/>
  <c r="AH1097" i="10"/>
  <c r="AC977" i="10"/>
  <c r="AE919" i="10"/>
  <c r="AJ919" i="10"/>
  <c r="AJ749" i="10"/>
  <c r="AE749" i="10"/>
  <c r="AF749" i="10"/>
  <c r="AG671" i="10"/>
  <c r="AC671" i="10"/>
  <c r="AJ644" i="10"/>
  <c r="AD556" i="10"/>
  <c r="AC1539" i="10"/>
  <c r="AE1513" i="10"/>
  <c r="AH1462" i="10"/>
  <c r="AI1453" i="10"/>
  <c r="AC1432" i="10"/>
  <c r="AB1404" i="10"/>
  <c r="AC1391" i="10"/>
  <c r="AB1349" i="10"/>
  <c r="AG1332" i="10"/>
  <c r="AI1332" i="10"/>
  <c r="AD1310" i="10"/>
  <c r="AI1217" i="10"/>
  <c r="AG1146" i="10"/>
  <c r="AF1097" i="10"/>
  <c r="AB998" i="10"/>
  <c r="AC998" i="10"/>
  <c r="AF998" i="10"/>
  <c r="AB977" i="10"/>
  <c r="AF941" i="10"/>
  <c r="AG941" i="10"/>
  <c r="AC660" i="10"/>
  <c r="AC644" i="10"/>
  <c r="AB619" i="10"/>
  <c r="AG440" i="10"/>
  <c r="AI398" i="10"/>
  <c r="AH382" i="10"/>
  <c r="AG77" i="10"/>
  <c r="AH23" i="10"/>
  <c r="AJ1068" i="10"/>
  <c r="AI1068" i="10"/>
  <c r="AE959" i="10"/>
  <c r="AB959" i="10"/>
  <c r="AC556" i="10"/>
  <c r="AE556" i="10"/>
  <c r="AH556" i="10"/>
  <c r="AB491" i="10"/>
  <c r="AI491" i="10"/>
  <c r="AD466" i="10"/>
  <c r="AI466" i="10"/>
  <c r="AI1360" i="10"/>
  <c r="AH1360" i="10"/>
  <c r="AB1133" i="10"/>
  <c r="AC1133" i="10"/>
  <c r="AC1078" i="10"/>
  <c r="AE1078" i="10"/>
  <c r="AD722" i="10"/>
  <c r="AI722" i="10"/>
  <c r="AB578" i="10"/>
  <c r="AG578" i="10"/>
  <c r="AD238" i="10"/>
  <c r="AC225" i="10"/>
  <c r="AD201" i="10"/>
  <c r="AE132" i="10"/>
  <c r="AE1471" i="10"/>
  <c r="AI1471" i="10"/>
  <c r="AF1300" i="10"/>
  <c r="AH1143" i="10"/>
  <c r="AB1143" i="10"/>
  <c r="AE1143" i="10"/>
  <c r="AF1143" i="10"/>
  <c r="AD1072" i="10"/>
  <c r="AG991" i="10"/>
  <c r="AB78" i="10"/>
  <c r="AC78" i="10"/>
  <c r="AD78" i="10"/>
  <c r="AD1073" i="10"/>
  <c r="AJ1073" i="10"/>
  <c r="AG1073" i="10"/>
  <c r="AF1073" i="10"/>
  <c r="AH1073" i="10"/>
  <c r="AI1073" i="10"/>
  <c r="AE1073" i="10"/>
  <c r="AF1118" i="10"/>
  <c r="AB1118" i="10"/>
  <c r="AI128" i="10"/>
  <c r="AC128" i="10"/>
  <c r="AD128" i="10"/>
  <c r="AE128" i="10"/>
  <c r="AF128" i="10"/>
  <c r="AJ128" i="10"/>
  <c r="AB128" i="10"/>
  <c r="AC1216" i="10"/>
  <c r="AB1216" i="10"/>
  <c r="AC887" i="10"/>
  <c r="AH887" i="10"/>
  <c r="AI887" i="10"/>
  <c r="AF887" i="10"/>
  <c r="AG887" i="10"/>
  <c r="AJ887" i="10"/>
  <c r="AB887" i="10"/>
  <c r="AE771" i="10"/>
  <c r="AB771" i="10"/>
  <c r="AC771" i="10"/>
  <c r="AC1451" i="10"/>
  <c r="AJ1386" i="10"/>
  <c r="AE1386" i="10"/>
  <c r="AB1278" i="10"/>
  <c r="AJ1278" i="10"/>
  <c r="AB1208" i="10"/>
  <c r="AF1208" i="10"/>
  <c r="AI1208" i="10"/>
  <c r="AJ1208" i="10"/>
  <c r="AH1208" i="10"/>
  <c r="AJ1164" i="10"/>
  <c r="AD999" i="10"/>
  <c r="AE999" i="10"/>
  <c r="AC999" i="10"/>
  <c r="AB981" i="10"/>
  <c r="AG981" i="10"/>
  <c r="AH981" i="10"/>
  <c r="AJ856" i="10"/>
  <c r="AC856" i="10"/>
  <c r="AD856" i="10"/>
  <c r="AE856" i="10"/>
  <c r="AF856" i="10"/>
  <c r="AG856" i="10"/>
  <c r="AD820" i="10"/>
  <c r="AE820" i="10"/>
  <c r="AF820" i="10"/>
  <c r="AC820" i="10"/>
  <c r="AD807" i="10"/>
  <c r="AC743" i="10"/>
  <c r="AG743" i="10"/>
  <c r="AI743" i="10"/>
  <c r="AF743" i="10"/>
  <c r="AF523" i="10"/>
  <c r="AG523" i="10"/>
  <c r="AD523" i="10"/>
  <c r="AE1432" i="10"/>
  <c r="AF1250" i="10"/>
  <c r="AD1250" i="10"/>
  <c r="AC1250" i="10"/>
  <c r="AC1164" i="10"/>
  <c r="AF1116" i="10"/>
  <c r="AI1080" i="10"/>
  <c r="AJ1080" i="10"/>
  <c r="AC1080" i="10"/>
  <c r="AG920" i="10"/>
  <c r="AJ920" i="10"/>
  <c r="AI920" i="10"/>
  <c r="AI886" i="10"/>
  <c r="AD886" i="10"/>
  <c r="AB886" i="10"/>
  <c r="AB342" i="10"/>
  <c r="AH342" i="10"/>
  <c r="AI291" i="10"/>
  <c r="AB291" i="10"/>
  <c r="AF167" i="10"/>
  <c r="AG167" i="10"/>
  <c r="AC167" i="10"/>
  <c r="AI167" i="10"/>
  <c r="AJ167" i="10"/>
  <c r="AE940" i="10"/>
  <c r="AF940" i="10"/>
  <c r="AG940" i="10"/>
  <c r="AH940" i="10"/>
  <c r="AI940" i="10"/>
  <c r="AJ940" i="10"/>
  <c r="AD940" i="10"/>
  <c r="AD351" i="10"/>
  <c r="AI351" i="10"/>
  <c r="AC351" i="10"/>
  <c r="AE351" i="10"/>
  <c r="AF351" i="10"/>
  <c r="AJ351" i="10"/>
  <c r="AC326" i="10"/>
  <c r="AE326" i="10"/>
  <c r="AI1288" i="10"/>
  <c r="AG1288" i="10"/>
  <c r="AB1009" i="10"/>
  <c r="AF1009" i="10"/>
  <c r="AG563" i="10"/>
  <c r="AF563" i="10"/>
  <c r="AI207" i="10"/>
  <c r="AG207" i="10"/>
  <c r="AB18" i="10"/>
  <c r="AI18" i="10"/>
  <c r="AC895" i="10"/>
  <c r="AH895" i="10"/>
  <c r="AF895" i="10"/>
  <c r="AB590" i="10"/>
  <c r="AJ590" i="10"/>
  <c r="AI590" i="10"/>
  <c r="AB416" i="10"/>
  <c r="AG416" i="10"/>
  <c r="AC509" i="10"/>
  <c r="AB509" i="10"/>
  <c r="AH1551" i="10"/>
  <c r="AG1551" i="10"/>
  <c r="AD765" i="10"/>
  <c r="AG765" i="10"/>
  <c r="AI765" i="10"/>
  <c r="AB765" i="10"/>
  <c r="AC1137" i="10"/>
  <c r="AJ1137" i="10"/>
  <c r="AG1137" i="10"/>
  <c r="AI1137" i="10"/>
  <c r="AF1137" i="10"/>
  <c r="AI894" i="10"/>
  <c r="AG894" i="10"/>
  <c r="AH894" i="10"/>
  <c r="AF894" i="10"/>
  <c r="AB827" i="10"/>
  <c r="AI827" i="10"/>
  <c r="AC1374" i="10"/>
  <c r="AF1374" i="10"/>
  <c r="AJ1374" i="10"/>
  <c r="AB1374" i="10"/>
  <c r="AI1235" i="10"/>
  <c r="AD1008" i="10"/>
  <c r="AJ1008" i="10"/>
  <c r="AD986" i="10"/>
  <c r="AC986" i="10"/>
  <c r="AC951" i="10"/>
  <c r="AB951" i="10"/>
  <c r="AE951" i="10"/>
  <c r="AD951" i="10"/>
  <c r="AD1361" i="10"/>
  <c r="AC1361" i="10"/>
  <c r="AE1361" i="10"/>
  <c r="AF1361" i="10"/>
  <c r="AH1361" i="10"/>
  <c r="AG1361" i="10"/>
  <c r="AI1361" i="10"/>
  <c r="AF445" i="10"/>
  <c r="AH445" i="10"/>
  <c r="AB299" i="10"/>
  <c r="AI299" i="10"/>
  <c r="AC1226" i="10"/>
  <c r="AH1226" i="10"/>
  <c r="AI1226" i="10"/>
  <c r="AF1226" i="10"/>
  <c r="AD1341" i="10"/>
  <c r="AE1235" i="10"/>
  <c r="AB1191" i="10"/>
  <c r="AI1191" i="10"/>
  <c r="AJ1191" i="10"/>
  <c r="AG1191" i="10"/>
  <c r="AH1016" i="10"/>
  <c r="AH903" i="10"/>
  <c r="AH763" i="10"/>
  <c r="AF763" i="10"/>
  <c r="AJ149" i="10"/>
  <c r="AE37" i="10"/>
  <c r="AB37" i="10"/>
  <c r="AD37" i="10"/>
  <c r="AJ37" i="10"/>
  <c r="AG1486" i="10"/>
  <c r="AH1420" i="10"/>
  <c r="AI1420" i="10"/>
  <c r="AJ1420" i="10"/>
  <c r="AC1420" i="10"/>
  <c r="AJ1410" i="10"/>
  <c r="AF1410" i="10"/>
  <c r="AB1327" i="10"/>
  <c r="AC1327" i="10"/>
  <c r="AD1327" i="10"/>
  <c r="AF1327" i="10"/>
  <c r="AG1327" i="10"/>
  <c r="AD1235" i="10"/>
  <c r="AH1102" i="10"/>
  <c r="AB1102" i="10"/>
  <c r="AE1050" i="10"/>
  <c r="AH1050" i="10"/>
  <c r="AJ1050" i="10"/>
  <c r="AB1050" i="10"/>
  <c r="AB692" i="10"/>
  <c r="AE692" i="10"/>
  <c r="AF903" i="10"/>
  <c r="AD903" i="10"/>
  <c r="AI903" i="10"/>
  <c r="AF434" i="10"/>
  <c r="AH434" i="10"/>
  <c r="AB434" i="10"/>
  <c r="AD434" i="10"/>
  <c r="AF858" i="10"/>
  <c r="AB858" i="10"/>
  <c r="AH858" i="10"/>
  <c r="AG858" i="10"/>
  <c r="AE1451" i="10"/>
  <c r="AG1451" i="10"/>
  <c r="AH1451" i="10"/>
  <c r="AI1451" i="10"/>
  <c r="AJ1451" i="10"/>
  <c r="AF1451" i="10"/>
  <c r="AG829" i="10"/>
  <c r="AF829" i="10"/>
  <c r="AH1309" i="10"/>
  <c r="AF1309" i="10"/>
  <c r="AG1309" i="10"/>
  <c r="AI1309" i="10"/>
  <c r="AJ1309" i="10"/>
  <c r="AE1309" i="10"/>
  <c r="AJ705" i="10"/>
  <c r="AI705" i="10"/>
  <c r="AD487" i="10"/>
  <c r="AE487" i="10"/>
  <c r="AG1449" i="10"/>
  <c r="AF1449" i="10"/>
  <c r="AB1449" i="10"/>
  <c r="AC1449" i="10"/>
  <c r="AD1449" i="10"/>
  <c r="AE1449" i="10"/>
  <c r="AH1449" i="10"/>
  <c r="AI1449" i="10"/>
  <c r="AI1086" i="10"/>
  <c r="AE1086" i="10"/>
  <c r="AF1086" i="10"/>
  <c r="AD1488" i="10"/>
  <c r="AC1488" i="10"/>
  <c r="AH1442" i="10"/>
  <c r="AI1442" i="10"/>
  <c r="AG1442" i="10"/>
  <c r="AI1341" i="10"/>
  <c r="AF1341" i="10"/>
  <c r="AJ1341" i="10"/>
  <c r="AE1341" i="10"/>
  <c r="AH1147" i="10"/>
  <c r="AC1147" i="10"/>
  <c r="AE1147" i="10"/>
  <c r="AI1147" i="10"/>
  <c r="AJ1147" i="10"/>
  <c r="AB1147" i="10"/>
  <c r="AC1100" i="10"/>
  <c r="AJ1100" i="10"/>
  <c r="AJ529" i="10"/>
  <c r="AF529" i="10"/>
  <c r="AC529" i="10"/>
  <c r="AB529" i="10"/>
  <c r="AE529" i="10"/>
  <c r="AG529" i="10"/>
  <c r="AH529" i="10"/>
  <c r="AI529" i="10"/>
  <c r="AD529" i="10"/>
  <c r="AG517" i="10"/>
  <c r="AD517" i="10"/>
  <c r="AG646" i="10"/>
  <c r="AH646" i="10"/>
  <c r="AC646" i="10"/>
  <c r="AJ646" i="10"/>
  <c r="AB646" i="10"/>
  <c r="AD646" i="10"/>
  <c r="AE646" i="10"/>
  <c r="AI646" i="10"/>
  <c r="AB24" i="10"/>
  <c r="AG24" i="10"/>
  <c r="AI24" i="10"/>
  <c r="AF24" i="10"/>
  <c r="AJ24" i="10"/>
  <c r="AC478" i="10"/>
  <c r="AE478" i="10"/>
  <c r="AG478" i="10"/>
  <c r="AH478" i="10"/>
  <c r="AC297" i="10"/>
  <c r="AG297" i="10"/>
  <c r="AJ297" i="10"/>
  <c r="AE297" i="10"/>
  <c r="AH1248" i="10"/>
  <c r="AE1248" i="10"/>
  <c r="AF1248" i="10"/>
  <c r="AG1248" i="10"/>
  <c r="AI1248" i="10"/>
  <c r="AE1167" i="10"/>
  <c r="AG1167" i="10"/>
  <c r="AD1167" i="10"/>
  <c r="AG1255" i="10"/>
  <c r="AH1255" i="10"/>
  <c r="AF1255" i="10"/>
  <c r="AI1255" i="10"/>
  <c r="AJ1255" i="10"/>
  <c r="AE1255" i="10"/>
  <c r="AB1298" i="10"/>
  <c r="AI1298" i="10"/>
  <c r="AF1298" i="10"/>
  <c r="AG1298" i="10"/>
  <c r="AH1298" i="10"/>
  <c r="AJ1298" i="10"/>
  <c r="AC149" i="10"/>
  <c r="AI149" i="10"/>
  <c r="AB149" i="10"/>
  <c r="AF149" i="10"/>
  <c r="AG149" i="10"/>
  <c r="AH149" i="10"/>
  <c r="AI1350" i="10"/>
  <c r="AJ1350" i="10"/>
  <c r="AG1350" i="10"/>
  <c r="AH1049" i="10"/>
  <c r="AE1049" i="10"/>
  <c r="AC239" i="10"/>
  <c r="AD239" i="10"/>
  <c r="AG239" i="10"/>
  <c r="AI159" i="10"/>
  <c r="AH159" i="10"/>
  <c r="AE159" i="10"/>
  <c r="AD159" i="10"/>
  <c r="AF159" i="10"/>
  <c r="AG159" i="10"/>
  <c r="AJ1282" i="10"/>
  <c r="AI1282" i="10"/>
  <c r="AH1282" i="10"/>
  <c r="AB1282" i="10"/>
  <c r="AC1282" i="10"/>
  <c r="AE1282" i="10"/>
  <c r="AF1282" i="10"/>
  <c r="AJ1058" i="10"/>
  <c r="AI1058" i="10"/>
  <c r="AH1532" i="10"/>
  <c r="AC1493" i="10"/>
  <c r="AJ1493" i="10"/>
  <c r="AD1463" i="10"/>
  <c r="AJ1348" i="10"/>
  <c r="AC1292" i="10"/>
  <c r="AI1199" i="10"/>
  <c r="AE1146" i="10"/>
  <c r="AJ1057" i="10"/>
  <c r="AF775" i="10"/>
  <c r="AG715" i="10"/>
  <c r="AC367" i="10"/>
  <c r="AE367" i="10"/>
  <c r="AG1532" i="10"/>
  <c r="AC1521" i="10"/>
  <c r="AF1499" i="10"/>
  <c r="AG1499" i="10"/>
  <c r="AH1499" i="10"/>
  <c r="AC1499" i="10"/>
  <c r="AB1417" i="10"/>
  <c r="AF1417" i="10"/>
  <c r="AI1348" i="10"/>
  <c r="AB1292" i="10"/>
  <c r="AH1261" i="10"/>
  <c r="AJ1241" i="10"/>
  <c r="AH1241" i="10"/>
  <c r="AH1199" i="10"/>
  <c r="AC1092" i="10"/>
  <c r="AD1092" i="10"/>
  <c r="AI1057" i="10"/>
  <c r="AE490" i="10"/>
  <c r="AH490" i="10"/>
  <c r="AC490" i="10"/>
  <c r="AD490" i="10"/>
  <c r="AF490" i="10"/>
  <c r="AG490" i="10"/>
  <c r="AI490" i="10"/>
  <c r="AJ490" i="10"/>
  <c r="AB490" i="10"/>
  <c r="AB405" i="10"/>
  <c r="AJ405" i="10"/>
  <c r="AF405" i="10"/>
  <c r="AG405" i="10"/>
  <c r="AF260" i="10"/>
  <c r="AE260" i="10"/>
  <c r="AF1518" i="10"/>
  <c r="AG1518" i="10"/>
  <c r="AH1518" i="10"/>
  <c r="AJ1518" i="10"/>
  <c r="AB969" i="10"/>
  <c r="AI969" i="10"/>
  <c r="AF807" i="10"/>
  <c r="AG807" i="10"/>
  <c r="AJ807" i="10"/>
  <c r="AH807" i="10"/>
  <c r="AE807" i="10"/>
  <c r="AI807" i="10"/>
  <c r="AG969" i="10"/>
  <c r="AD1215" i="10"/>
  <c r="AI1215" i="10"/>
  <c r="AG1398" i="10"/>
  <c r="AH1398" i="10"/>
  <c r="AI1398" i="10"/>
  <c r="AC1430" i="10"/>
  <c r="AB1430" i="10"/>
  <c r="AJ1430" i="10"/>
  <c r="AD1532" i="10"/>
  <c r="AG1471" i="10"/>
  <c r="AC1358" i="10"/>
  <c r="AH1348" i="10"/>
  <c r="AG1199" i="10"/>
  <c r="AJ1156" i="10"/>
  <c r="AF1057" i="10"/>
  <c r="AI775" i="10"/>
  <c r="AD775" i="10"/>
  <c r="AE775" i="10"/>
  <c r="AE715" i="10"/>
  <c r="AF715" i="10"/>
  <c r="AH715" i="10"/>
  <c r="AI715" i="10"/>
  <c r="AF180" i="10"/>
  <c r="AD180" i="10"/>
  <c r="AF1471" i="10"/>
  <c r="AJ1446" i="10"/>
  <c r="AI1446" i="10"/>
  <c r="AH1446" i="10"/>
  <c r="AB1260" i="10"/>
  <c r="AJ1260" i="10"/>
  <c r="AD1260" i="10"/>
  <c r="AE1260" i="10"/>
  <c r="AF1260" i="10"/>
  <c r="AG1260" i="10"/>
  <c r="AH1260" i="10"/>
  <c r="AI1260" i="10"/>
  <c r="AF1199" i="10"/>
  <c r="AE969" i="10"/>
  <c r="AJ912" i="10"/>
  <c r="AF912" i="10"/>
  <c r="AG912" i="10"/>
  <c r="AB912" i="10"/>
  <c r="AE912" i="10"/>
  <c r="AH835" i="10"/>
  <c r="AF835" i="10"/>
  <c r="AG835" i="10"/>
  <c r="AE835" i="10"/>
  <c r="AI835" i="10"/>
  <c r="AF788" i="10"/>
  <c r="AD788" i="10"/>
  <c r="AE788" i="10"/>
  <c r="AC331" i="10"/>
  <c r="AB331" i="10"/>
  <c r="AE331" i="10"/>
  <c r="AF331" i="10"/>
  <c r="AH1445" i="10"/>
  <c r="AC1445" i="10"/>
  <c r="AD1445" i="10"/>
  <c r="AE1445" i="10"/>
  <c r="AG1445" i="10"/>
  <c r="AF1445" i="10"/>
  <c r="AI1445" i="10"/>
  <c r="AC484" i="10"/>
  <c r="AE484" i="10"/>
  <c r="AF484" i="10"/>
  <c r="AH484" i="10"/>
  <c r="AG1363" i="10"/>
  <c r="AH1363" i="10"/>
  <c r="AI1363" i="10"/>
  <c r="AF1363" i="10"/>
  <c r="AJ1445" i="10"/>
  <c r="AG1324" i="10"/>
  <c r="AD1324" i="10"/>
  <c r="AH920" i="10"/>
  <c r="AE858" i="10"/>
  <c r="AD657" i="10"/>
  <c r="AG657" i="10"/>
  <c r="AI657" i="10"/>
  <c r="AH657" i="10"/>
  <c r="AJ657" i="10"/>
  <c r="AB513" i="10"/>
  <c r="AC513" i="10"/>
  <c r="AI513" i="10"/>
  <c r="AJ513" i="10"/>
  <c r="AC488" i="10"/>
  <c r="AI488" i="10"/>
  <c r="AB488" i="10"/>
  <c r="AG105" i="10"/>
  <c r="AF105" i="10"/>
  <c r="AJ105" i="10"/>
  <c r="AE105" i="10"/>
  <c r="AH105" i="10"/>
  <c r="AC105" i="10"/>
  <c r="AD105" i="10"/>
  <c r="AI105" i="10"/>
  <c r="AF787" i="10"/>
  <c r="AG787" i="10"/>
  <c r="AH787" i="10"/>
  <c r="AC604" i="10"/>
  <c r="AD604" i="10"/>
  <c r="AC1081" i="10"/>
  <c r="AG1081" i="10"/>
  <c r="AF1081" i="10"/>
  <c r="AJ1532" i="10"/>
  <c r="AI1532" i="10"/>
  <c r="AD1471" i="10"/>
  <c r="AI1358" i="10"/>
  <c r="AJ1358" i="10"/>
  <c r="AH1358" i="10"/>
  <c r="AC1251" i="10"/>
  <c r="AF1251" i="10"/>
  <c r="AH1251" i="10"/>
  <c r="AJ1251" i="10"/>
  <c r="AB1251" i="10"/>
  <c r="AE1199" i="10"/>
  <c r="AC1073" i="10"/>
  <c r="AH1057" i="10"/>
  <c r="AD1057" i="10"/>
  <c r="AD969" i="10"/>
  <c r="AH1542" i="10"/>
  <c r="AG1542" i="10"/>
  <c r="AC1471" i="10"/>
  <c r="AB1445" i="10"/>
  <c r="AC1357" i="10"/>
  <c r="AB1357" i="10"/>
  <c r="AB1338" i="10"/>
  <c r="AC1338" i="10"/>
  <c r="AJ1279" i="10"/>
  <c r="AD1279" i="10"/>
  <c r="AE1279" i="10"/>
  <c r="AF1279" i="10"/>
  <c r="AG1279" i="10"/>
  <c r="AH1279" i="10"/>
  <c r="AI1279" i="10"/>
  <c r="AC1279" i="10"/>
  <c r="AF1270" i="10"/>
  <c r="AI1250" i="10"/>
  <c r="AG1208" i="10"/>
  <c r="AD1199" i="10"/>
  <c r="AB1167" i="10"/>
  <c r="AE1156" i="10"/>
  <c r="AD1156" i="10"/>
  <c r="AB1119" i="10"/>
  <c r="AG1119" i="10"/>
  <c r="AH1119" i="10"/>
  <c r="AI1119" i="10"/>
  <c r="AJ1119" i="10"/>
  <c r="AF1119" i="10"/>
  <c r="AB1073" i="10"/>
  <c r="AJ981" i="10"/>
  <c r="AC969" i="10"/>
  <c r="AF920" i="10"/>
  <c r="AC858" i="10"/>
  <c r="AD787" i="10"/>
  <c r="AH619" i="10"/>
  <c r="AE619" i="10"/>
  <c r="AG619" i="10"/>
  <c r="AC487" i="10"/>
  <c r="AH1152" i="10"/>
  <c r="AJ1152" i="10"/>
  <c r="AB1301" i="10"/>
  <c r="AJ1301" i="10"/>
  <c r="AJ1087" i="10"/>
  <c r="AH1087" i="10"/>
  <c r="AI877" i="10"/>
  <c r="AB746" i="10"/>
  <c r="AF746" i="10"/>
  <c r="AF718" i="10"/>
  <c r="AE718" i="10"/>
  <c r="AG682" i="10"/>
  <c r="AG675" i="10"/>
  <c r="AF610" i="10"/>
  <c r="AG519" i="10"/>
  <c r="AJ519" i="10"/>
  <c r="AI382" i="10"/>
  <c r="AE371" i="10"/>
  <c r="AH230" i="10"/>
  <c r="AC160" i="10"/>
  <c r="AD160" i="10"/>
  <c r="AB90" i="10"/>
  <c r="AC90" i="10"/>
  <c r="AD90" i="10"/>
  <c r="AD635" i="10"/>
  <c r="AF635" i="10"/>
  <c r="AH635" i="10"/>
  <c r="AB629" i="10"/>
  <c r="AG629" i="10"/>
  <c r="AG620" i="10"/>
  <c r="AC620" i="10"/>
  <c r="AC431" i="10"/>
  <c r="AD431" i="10"/>
  <c r="AJ320" i="10"/>
  <c r="AG320" i="10"/>
  <c r="AF209" i="10"/>
  <c r="AJ209" i="10"/>
  <c r="AE752" i="10"/>
  <c r="AB706" i="10"/>
  <c r="AI706" i="10"/>
  <c r="AB538" i="10"/>
  <c r="AG489" i="10"/>
  <c r="AJ489" i="10"/>
  <c r="AB440" i="10"/>
  <c r="AD440" i="10"/>
  <c r="AC440" i="10"/>
  <c r="AH395" i="10"/>
  <c r="AI395" i="10"/>
  <c r="AD395" i="10"/>
  <c r="AE395" i="10"/>
  <c r="AG395" i="10"/>
  <c r="AC240" i="10"/>
  <c r="AB240" i="10"/>
  <c r="AD240" i="10"/>
  <c r="AJ62" i="10"/>
  <c r="AH62" i="10"/>
  <c r="AC62" i="10"/>
  <c r="AB38" i="10"/>
  <c r="AD38" i="10"/>
  <c r="AF38" i="10"/>
  <c r="AH877" i="10"/>
  <c r="AF877" i="10"/>
  <c r="AE675" i="10"/>
  <c r="AF675" i="10"/>
  <c r="AH610" i="10"/>
  <c r="AI610" i="10"/>
  <c r="AD344" i="10"/>
  <c r="AG344" i="10"/>
  <c r="AD300" i="10"/>
  <c r="AB300" i="10"/>
  <c r="AB89" i="10"/>
  <c r="AD89" i="10"/>
  <c r="AB1371" i="10"/>
  <c r="AF1371" i="10"/>
  <c r="AG1249" i="10"/>
  <c r="AB1006" i="10"/>
  <c r="AB961" i="10"/>
  <c r="AH961" i="10"/>
  <c r="AI796" i="10"/>
  <c r="AG796" i="10"/>
  <c r="AF796" i="10"/>
  <c r="AI773" i="10"/>
  <c r="AH761" i="10"/>
  <c r="AC761" i="10"/>
  <c r="AI751" i="10"/>
  <c r="AG751" i="10"/>
  <c r="AB732" i="10"/>
  <c r="AH704" i="10"/>
  <c r="AE704" i="10"/>
  <c r="AB644" i="10"/>
  <c r="AC634" i="10"/>
  <c r="AI570" i="10"/>
  <c r="AJ392" i="10"/>
  <c r="AC392" i="10"/>
  <c r="AB392" i="10"/>
  <c r="AD392" i="10"/>
  <c r="AD269" i="10"/>
  <c r="AB148" i="10"/>
  <c r="AD148" i="10"/>
  <c r="AE148" i="10"/>
  <c r="AF148" i="10"/>
  <c r="AH148" i="10"/>
  <c r="AJ148" i="10"/>
  <c r="AE60" i="10"/>
  <c r="AF60" i="10"/>
  <c r="AG60" i="10"/>
  <c r="AH60" i="10"/>
  <c r="AJ60" i="10"/>
  <c r="AJ35" i="10"/>
  <c r="AB873" i="10"/>
  <c r="AE873" i="10"/>
  <c r="AG555" i="10"/>
  <c r="AJ555" i="10"/>
  <c r="AE329" i="10"/>
  <c r="AG329" i="10"/>
  <c r="AD329" i="10"/>
  <c r="AB329" i="10"/>
  <c r="AI329" i="10"/>
  <c r="AF197" i="10"/>
  <c r="AG197" i="10"/>
  <c r="AB178" i="10"/>
  <c r="AE178" i="10"/>
  <c r="AC178" i="10"/>
  <c r="AC169" i="10"/>
  <c r="AI169" i="10"/>
  <c r="AJ123" i="10"/>
  <c r="AF628" i="10"/>
  <c r="AD628" i="10"/>
  <c r="AJ628" i="10"/>
  <c r="AG597" i="10"/>
  <c r="AH597" i="10"/>
  <c r="AE597" i="10"/>
  <c r="AC597" i="10"/>
  <c r="AD597" i="10"/>
  <c r="AD486" i="10"/>
  <c r="AC486" i="10"/>
  <c r="AB467" i="10"/>
  <c r="AI467" i="10"/>
  <c r="AG467" i="10"/>
  <c r="AB189" i="10"/>
  <c r="AJ189" i="10"/>
  <c r="AE88" i="10"/>
  <c r="AG88" i="10"/>
  <c r="AH88" i="10"/>
  <c r="AI88" i="10"/>
  <c r="AJ88" i="10"/>
  <c r="AF88" i="10"/>
  <c r="AH69" i="10"/>
  <c r="AG69" i="10"/>
  <c r="AG1438" i="10"/>
  <c r="AB1438" i="10"/>
  <c r="AH1283" i="10"/>
  <c r="AG1283" i="10"/>
  <c r="AD893" i="10"/>
  <c r="AJ893" i="10"/>
  <c r="AF893" i="10"/>
  <c r="AC825" i="10"/>
  <c r="AJ825" i="10"/>
  <c r="AF825" i="10"/>
  <c r="AG825" i="10"/>
  <c r="AJ1461" i="10"/>
  <c r="AJ1503" i="10"/>
  <c r="AJ1311" i="10"/>
  <c r="AI1503" i="10"/>
  <c r="AF1377" i="10"/>
  <c r="AB1377" i="10"/>
  <c r="AH1311" i="10"/>
  <c r="AI1277" i="10"/>
  <c r="AH1277" i="10"/>
  <c r="AD1277" i="10"/>
  <c r="AH1269" i="10"/>
  <c r="AG1269" i="10"/>
  <c r="AJ1254" i="10"/>
  <c r="AF1254" i="10"/>
  <c r="AG1254" i="10"/>
  <c r="AJ960" i="10"/>
  <c r="AH960" i="10"/>
  <c r="AC909" i="10"/>
  <c r="AH909" i="10"/>
  <c r="AI909" i="10"/>
  <c r="AH672" i="10"/>
  <c r="AF672" i="10"/>
  <c r="AC666" i="10"/>
  <c r="AI666" i="10"/>
  <c r="AJ643" i="10"/>
  <c r="AJ414" i="10"/>
  <c r="AI256" i="10"/>
  <c r="AI225" i="10"/>
  <c r="AD196" i="10"/>
  <c r="AB196" i="10"/>
  <c r="AI196" i="10"/>
  <c r="AH123" i="10"/>
  <c r="AJ1545" i="10"/>
  <c r="AH1503" i="10"/>
  <c r="AH1496" i="10"/>
  <c r="AG1491" i="10"/>
  <c r="AJ1483" i="10"/>
  <c r="AE1476" i="10"/>
  <c r="AH1468" i="10"/>
  <c r="AI1461" i="10"/>
  <c r="AI1455" i="10"/>
  <c r="AI1422" i="10"/>
  <c r="AH1415" i="10"/>
  <c r="AD1396" i="10"/>
  <c r="AJ1376" i="10"/>
  <c r="AJ1368" i="10"/>
  <c r="AC1355" i="10"/>
  <c r="AI1334" i="10"/>
  <c r="AF1334" i="10"/>
  <c r="AG1311" i="10"/>
  <c r="AG1253" i="10"/>
  <c r="AG1189" i="10"/>
  <c r="AI1189" i="10"/>
  <c r="AG1153" i="10"/>
  <c r="AC1135" i="10"/>
  <c r="AG1126" i="10"/>
  <c r="AG1105" i="10"/>
  <c r="AB1048" i="10"/>
  <c r="AJ1048" i="10"/>
  <c r="AC968" i="10"/>
  <c r="AJ959" i="10"/>
  <c r="AG944" i="10"/>
  <c r="AH908" i="10"/>
  <c r="AJ849" i="10"/>
  <c r="AE849" i="10"/>
  <c r="AC806" i="10"/>
  <c r="AF806" i="10"/>
  <c r="AG806" i="10"/>
  <c r="AH671" i="10"/>
  <c r="AC665" i="10"/>
  <c r="AC654" i="10"/>
  <c r="AF643" i="10"/>
  <c r="AD570" i="10"/>
  <c r="AJ562" i="10"/>
  <c r="AB562" i="10"/>
  <c r="AH562" i="10"/>
  <c r="AI514" i="10"/>
  <c r="AB514" i="10"/>
  <c r="AC505" i="10"/>
  <c r="AJ505" i="10"/>
  <c r="AH505" i="10"/>
  <c r="AG505" i="10"/>
  <c r="AI505" i="10"/>
  <c r="AF505" i="10"/>
  <c r="AG456" i="10"/>
  <c r="AI414" i="10"/>
  <c r="AD368" i="10"/>
  <c r="AH368" i="10"/>
  <c r="AI368" i="10"/>
  <c r="AB368" i="10"/>
  <c r="AC368" i="10"/>
  <c r="AJ316" i="10"/>
  <c r="AJ285" i="10"/>
  <c r="AG256" i="10"/>
  <c r="AH225" i="10"/>
  <c r="AE123" i="10"/>
  <c r="AI1545" i="10"/>
  <c r="AJ1529" i="10"/>
  <c r="AG1503" i="10"/>
  <c r="AG1496" i="10"/>
  <c r="AF1491" i="10"/>
  <c r="AI1483" i="10"/>
  <c r="AF1461" i="10"/>
  <c r="AH1455" i="10"/>
  <c r="AG1422" i="10"/>
  <c r="AJ1406" i="10"/>
  <c r="AC1396" i="10"/>
  <c r="AI1376" i="10"/>
  <c r="AB1368" i="10"/>
  <c r="AB1355" i="10"/>
  <c r="AJ1333" i="10"/>
  <c r="AF1311" i="10"/>
  <c r="AI1305" i="10"/>
  <c r="AE1267" i="10"/>
  <c r="AF1253" i="10"/>
  <c r="AG1188" i="10"/>
  <c r="AB1135" i="10"/>
  <c r="AC1105" i="10"/>
  <c r="AH1098" i="10"/>
  <c r="AJ1078" i="10"/>
  <c r="AD1078" i="10"/>
  <c r="AG1070" i="10"/>
  <c r="AJ1070" i="10"/>
  <c r="AB1005" i="10"/>
  <c r="AC1005" i="10"/>
  <c r="AD1005" i="10"/>
  <c r="AF1005" i="10"/>
  <c r="AF997" i="10"/>
  <c r="AC997" i="10"/>
  <c r="AJ978" i="10"/>
  <c r="AG978" i="10"/>
  <c r="AD972" i="10"/>
  <c r="AC972" i="10"/>
  <c r="AI959" i="10"/>
  <c r="AF944" i="10"/>
  <c r="AG925" i="10"/>
  <c r="AE925" i="10"/>
  <c r="AD908" i="10"/>
  <c r="AH871" i="10"/>
  <c r="AF871" i="10"/>
  <c r="AG871" i="10"/>
  <c r="AF793" i="10"/>
  <c r="AB714" i="10"/>
  <c r="AE714" i="10"/>
  <c r="AF714" i="10"/>
  <c r="AD714" i="10"/>
  <c r="AF671" i="10"/>
  <c r="AE643" i="10"/>
  <c r="AC570" i="10"/>
  <c r="AI543" i="10"/>
  <c r="AF456" i="10"/>
  <c r="AH414" i="10"/>
  <c r="AI316" i="10"/>
  <c r="AD308" i="10"/>
  <c r="AE308" i="10"/>
  <c r="AG298" i="10"/>
  <c r="AH298" i="10"/>
  <c r="AI298" i="10"/>
  <c r="AJ298" i="10"/>
  <c r="AF256" i="10"/>
  <c r="AF225" i="10"/>
  <c r="AJ194" i="10"/>
  <c r="AB133" i="10"/>
  <c r="AI133" i="10"/>
  <c r="AJ133" i="10"/>
  <c r="AD123" i="10"/>
  <c r="AI87" i="10"/>
  <c r="AG87" i="10"/>
  <c r="AB910" i="10"/>
  <c r="AC910" i="10"/>
  <c r="AH910" i="10"/>
  <c r="AF258" i="10"/>
  <c r="AI258" i="10"/>
  <c r="AH1545" i="10"/>
  <c r="AH1537" i="10"/>
  <c r="AJ1510" i="10"/>
  <c r="AF1503" i="10"/>
  <c r="AF1496" i="10"/>
  <c r="AE1491" i="10"/>
  <c r="AH1483" i="10"/>
  <c r="AB1468" i="10"/>
  <c r="AC1468" i="10"/>
  <c r="AE1461" i="10"/>
  <c r="AJ1436" i="10"/>
  <c r="AF1422" i="10"/>
  <c r="AI1406" i="10"/>
  <c r="AH1376" i="10"/>
  <c r="AI1333" i="10"/>
  <c r="AG1305" i="10"/>
  <c r="AI1275" i="10"/>
  <c r="AD1267" i="10"/>
  <c r="AE1253" i="10"/>
  <c r="AJ1204" i="10"/>
  <c r="AI1173" i="10"/>
  <c r="AG1098" i="10"/>
  <c r="AI996" i="10"/>
  <c r="AH996" i="10"/>
  <c r="AJ971" i="10"/>
  <c r="AJ968" i="10"/>
  <c r="AE968" i="10"/>
  <c r="AJ890" i="10"/>
  <c r="AF870" i="10"/>
  <c r="AJ804" i="10"/>
  <c r="AG729" i="10"/>
  <c r="AI729" i="10"/>
  <c r="AJ729" i="10"/>
  <c r="AB729" i="10"/>
  <c r="AF729" i="10"/>
  <c r="AJ700" i="10"/>
  <c r="AD671" i="10"/>
  <c r="AH316" i="10"/>
  <c r="AE225" i="10"/>
  <c r="AI194" i="10"/>
  <c r="AC123" i="10"/>
  <c r="AF959" i="10"/>
  <c r="AG959" i="10"/>
  <c r="AF899" i="10"/>
  <c r="AI899" i="10"/>
  <c r="AB793" i="10"/>
  <c r="AE793" i="10"/>
  <c r="AI643" i="10"/>
  <c r="AG643" i="10"/>
  <c r="AH643" i="10"/>
  <c r="AC643" i="10"/>
  <c r="AC543" i="10"/>
  <c r="AB543" i="10"/>
  <c r="AF543" i="10"/>
  <c r="AG543" i="10"/>
  <c r="AF464" i="10"/>
  <c r="AH464" i="10"/>
  <c r="AC414" i="10"/>
  <c r="AG414" i="10"/>
  <c r="AB414" i="10"/>
  <c r="AH256" i="10"/>
  <c r="AD256" i="10"/>
  <c r="AD234" i="10"/>
  <c r="AB234" i="10"/>
  <c r="AF234" i="10"/>
  <c r="AE234" i="10"/>
  <c r="AE213" i="10"/>
  <c r="AG213" i="10"/>
  <c r="AB67" i="10"/>
  <c r="AI67" i="10"/>
  <c r="AD1545" i="10"/>
  <c r="AE1537" i="10"/>
  <c r="AC1503" i="10"/>
  <c r="AB1475" i="10"/>
  <c r="AF1466" i="10"/>
  <c r="AH1448" i="10"/>
  <c r="AG1429" i="10"/>
  <c r="AC1406" i="10"/>
  <c r="AI1382" i="10"/>
  <c r="AE1376" i="10"/>
  <c r="AD1343" i="10"/>
  <c r="AB1333" i="10"/>
  <c r="AI1326" i="10"/>
  <c r="AC1305" i="10"/>
  <c r="AC1297" i="10"/>
  <c r="AD1297" i="10"/>
  <c r="AH1287" i="10"/>
  <c r="AH1280" i="10"/>
  <c r="AD1275" i="10"/>
  <c r="AJ1258" i="10"/>
  <c r="AJ1229" i="10"/>
  <c r="AG1204" i="10"/>
  <c r="AI1194" i="10"/>
  <c r="AF1133" i="10"/>
  <c r="AB1063" i="10"/>
  <c r="AC1063" i="10"/>
  <c r="AF1045" i="10"/>
  <c r="AH1045" i="10"/>
  <c r="AB1033" i="10"/>
  <c r="AH1033" i="10"/>
  <c r="AI1033" i="10"/>
  <c r="AE971" i="10"/>
  <c r="AD958" i="10"/>
  <c r="AE958" i="10"/>
  <c r="AF923" i="10"/>
  <c r="AG906" i="10"/>
  <c r="AH898" i="10"/>
  <c r="AC834" i="10"/>
  <c r="AJ769" i="10"/>
  <c r="AF758" i="10"/>
  <c r="AD758" i="10"/>
  <c r="AF583" i="10"/>
  <c r="AC583" i="10"/>
  <c r="AH583" i="10"/>
  <c r="AB552" i="10"/>
  <c r="AF542" i="10"/>
  <c r="AJ472" i="10"/>
  <c r="AB442" i="10"/>
  <c r="AE442" i="10"/>
  <c r="AF442" i="10"/>
  <c r="AG442" i="10"/>
  <c r="AD338" i="10"/>
  <c r="AE338" i="10"/>
  <c r="AG338" i="10"/>
  <c r="AI338" i="10"/>
  <c r="AJ338" i="10"/>
  <c r="AH338" i="10"/>
  <c r="AB14" i="10"/>
  <c r="AF14" i="10"/>
  <c r="AG14" i="10"/>
  <c r="AD14" i="10"/>
  <c r="AJ14" i="10"/>
  <c r="AJ225" i="10"/>
  <c r="AG225" i="10"/>
  <c r="AE631" i="10"/>
  <c r="AC631" i="10"/>
  <c r="AD614" i="10"/>
  <c r="AG614" i="10"/>
  <c r="AC614" i="10"/>
  <c r="AG316" i="10"/>
  <c r="AF316" i="10"/>
  <c r="AE194" i="10"/>
  <c r="AD194" i="10"/>
  <c r="AC194" i="10"/>
  <c r="AB96" i="10"/>
  <c r="AC96" i="10"/>
  <c r="AB1537" i="10"/>
  <c r="AI1481" i="10"/>
  <c r="AB1466" i="10"/>
  <c r="AE1453" i="10"/>
  <c r="AB1382" i="10"/>
  <c r="AF1366" i="10"/>
  <c r="AC1360" i="10"/>
  <c r="AF1360" i="10"/>
  <c r="AE1360" i="10"/>
  <c r="AB1287" i="10"/>
  <c r="AB1229" i="10"/>
  <c r="AD1204" i="10"/>
  <c r="AD1171" i="10"/>
  <c r="AD1113" i="10"/>
  <c r="AH941" i="10"/>
  <c r="AG640" i="10"/>
  <c r="AI640" i="10"/>
  <c r="AC623" i="10"/>
  <c r="AB551" i="10"/>
  <c r="AC551" i="10"/>
  <c r="AJ551" i="10"/>
  <c r="AG354" i="10"/>
  <c r="AE354" i="10"/>
  <c r="AF354" i="10"/>
  <c r="AC323" i="10"/>
  <c r="AD323" i="10"/>
  <c r="AC295" i="10"/>
  <c r="AJ295" i="10"/>
  <c r="AI295" i="10"/>
  <c r="AJ119" i="10"/>
  <c r="AD119" i="10"/>
  <c r="AJ95" i="10"/>
  <c r="AF42" i="10"/>
  <c r="AI42" i="10"/>
  <c r="AB22" i="10"/>
  <c r="AI22" i="10"/>
  <c r="AF22" i="10"/>
  <c r="AJ581" i="10"/>
  <c r="AB581" i="10"/>
  <c r="AJ254" i="10"/>
  <c r="AE254" i="10"/>
  <c r="AG254" i="10"/>
  <c r="AI254" i="10"/>
  <c r="AI108" i="10"/>
  <c r="AB108" i="10"/>
  <c r="AE108" i="10"/>
  <c r="AF108" i="10"/>
  <c r="AG108" i="10"/>
  <c r="AJ108" i="10"/>
  <c r="AH108" i="10"/>
  <c r="AC935" i="10"/>
  <c r="AB935" i="10"/>
  <c r="AG512" i="10"/>
  <c r="AJ512" i="10"/>
  <c r="AJ923" i="10"/>
  <c r="AH923" i="10"/>
  <c r="AJ1315" i="10"/>
  <c r="AI1286" i="10"/>
  <c r="AJ1185" i="10"/>
  <c r="AB1090" i="10"/>
  <c r="AI1090" i="10"/>
  <c r="AB832" i="10"/>
  <c r="AC832" i="10"/>
  <c r="AG747" i="10"/>
  <c r="AH747" i="10"/>
  <c r="AF747" i="10"/>
  <c r="AG461" i="10"/>
  <c r="AH461" i="10"/>
  <c r="AB461" i="10"/>
  <c r="AI1311" i="10"/>
  <c r="AD1311" i="10"/>
  <c r="AE1311" i="10"/>
  <c r="AB1317" i="10"/>
  <c r="AI1317" i="10"/>
  <c r="AC1020" i="10"/>
  <c r="AE1020" i="10"/>
  <c r="AG1481" i="10"/>
  <c r="AI1237" i="10"/>
  <c r="AH1434" i="10"/>
  <c r="AC1337" i="10"/>
  <c r="AI1337" i="10"/>
  <c r="AH1315" i="10"/>
  <c r="AF1286" i="10"/>
  <c r="AH1237" i="10"/>
  <c r="AI1185" i="10"/>
  <c r="AG1120" i="10"/>
  <c r="AB1120" i="10"/>
  <c r="AC1075" i="10"/>
  <c r="AH1075" i="10"/>
  <c r="AC1067" i="10"/>
  <c r="AJ1067" i="10"/>
  <c r="AF1044" i="10"/>
  <c r="AB1044" i="10"/>
  <c r="AI1044" i="10"/>
  <c r="AJ1044" i="10"/>
  <c r="AB889" i="10"/>
  <c r="AD889" i="10"/>
  <c r="AJ889" i="10"/>
  <c r="AD866" i="10"/>
  <c r="AC866" i="10"/>
  <c r="AI746" i="10"/>
  <c r="AF708" i="10"/>
  <c r="AG708" i="10"/>
  <c r="AD708" i="10"/>
  <c r="AB686" i="10"/>
  <c r="AC686" i="10"/>
  <c r="AF686" i="10"/>
  <c r="AG686" i="10"/>
  <c r="AD630" i="10"/>
  <c r="AE630" i="10"/>
  <c r="AD580" i="10"/>
  <c r="AE580" i="10"/>
  <c r="AJ482" i="10"/>
  <c r="AI482" i="10"/>
  <c r="AC482" i="10"/>
  <c r="AE364" i="10"/>
  <c r="AC364" i="10"/>
  <c r="AI320" i="10"/>
  <c r="AE275" i="10"/>
  <c r="AB275" i="10"/>
  <c r="AC275" i="10"/>
  <c r="AG65" i="10"/>
  <c r="AE65" i="10"/>
  <c r="AD65" i="10"/>
  <c r="AF65" i="10"/>
  <c r="AD1414" i="10"/>
  <c r="AF1414" i="10"/>
  <c r="AJ1514" i="10"/>
  <c r="AD1473" i="10"/>
  <c r="AD1447" i="10"/>
  <c r="AD1019" i="10"/>
  <c r="AH843" i="10"/>
  <c r="AF601" i="10"/>
  <c r="AD73" i="10"/>
  <c r="AE73" i="10"/>
  <c r="AI73" i="10"/>
  <c r="AJ1508" i="10"/>
  <c r="AF1481" i="10"/>
  <c r="AC1543" i="10"/>
  <c r="AC1526" i="10"/>
  <c r="AE1508" i="10"/>
  <c r="AE1481" i="10"/>
  <c r="AE1465" i="10"/>
  <c r="AG1434" i="10"/>
  <c r="AJ1421" i="10"/>
  <c r="AG1421" i="10"/>
  <c r="AI1387" i="10"/>
  <c r="AG1379" i="10"/>
  <c r="AJ1375" i="10"/>
  <c r="AD1375" i="10"/>
  <c r="AE1336" i="10"/>
  <c r="AE1325" i="10"/>
  <c r="AG1315" i="10"/>
  <c r="AI1301" i="10"/>
  <c r="AI1293" i="10"/>
  <c r="AE1286" i="10"/>
  <c r="AE1274" i="10"/>
  <c r="AG1265" i="10"/>
  <c r="AG1237" i="10"/>
  <c r="AF1227" i="10"/>
  <c r="AH1217" i="10"/>
  <c r="AE1192" i="10"/>
  <c r="AH1185" i="10"/>
  <c r="AH1179" i="10"/>
  <c r="AF1179" i="10"/>
  <c r="AJ1158" i="10"/>
  <c r="AI1131" i="10"/>
  <c r="AF1112" i="10"/>
  <c r="AH1112" i="10"/>
  <c r="AC1103" i="10"/>
  <c r="AH1096" i="10"/>
  <c r="AJ1066" i="10"/>
  <c r="AD1000" i="10"/>
  <c r="AI993" i="10"/>
  <c r="AC905" i="10"/>
  <c r="AJ821" i="10"/>
  <c r="AH821" i="10"/>
  <c r="AF821" i="10"/>
  <c r="AC791" i="10"/>
  <c r="AH791" i="10"/>
  <c r="AB767" i="10"/>
  <c r="AI767" i="10"/>
  <c r="AH767" i="10"/>
  <c r="AE754" i="10"/>
  <c r="AH746" i="10"/>
  <c r="AI725" i="10"/>
  <c r="AE719" i="10"/>
  <c r="AG676" i="10"/>
  <c r="AB661" i="10"/>
  <c r="AD661" i="10"/>
  <c r="AJ629" i="10"/>
  <c r="AE621" i="10"/>
  <c r="AG540" i="10"/>
  <c r="AJ520" i="10"/>
  <c r="AG510" i="10"/>
  <c r="AH470" i="10"/>
  <c r="AI470" i="10"/>
  <c r="AJ470" i="10"/>
  <c r="AB470" i="10"/>
  <c r="AC470" i="10"/>
  <c r="AD470" i="10"/>
  <c r="AC460" i="10"/>
  <c r="AE453" i="10"/>
  <c r="AI453" i="10"/>
  <c r="AJ453" i="10"/>
  <c r="AD432" i="10"/>
  <c r="AE409" i="10"/>
  <c r="AH320" i="10"/>
  <c r="AG313" i="10"/>
  <c r="AC313" i="10"/>
  <c r="AF313" i="10"/>
  <c r="AJ313" i="10"/>
  <c r="AI261" i="10"/>
  <c r="AE253" i="10"/>
  <c r="AC182" i="10"/>
  <c r="AC173" i="10"/>
  <c r="AJ173" i="10"/>
  <c r="AE173" i="10"/>
  <c r="AI152" i="10"/>
  <c r="AJ152" i="10"/>
  <c r="AG152" i="10"/>
  <c r="AH107" i="10"/>
  <c r="AG31" i="10"/>
  <c r="AB1526" i="10"/>
  <c r="AH1514" i="10"/>
  <c r="AD1508" i="10"/>
  <c r="AD1481" i="10"/>
  <c r="AD1459" i="10"/>
  <c r="AC1447" i="10"/>
  <c r="AF1434" i="10"/>
  <c r="AD1379" i="10"/>
  <c r="AD1336" i="10"/>
  <c r="AF1315" i="10"/>
  <c r="AE1301" i="10"/>
  <c r="AF1293" i="10"/>
  <c r="AD1286" i="10"/>
  <c r="AC1274" i="10"/>
  <c r="AF1237" i="10"/>
  <c r="AC1227" i="10"/>
  <c r="AF1217" i="10"/>
  <c r="AG1185" i="10"/>
  <c r="AC1158" i="10"/>
  <c r="AH1131" i="10"/>
  <c r="AJ1111" i="10"/>
  <c r="AG1087" i="10"/>
  <c r="AC1066" i="10"/>
  <c r="AG1059" i="10"/>
  <c r="AC1000" i="10"/>
  <c r="AC993" i="10"/>
  <c r="AC964" i="10"/>
  <c r="AG964" i="10"/>
  <c r="AH964" i="10"/>
  <c r="AC952" i="10"/>
  <c r="AH851" i="10"/>
  <c r="AF831" i="10"/>
  <c r="AE831" i="10"/>
  <c r="AG746" i="10"/>
  <c r="AC648" i="10"/>
  <c r="AI648" i="10"/>
  <c r="AI629" i="10"/>
  <c r="AG498" i="10"/>
  <c r="AG353" i="10"/>
  <c r="AE353" i="10"/>
  <c r="AJ344" i="10"/>
  <c r="AF320" i="10"/>
  <c r="AB274" i="10"/>
  <c r="AF274" i="10"/>
  <c r="AG274" i="10"/>
  <c r="AJ193" i="10"/>
  <c r="AI193" i="10"/>
  <c r="AB193" i="10"/>
  <c r="AB162" i="10"/>
  <c r="AH162" i="10"/>
  <c r="AH139" i="10"/>
  <c r="AJ117" i="10"/>
  <c r="AE117" i="10"/>
  <c r="AC1455" i="10"/>
  <c r="AJ1455" i="10"/>
  <c r="AD700" i="10"/>
  <c r="AF700" i="10"/>
  <c r="AC965" i="10"/>
  <c r="AH965" i="10"/>
  <c r="AB868" i="10"/>
  <c r="AC868" i="10"/>
  <c r="AG1514" i="10"/>
  <c r="AC1508" i="10"/>
  <c r="AC1481" i="10"/>
  <c r="AE1434" i="10"/>
  <c r="AF1426" i="10"/>
  <c r="AJ1411" i="10"/>
  <c r="AJ1393" i="10"/>
  <c r="AC1379" i="10"/>
  <c r="AC1336" i="10"/>
  <c r="AE1315" i="10"/>
  <c r="AD1301" i="10"/>
  <c r="AC1286" i="10"/>
  <c r="AE1237" i="10"/>
  <c r="AE1185" i="10"/>
  <c r="AD1178" i="10"/>
  <c r="AB1178" i="10"/>
  <c r="AI1111" i="10"/>
  <c r="AI1103" i="10"/>
  <c r="AG1103" i="10"/>
  <c r="AB1096" i="10"/>
  <c r="AC1096" i="10"/>
  <c r="AE1087" i="10"/>
  <c r="AH905" i="10"/>
  <c r="AJ905" i="10"/>
  <c r="AF905" i="10"/>
  <c r="AD746" i="10"/>
  <c r="AH629" i="10"/>
  <c r="AH621" i="10"/>
  <c r="AC621" i="10"/>
  <c r="AG601" i="10"/>
  <c r="AJ601" i="10"/>
  <c r="AB510" i="10"/>
  <c r="AC510" i="10"/>
  <c r="AE510" i="10"/>
  <c r="AD510" i="10"/>
  <c r="AE498" i="10"/>
  <c r="AF460" i="10"/>
  <c r="AD460" i="10"/>
  <c r="AJ440" i="10"/>
  <c r="AJ432" i="10"/>
  <c r="AB432" i="10"/>
  <c r="AJ419" i="10"/>
  <c r="AI409" i="10"/>
  <c r="AJ409" i="10"/>
  <c r="AI371" i="10"/>
  <c r="AI344" i="10"/>
  <c r="AE320" i="10"/>
  <c r="AE292" i="10"/>
  <c r="AI292" i="10"/>
  <c r="AF231" i="10"/>
  <c r="AG231" i="10"/>
  <c r="AH231" i="10"/>
  <c r="AI231" i="10"/>
  <c r="AE182" i="10"/>
  <c r="AG182" i="10"/>
  <c r="AD182" i="10"/>
  <c r="AG91" i="10"/>
  <c r="AI91" i="10"/>
  <c r="AJ39" i="10"/>
  <c r="AG1461" i="10"/>
  <c r="AH1461" i="10"/>
  <c r="AG642" i="10"/>
  <c r="AC642" i="10"/>
  <c r="AD642" i="10"/>
  <c r="AB642" i="10"/>
  <c r="AC559" i="10"/>
  <c r="AJ559" i="10"/>
  <c r="AB559" i="10"/>
  <c r="AH559" i="10"/>
  <c r="AJ1098" i="10"/>
  <c r="AI1098" i="10"/>
  <c r="AE1098" i="10"/>
  <c r="AF769" i="10"/>
  <c r="AC769" i="10"/>
  <c r="AI1434" i="10"/>
  <c r="AC1426" i="10"/>
  <c r="AC1393" i="10"/>
  <c r="AG1387" i="10"/>
  <c r="AD1387" i="10"/>
  <c r="AB1379" i="10"/>
  <c r="AB1336" i="10"/>
  <c r="AC1330" i="10"/>
  <c r="AB1315" i="10"/>
  <c r="AC1301" i="10"/>
  <c r="AC1265" i="10"/>
  <c r="AE1265" i="10"/>
  <c r="AB1237" i="10"/>
  <c r="AB1185" i="10"/>
  <c r="AB1157" i="10"/>
  <c r="AG1111" i="10"/>
  <c r="AD1095" i="10"/>
  <c r="AD1087" i="10"/>
  <c r="AJ877" i="10"/>
  <c r="AF862" i="10"/>
  <c r="AG843" i="10"/>
  <c r="AC843" i="10"/>
  <c r="AJ843" i="10"/>
  <c r="AF753" i="10"/>
  <c r="AC746" i="10"/>
  <c r="AB725" i="10"/>
  <c r="AH725" i="10"/>
  <c r="AC719" i="10"/>
  <c r="AF719" i="10"/>
  <c r="AF676" i="10"/>
  <c r="AH676" i="10"/>
  <c r="AI676" i="10"/>
  <c r="AF629" i="10"/>
  <c r="AI620" i="10"/>
  <c r="AG610" i="10"/>
  <c r="AC540" i="10"/>
  <c r="AE540" i="10"/>
  <c r="AF540" i="10"/>
  <c r="AH540" i="10"/>
  <c r="AI540" i="10"/>
  <c r="AE520" i="10"/>
  <c r="AF520" i="10"/>
  <c r="AI440" i="10"/>
  <c r="AJ431" i="10"/>
  <c r="AC419" i="10"/>
  <c r="AJ395" i="10"/>
  <c r="AG371" i="10"/>
  <c r="AJ362" i="10"/>
  <c r="AB362" i="10"/>
  <c r="AC352" i="10"/>
  <c r="AD352" i="10"/>
  <c r="AH344" i="10"/>
  <c r="AD320" i="10"/>
  <c r="AI230" i="10"/>
  <c r="AE192" i="10"/>
  <c r="AF192" i="10"/>
  <c r="AG192" i="10"/>
  <c r="AC192" i="10"/>
  <c r="AD192" i="10"/>
  <c r="AI90" i="10"/>
  <c r="AE39" i="10"/>
  <c r="AD31" i="10"/>
  <c r="AJ31" i="10"/>
  <c r="AH318" i="10"/>
  <c r="AE318" i="10"/>
  <c r="AF318" i="10"/>
  <c r="AJ223" i="10"/>
  <c r="AI223" i="10"/>
  <c r="AE223" i="10"/>
  <c r="AG223" i="10"/>
  <c r="AC1132" i="10"/>
  <c r="AJ1132" i="10"/>
  <c r="AC902" i="10"/>
  <c r="AF902" i="10"/>
  <c r="AG902" i="10"/>
  <c r="AH902" i="10"/>
  <c r="AD819" i="10"/>
  <c r="AC819" i="10"/>
  <c r="AC737" i="10"/>
  <c r="AB737" i="10"/>
  <c r="AB448" i="10"/>
  <c r="AC448" i="10"/>
  <c r="AJ408" i="10"/>
  <c r="AG408" i="10"/>
  <c r="AB303" i="10"/>
  <c r="AC303" i="10"/>
  <c r="AJ82" i="10"/>
  <c r="AE82" i="10"/>
  <c r="AC1114" i="10"/>
  <c r="AG1114" i="10"/>
  <c r="AG1104" i="10"/>
  <c r="AB1104" i="10"/>
  <c r="AE632" i="10"/>
  <c r="AC632" i="10"/>
  <c r="AC606" i="10"/>
  <c r="AD606" i="10"/>
  <c r="AJ606" i="10"/>
  <c r="AE502" i="10"/>
  <c r="AG502" i="10"/>
  <c r="AB476" i="10"/>
  <c r="AG476" i="10"/>
  <c r="AG279" i="10"/>
  <c r="AB279" i="10"/>
  <c r="AC279" i="10"/>
  <c r="AH279" i="10"/>
  <c r="AC177" i="10"/>
  <c r="AH177" i="10"/>
  <c r="AI177" i="10"/>
  <c r="AI1083" i="10"/>
  <c r="AJ1083" i="10"/>
  <c r="AC722" i="10"/>
  <c r="AG722" i="10"/>
  <c r="AH722" i="10"/>
  <c r="AJ593" i="10"/>
  <c r="AE593" i="10"/>
  <c r="AH536" i="10"/>
  <c r="AD536" i="10"/>
  <c r="AE335" i="10"/>
  <c r="AI335" i="10"/>
  <c r="AC277" i="10"/>
  <c r="AD277" i="10"/>
  <c r="AG110" i="10"/>
  <c r="AI110" i="10"/>
  <c r="AD110" i="10"/>
  <c r="AJ47" i="10"/>
  <c r="AI47" i="10"/>
  <c r="AB212" i="10"/>
  <c r="AG212" i="10"/>
  <c r="AC40" i="10"/>
  <c r="AE40" i="10"/>
  <c r="AF40" i="10"/>
  <c r="AG40" i="10"/>
  <c r="AC918" i="10"/>
  <c r="AH918" i="10"/>
  <c r="AB742" i="10"/>
  <c r="AG742" i="10"/>
  <c r="AB435" i="10"/>
  <c r="AI435" i="10"/>
  <c r="AC435" i="10"/>
  <c r="AB349" i="10"/>
  <c r="AI349" i="10"/>
  <c r="AD235" i="10"/>
  <c r="AE235" i="10"/>
  <c r="AI115" i="10"/>
  <c r="AJ115" i="10"/>
  <c r="AB564" i="10"/>
  <c r="AH564" i="10"/>
  <c r="AB281" i="10"/>
  <c r="AI281" i="10"/>
  <c r="AB199" i="10"/>
  <c r="AI199" i="10"/>
  <c r="AE381" i="10"/>
  <c r="AI381" i="10"/>
  <c r="AJ86" i="10"/>
  <c r="AH86" i="10"/>
  <c r="AG681" i="10"/>
  <c r="AH681" i="10"/>
  <c r="AF493" i="10"/>
  <c r="AG493" i="10"/>
  <c r="AC262" i="10"/>
  <c r="AJ262" i="10"/>
  <c r="AD68" i="10"/>
  <c r="AH717" i="10"/>
  <c r="AB591" i="10"/>
  <c r="AF515" i="10"/>
  <c r="AF75" i="10"/>
  <c r="AJ19" i="10"/>
  <c r="AG1187" i="10"/>
  <c r="AB1187" i="10"/>
  <c r="AD1187" i="10"/>
  <c r="AF1187" i="10"/>
  <c r="AH1187" i="10"/>
  <c r="AH1110" i="10"/>
  <c r="AI1110" i="10"/>
  <c r="AJ1110" i="10"/>
  <c r="AB1039" i="10"/>
  <c r="AI1039" i="10"/>
  <c r="AH1039" i="10"/>
  <c r="AG990" i="10"/>
  <c r="AF990" i="10"/>
  <c r="AB861" i="10"/>
  <c r="AJ861" i="10"/>
  <c r="AE861" i="10"/>
  <c r="AB703" i="10"/>
  <c r="AE703" i="10"/>
  <c r="AF703" i="10"/>
  <c r="AG703" i="10"/>
  <c r="AG574" i="10"/>
  <c r="AB1469" i="10"/>
  <c r="AE1469" i="10"/>
  <c r="AF1469" i="10"/>
  <c r="AC1364" i="10"/>
  <c r="AD1364" i="10"/>
  <c r="AE1364" i="10"/>
  <c r="AI1364" i="10"/>
  <c r="AH1364" i="10"/>
  <c r="AJ1364" i="10"/>
  <c r="AB1534" i="10"/>
  <c r="AI1534" i="10"/>
  <c r="AG1534" i="10"/>
  <c r="AH1534" i="10"/>
  <c r="AJ1352" i="10"/>
  <c r="AD966" i="10"/>
  <c r="AH966" i="10"/>
  <c r="AI966" i="10"/>
  <c r="AG966" i="10"/>
  <c r="AJ966" i="10"/>
  <c r="AC966" i="10"/>
  <c r="AB966" i="10"/>
  <c r="AC949" i="10"/>
  <c r="AB949" i="10"/>
  <c r="AJ949" i="10"/>
  <c r="AF574" i="10"/>
  <c r="AH545" i="10"/>
  <c r="AI545" i="10"/>
  <c r="AJ545" i="10"/>
  <c r="AD1527" i="10"/>
  <c r="AE1527" i="10"/>
  <c r="AB1527" i="10"/>
  <c r="AC1527" i="10"/>
  <c r="AC1489" i="10"/>
  <c r="AB1489" i="10"/>
  <c r="AD1331" i="10"/>
  <c r="AB1331" i="10"/>
  <c r="AC1331" i="10"/>
  <c r="AG1331" i="10"/>
  <c r="AJ1331" i="10"/>
  <c r="AG1550" i="10"/>
  <c r="AF1550" i="10"/>
  <c r="AG1470" i="10"/>
  <c r="AD1470" i="10"/>
  <c r="AB1470" i="10"/>
  <c r="AC1470" i="10"/>
  <c r="AH1345" i="10"/>
  <c r="AE1155" i="10"/>
  <c r="AF1155" i="10"/>
  <c r="AH1155" i="10"/>
  <c r="AJ1155" i="10"/>
  <c r="AC1155" i="10"/>
  <c r="AD1155" i="10"/>
  <c r="AB1155" i="10"/>
  <c r="AG1155" i="10"/>
  <c r="AI1155" i="10"/>
  <c r="AD1011" i="10"/>
  <c r="AC1011" i="10"/>
  <c r="AE1011" i="10"/>
  <c r="AI1011" i="10"/>
  <c r="AH1011" i="10"/>
  <c r="AF1011" i="10"/>
  <c r="AG1011" i="10"/>
  <c r="AJ1011" i="10"/>
  <c r="AG916" i="10"/>
  <c r="AH916" i="10"/>
  <c r="AC916" i="10"/>
  <c r="AE916" i="10"/>
  <c r="AF916" i="10"/>
  <c r="AI916" i="10"/>
  <c r="AJ916" i="10"/>
  <c r="AC782" i="10"/>
  <c r="AD782" i="10"/>
  <c r="AJ730" i="10"/>
  <c r="AI730" i="10"/>
  <c r="AE709" i="10"/>
  <c r="AF692" i="10"/>
  <c r="AC692" i="10"/>
  <c r="AE574" i="10"/>
  <c r="AB1542" i="10"/>
  <c r="AJ1542" i="10"/>
  <c r="AD1469" i="10"/>
  <c r="AG1394" i="10"/>
  <c r="AG1383" i="10"/>
  <c r="AI1269" i="10"/>
  <c r="AH1186" i="10"/>
  <c r="AG1186" i="10"/>
  <c r="AI1186" i="10"/>
  <c r="AG1125" i="10"/>
  <c r="AJ1108" i="10"/>
  <c r="AI1045" i="10"/>
  <c r="AJ1045" i="10"/>
  <c r="AJ996" i="10"/>
  <c r="AB948" i="10"/>
  <c r="AH948" i="10"/>
  <c r="AI948" i="10"/>
  <c r="AC859" i="10"/>
  <c r="AF859" i="10"/>
  <c r="AD859" i="10"/>
  <c r="AE859" i="10"/>
  <c r="AH859" i="10"/>
  <c r="AI859" i="10"/>
  <c r="AJ859" i="10"/>
  <c r="AC709" i="10"/>
  <c r="AI701" i="10"/>
  <c r="AC574" i="10"/>
  <c r="AJ1345" i="10"/>
  <c r="AH1306" i="10"/>
  <c r="AD1306" i="10"/>
  <c r="AE1306" i="10"/>
  <c r="AJ1306" i="10"/>
  <c r="AB1306" i="10"/>
  <c r="AC1306" i="10"/>
  <c r="AI1345" i="10"/>
  <c r="AG1264" i="10"/>
  <c r="AE1264" i="10"/>
  <c r="AF1264" i="10"/>
  <c r="AD1264" i="10"/>
  <c r="AC1264" i="10"/>
  <c r="AH1139" i="10"/>
  <c r="AJ1139" i="10"/>
  <c r="AF1139" i="10"/>
  <c r="AJ1549" i="10"/>
  <c r="AF1476" i="10"/>
  <c r="AI1476" i="10"/>
  <c r="AJ1476" i="10"/>
  <c r="AD1476" i="10"/>
  <c r="AB1476" i="10"/>
  <c r="AH1394" i="10"/>
  <c r="AJ1383" i="10"/>
  <c r="AI1352" i="10"/>
  <c r="AH1549" i="10"/>
  <c r="AB1533" i="10"/>
  <c r="AI1533" i="10"/>
  <c r="AJ1475" i="10"/>
  <c r="AH1458" i="10"/>
  <c r="AD1458" i="10"/>
  <c r="AI1458" i="10"/>
  <c r="AC1458" i="10"/>
  <c r="AE1458" i="10"/>
  <c r="AF1458" i="10"/>
  <c r="AJ1458" i="10"/>
  <c r="AG1458" i="10"/>
  <c r="AH1352" i="10"/>
  <c r="AG1345" i="10"/>
  <c r="AC1281" i="10"/>
  <c r="AG1504" i="10"/>
  <c r="AH1504" i="10"/>
  <c r="AD1504" i="10"/>
  <c r="AE1504" i="10"/>
  <c r="AC1504" i="10"/>
  <c r="AF1504" i="10"/>
  <c r="AC1469" i="10"/>
  <c r="AB1246" i="10"/>
  <c r="AH1246" i="10"/>
  <c r="AG1246" i="10"/>
  <c r="AC1246" i="10"/>
  <c r="AI1246" i="10"/>
  <c r="AC1222" i="10"/>
  <c r="AJ1222" i="10"/>
  <c r="AG1222" i="10"/>
  <c r="AC1192" i="10"/>
  <c r="AF1192" i="10"/>
  <c r="AB1192" i="10"/>
  <c r="AJ1091" i="10"/>
  <c r="AH1091" i="10"/>
  <c r="AC1091" i="10"/>
  <c r="AE1091" i="10"/>
  <c r="AF1091" i="10"/>
  <c r="AG1091" i="10"/>
  <c r="AI1091" i="10"/>
  <c r="AC881" i="10"/>
  <c r="AB881" i="10"/>
  <c r="AJ881" i="10"/>
  <c r="AI881" i="10"/>
  <c r="AF508" i="10"/>
  <c r="AI508" i="10"/>
  <c r="AJ508" i="10"/>
  <c r="AB508" i="10"/>
  <c r="AD508" i="10"/>
  <c r="AE508" i="10"/>
  <c r="AH508" i="10"/>
  <c r="AC508" i="10"/>
  <c r="AG508" i="10"/>
  <c r="AI1125" i="10"/>
  <c r="AF1125" i="10"/>
  <c r="AC1125" i="10"/>
  <c r="AE1125" i="10"/>
  <c r="AD1125" i="10"/>
  <c r="AH1125" i="10"/>
  <c r="AB1383" i="10"/>
  <c r="AF1383" i="10"/>
  <c r="AD1383" i="10"/>
  <c r="AH1383" i="10"/>
  <c r="AI1383" i="10"/>
  <c r="AJ1485" i="10"/>
  <c r="AD1415" i="10"/>
  <c r="AC1415" i="10"/>
  <c r="AJ1415" i="10"/>
  <c r="AI1415" i="10"/>
  <c r="AI1368" i="10"/>
  <c r="AD1261" i="10"/>
  <c r="AG1261" i="10"/>
  <c r="AC1261" i="10"/>
  <c r="AE1261" i="10"/>
  <c r="AJ1261" i="10"/>
  <c r="AF1261" i="10"/>
  <c r="AI1261" i="10"/>
  <c r="AJ1228" i="10"/>
  <c r="AE1170" i="10"/>
  <c r="AJ1170" i="10"/>
  <c r="AB1170" i="10"/>
  <c r="AD1170" i="10"/>
  <c r="AG1160" i="10"/>
  <c r="AC957" i="10"/>
  <c r="AD957" i="10"/>
  <c r="AE957" i="10"/>
  <c r="AB957" i="10"/>
  <c r="AC55" i="10"/>
  <c r="AH55" i="10"/>
  <c r="AE55" i="10"/>
  <c r="AJ55" i="10"/>
  <c r="AI55" i="10"/>
  <c r="AC1532" i="10"/>
  <c r="AE1532" i="10"/>
  <c r="AF1532" i="10"/>
  <c r="AI1485" i="10"/>
  <c r="AJ1480" i="10"/>
  <c r="AD1450" i="10"/>
  <c r="AB1442" i="10"/>
  <c r="AJ1442" i="10"/>
  <c r="AD1393" i="10"/>
  <c r="AB1393" i="10"/>
  <c r="AE1393" i="10"/>
  <c r="AH1393" i="10"/>
  <c r="AI1393" i="10"/>
  <c r="AH1368" i="10"/>
  <c r="AJ1285" i="10"/>
  <c r="AI1280" i="10"/>
  <c r="AJ1280" i="10"/>
  <c r="AI1268" i="10"/>
  <c r="AJ1268" i="10"/>
  <c r="AB1268" i="10"/>
  <c r="AC1268" i="10"/>
  <c r="AH1268" i="10"/>
  <c r="AD1268" i="10"/>
  <c r="AF1268" i="10"/>
  <c r="AG1268" i="10"/>
  <c r="AI1228" i="10"/>
  <c r="AF1160" i="10"/>
  <c r="AC1050" i="10"/>
  <c r="AG1050" i="10"/>
  <c r="AH1023" i="10"/>
  <c r="AJ956" i="10"/>
  <c r="AG879" i="10"/>
  <c r="AB571" i="10"/>
  <c r="AC571" i="10"/>
  <c r="AI571" i="10"/>
  <c r="AJ571" i="10"/>
  <c r="AD571" i="10"/>
  <c r="AE571" i="10"/>
  <c r="AF571" i="10"/>
  <c r="AG571" i="10"/>
  <c r="AH571" i="10"/>
  <c r="AE93" i="10"/>
  <c r="AH93" i="10"/>
  <c r="AI93" i="10"/>
  <c r="AF93" i="10"/>
  <c r="AB93" i="10"/>
  <c r="AD93" i="10"/>
  <c r="AG93" i="10"/>
  <c r="AJ93" i="10"/>
  <c r="AC93" i="10"/>
  <c r="AB1546" i="10"/>
  <c r="AD1546" i="10"/>
  <c r="AE1546" i="10"/>
  <c r="AG1546" i="10"/>
  <c r="AF1546" i="10"/>
  <c r="AI1546" i="10"/>
  <c r="AH1546" i="10"/>
  <c r="AD1524" i="10"/>
  <c r="AC1524" i="10"/>
  <c r="AE1524" i="10"/>
  <c r="AI1524" i="10"/>
  <c r="AF1524" i="10"/>
  <c r="AG1524" i="10"/>
  <c r="AH1524" i="10"/>
  <c r="AJ1524" i="10"/>
  <c r="AD1515" i="10"/>
  <c r="AH1485" i="10"/>
  <c r="AG1480" i="10"/>
  <c r="AB1474" i="10"/>
  <c r="AD1474" i="10"/>
  <c r="AF1474" i="10"/>
  <c r="AB1462" i="10"/>
  <c r="AG1462" i="10"/>
  <c r="AI1462" i="10"/>
  <c r="AJ1462" i="10"/>
  <c r="AD1462" i="10"/>
  <c r="AJ1441" i="10"/>
  <c r="AG1407" i="10"/>
  <c r="AF1368" i="10"/>
  <c r="AH1362" i="10"/>
  <c r="AG1362" i="10"/>
  <c r="AB1362" i="10"/>
  <c r="AC1362" i="10"/>
  <c r="AI1362" i="10"/>
  <c r="AD1362" i="10"/>
  <c r="AE1362" i="10"/>
  <c r="AD1285" i="10"/>
  <c r="AD1243" i="10"/>
  <c r="AB1243" i="10"/>
  <c r="AH1243" i="10"/>
  <c r="AF1243" i="10"/>
  <c r="AE1243" i="10"/>
  <c r="AI1243" i="10"/>
  <c r="AJ1243" i="10"/>
  <c r="AF1205" i="10"/>
  <c r="AF1153" i="10"/>
  <c r="AB1153" i="10"/>
  <c r="AC1153" i="10"/>
  <c r="AE1153" i="10"/>
  <c r="AI1121" i="10"/>
  <c r="AH1106" i="10"/>
  <c r="AJ1106" i="10"/>
  <c r="AB1106" i="10"/>
  <c r="AD1106" i="10"/>
  <c r="AE1106" i="10"/>
  <c r="AF1106" i="10"/>
  <c r="AB1100" i="10"/>
  <c r="AD1100" i="10"/>
  <c r="AE1100" i="10"/>
  <c r="AH1100" i="10"/>
  <c r="AG1100" i="10"/>
  <c r="AC1076" i="10"/>
  <c r="AD1076" i="10"/>
  <c r="AF1023" i="10"/>
  <c r="AG956" i="10"/>
  <c r="AD689" i="10"/>
  <c r="AF689" i="10"/>
  <c r="AJ689" i="10"/>
  <c r="AG689" i="10"/>
  <c r="AH689" i="10"/>
  <c r="AI689" i="10"/>
  <c r="AE689" i="10"/>
  <c r="AB689" i="10"/>
  <c r="AB420" i="10"/>
  <c r="AE420" i="10"/>
  <c r="AD420" i="10"/>
  <c r="AJ420" i="10"/>
  <c r="AC420" i="10"/>
  <c r="AF420" i="10"/>
  <c r="AH420" i="10"/>
  <c r="AI420" i="10"/>
  <c r="AB92" i="10"/>
  <c r="AI92" i="10"/>
  <c r="AG92" i="10"/>
  <c r="AJ92" i="10"/>
  <c r="AE92" i="10"/>
  <c r="AF92" i="10"/>
  <c r="AH92" i="10"/>
  <c r="AG1221" i="10"/>
  <c r="AD1221" i="10"/>
  <c r="AB1221" i="10"/>
  <c r="AC1221" i="10"/>
  <c r="AC1409" i="10"/>
  <c r="AD1409" i="10"/>
  <c r="AB1409" i="10"/>
  <c r="AG1409" i="10"/>
  <c r="AI1344" i="10"/>
  <c r="AH1344" i="10"/>
  <c r="AF1344" i="10"/>
  <c r="AG1344" i="10"/>
  <c r="AD1344" i="10"/>
  <c r="AE1344" i="10"/>
  <c r="AE945" i="10"/>
  <c r="AF945" i="10"/>
  <c r="AG945" i="10"/>
  <c r="AD945" i="10"/>
  <c r="AC16" i="10"/>
  <c r="AF16" i="10"/>
  <c r="AJ16" i="10"/>
  <c r="AI1108" i="10"/>
  <c r="AC1108" i="10"/>
  <c r="AE1108" i="10"/>
  <c r="AD1108" i="10"/>
  <c r="AC1058" i="10"/>
  <c r="AB1058" i="10"/>
  <c r="AH1058" i="10"/>
  <c r="AF1058" i="10"/>
  <c r="AG1058" i="10"/>
  <c r="AG1485" i="10"/>
  <c r="AB1450" i="10"/>
  <c r="AF1450" i="10"/>
  <c r="AG1450" i="10"/>
  <c r="AJ1450" i="10"/>
  <c r="AE1407" i="10"/>
  <c r="AD1397" i="10"/>
  <c r="AB1397" i="10"/>
  <c r="AE1368" i="10"/>
  <c r="AD1356" i="10"/>
  <c r="AG1302" i="10"/>
  <c r="AJ1297" i="10"/>
  <c r="AJ1290" i="10"/>
  <c r="AD1228" i="10"/>
  <c r="AE1228" i="10"/>
  <c r="AG1228" i="10"/>
  <c r="AB1228" i="10"/>
  <c r="AC1228" i="10"/>
  <c r="AF1228" i="10"/>
  <c r="AE1205" i="10"/>
  <c r="AD1198" i="10"/>
  <c r="AI1168" i="10"/>
  <c r="AB1160" i="10"/>
  <c r="AC1160" i="10"/>
  <c r="AE1160" i="10"/>
  <c r="AJ1160" i="10"/>
  <c r="AI1160" i="10"/>
  <c r="AH1160" i="10"/>
  <c r="AH1121" i="10"/>
  <c r="AB1088" i="10"/>
  <c r="AC1088" i="10"/>
  <c r="AE1023" i="10"/>
  <c r="AE956" i="10"/>
  <c r="AD879" i="10"/>
  <c r="AB879" i="10"/>
  <c r="AF879" i="10"/>
  <c r="AI879" i="10"/>
  <c r="AE879" i="10"/>
  <c r="AH879" i="10"/>
  <c r="AJ879" i="10"/>
  <c r="AI744" i="10"/>
  <c r="AF653" i="10"/>
  <c r="AE653" i="10"/>
  <c r="AG653" i="10"/>
  <c r="AJ653" i="10"/>
  <c r="AD653" i="10"/>
  <c r="AB653" i="10"/>
  <c r="AC653" i="10"/>
  <c r="AH653" i="10"/>
  <c r="AI653" i="10"/>
  <c r="AJ410" i="10"/>
  <c r="AC410" i="10"/>
  <c r="AB410" i="10"/>
  <c r="AH410" i="10"/>
  <c r="AI410" i="10"/>
  <c r="AE410" i="10"/>
  <c r="AD410" i="10"/>
  <c r="AF410" i="10"/>
  <c r="AG410" i="10"/>
  <c r="AB120" i="10"/>
  <c r="AG120" i="10"/>
  <c r="AI120" i="10"/>
  <c r="AD120" i="10"/>
  <c r="AF120" i="10"/>
  <c r="AH120" i="10"/>
  <c r="AJ120" i="10"/>
  <c r="AE120" i="10"/>
  <c r="AI1035" i="10"/>
  <c r="AH1035" i="10"/>
  <c r="AJ1035" i="10"/>
  <c r="AB1035" i="10"/>
  <c r="AC663" i="10"/>
  <c r="AG663" i="10"/>
  <c r="AE663" i="10"/>
  <c r="AH663" i="10"/>
  <c r="AD663" i="10"/>
  <c r="AF663" i="10"/>
  <c r="AI663" i="10"/>
  <c r="AB394" i="10"/>
  <c r="AE394" i="10"/>
  <c r="AG394" i="10"/>
  <c r="AD394" i="10"/>
  <c r="AF394" i="10"/>
  <c r="AH394" i="10"/>
  <c r="AJ394" i="10"/>
  <c r="AI394" i="10"/>
  <c r="AC394" i="10"/>
  <c r="AH357" i="10"/>
  <c r="AB357" i="10"/>
  <c r="AF357" i="10"/>
  <c r="AC357" i="10"/>
  <c r="AJ357" i="10"/>
  <c r="AI357" i="10"/>
  <c r="AG357" i="10"/>
  <c r="AE357" i="10"/>
  <c r="AB236" i="10"/>
  <c r="AG236" i="10"/>
  <c r="AD236" i="10"/>
  <c r="AE236" i="10"/>
  <c r="AB1486" i="10"/>
  <c r="AE1486" i="10"/>
  <c r="AF1486" i="10"/>
  <c r="AJ1486" i="10"/>
  <c r="AI1486" i="10"/>
  <c r="AC1486" i="10"/>
  <c r="AC1475" i="10"/>
  <c r="AH1475" i="10"/>
  <c r="AF1475" i="10"/>
  <c r="AG1475" i="10"/>
  <c r="AE1323" i="10"/>
  <c r="AG1323" i="10"/>
  <c r="AH1323" i="10"/>
  <c r="AB1269" i="10"/>
  <c r="AC1269" i="10"/>
  <c r="AF1269" i="10"/>
  <c r="AF366" i="10"/>
  <c r="AH366" i="10"/>
  <c r="AI366" i="10"/>
  <c r="AJ366" i="10"/>
  <c r="AB366" i="10"/>
  <c r="AG366" i="10"/>
  <c r="AC366" i="10"/>
  <c r="AE366" i="10"/>
  <c r="AJ1523" i="10"/>
  <c r="AC1515" i="10"/>
  <c r="AC1480" i="10"/>
  <c r="AC1467" i="10"/>
  <c r="AI1467" i="10"/>
  <c r="AE1467" i="10"/>
  <c r="AF1467" i="10"/>
  <c r="AG1467" i="10"/>
  <c r="AH1467" i="10"/>
  <c r="AJ1467" i="10"/>
  <c r="AF1441" i="10"/>
  <c r="AH1523" i="10"/>
  <c r="AH1509" i="10"/>
  <c r="AC1509" i="10"/>
  <c r="AB1509" i="10"/>
  <c r="AD1509" i="10"/>
  <c r="AF1485" i="10"/>
  <c r="AE1441" i="10"/>
  <c r="AG1426" i="10"/>
  <c r="AI1297" i="10"/>
  <c r="AG1290" i="10"/>
  <c r="AB1284" i="10"/>
  <c r="AB1184" i="10"/>
  <c r="AD1184" i="10"/>
  <c r="AF1184" i="10"/>
  <c r="AC1184" i="10"/>
  <c r="AH1168" i="10"/>
  <c r="AI1015" i="10"/>
  <c r="AB1015" i="10"/>
  <c r="AC1015" i="10"/>
  <c r="AH943" i="10"/>
  <c r="AI943" i="10"/>
  <c r="AC750" i="10"/>
  <c r="AE750" i="10"/>
  <c r="AH750" i="10"/>
  <c r="AJ750" i="10"/>
  <c r="AF750" i="10"/>
  <c r="AD744" i="10"/>
  <c r="AB652" i="10"/>
  <c r="AD652" i="10"/>
  <c r="AC652" i="10"/>
  <c r="AE652" i="10"/>
  <c r="AF652" i="10"/>
  <c r="AB1541" i="10"/>
  <c r="AC1541" i="10"/>
  <c r="AD1541" i="10"/>
  <c r="AE1541" i="10"/>
  <c r="AI1541" i="10"/>
  <c r="AF1541" i="10"/>
  <c r="AG1541" i="10"/>
  <c r="AH1541" i="10"/>
  <c r="AB929" i="10"/>
  <c r="AD929" i="10"/>
  <c r="AE929" i="10"/>
  <c r="AC929" i="10"/>
  <c r="AF701" i="10"/>
  <c r="AH701" i="10"/>
  <c r="AJ701" i="10"/>
  <c r="AJ1394" i="10"/>
  <c r="AB1394" i="10"/>
  <c r="AC1394" i="10"/>
  <c r="AI1394" i="10"/>
  <c r="AG245" i="10"/>
  <c r="AJ245" i="10"/>
  <c r="AB245" i="10"/>
  <c r="AD245" i="10"/>
  <c r="AC245" i="10"/>
  <c r="AE245" i="10"/>
  <c r="AH245" i="10"/>
  <c r="AI245" i="10"/>
  <c r="AF245" i="10"/>
  <c r="AG1523" i="10"/>
  <c r="AC1502" i="10"/>
  <c r="AE1485" i="10"/>
  <c r="AI1480" i="10"/>
  <c r="AD1480" i="10"/>
  <c r="AH1480" i="10"/>
  <c r="AE1480" i="10"/>
  <c r="AF1480" i="10"/>
  <c r="AD1441" i="10"/>
  <c r="AF1407" i="10"/>
  <c r="AH1407" i="10"/>
  <c r="AB1407" i="10"/>
  <c r="AC1407" i="10"/>
  <c r="AC1380" i="10"/>
  <c r="AG1380" i="10"/>
  <c r="AI1380" i="10"/>
  <c r="AJ1380" i="10"/>
  <c r="AE1380" i="10"/>
  <c r="AF1380" i="10"/>
  <c r="AD1380" i="10"/>
  <c r="AJ1356" i="10"/>
  <c r="AB1356" i="10"/>
  <c r="AE1290" i="10"/>
  <c r="AJ1198" i="10"/>
  <c r="AI1198" i="10"/>
  <c r="AG1198" i="10"/>
  <c r="AH1198" i="10"/>
  <c r="AF1198" i="10"/>
  <c r="AD1168" i="10"/>
  <c r="AJ1121" i="10"/>
  <c r="AC1121" i="10"/>
  <c r="AB1121" i="10"/>
  <c r="AD1121" i="10"/>
  <c r="AF1121" i="10"/>
  <c r="AG1121" i="10"/>
  <c r="AB1007" i="10"/>
  <c r="AJ1007" i="10"/>
  <c r="AC1007" i="10"/>
  <c r="AD1007" i="10"/>
  <c r="AG1007" i="10"/>
  <c r="AH1007" i="10"/>
  <c r="AC962" i="10"/>
  <c r="AC744" i="10"/>
  <c r="AB1539" i="10"/>
  <c r="AJ1539" i="10"/>
  <c r="AC1368" i="10"/>
  <c r="AG1368" i="10"/>
  <c r="AB1302" i="10"/>
  <c r="AC1302" i="10"/>
  <c r="AH1302" i="10"/>
  <c r="AI1302" i="10"/>
  <c r="AJ1302" i="10"/>
  <c r="AD1302" i="10"/>
  <c r="AC1210" i="10"/>
  <c r="AB1210" i="10"/>
  <c r="AE1210" i="10"/>
  <c r="AH1205" i="10"/>
  <c r="AG1205" i="10"/>
  <c r="AI1205" i="10"/>
  <c r="AJ1205" i="10"/>
  <c r="AC1205" i="10"/>
  <c r="AG1023" i="10"/>
  <c r="AD1023" i="10"/>
  <c r="AJ1023" i="10"/>
  <c r="AI1023" i="10"/>
  <c r="AD956" i="10"/>
  <c r="AF956" i="10"/>
  <c r="AH956" i="10"/>
  <c r="AI956" i="10"/>
  <c r="AH592" i="10"/>
  <c r="AI592" i="10"/>
  <c r="AC592" i="10"/>
  <c r="AD592" i="10"/>
  <c r="AF592" i="10"/>
  <c r="AB592" i="10"/>
  <c r="AG592" i="10"/>
  <c r="AJ592" i="10"/>
  <c r="AB119" i="10"/>
  <c r="AC119" i="10"/>
  <c r="AH119" i="10"/>
  <c r="AE119" i="10"/>
  <c r="AG119" i="10"/>
  <c r="AI119" i="10"/>
  <c r="AF119" i="10"/>
  <c r="AF1281" i="10"/>
  <c r="AE1281" i="10"/>
  <c r="AD1281" i="10"/>
  <c r="AB996" i="10"/>
  <c r="AC996" i="10"/>
  <c r="AD996" i="10"/>
  <c r="AE996" i="10"/>
  <c r="AF996" i="10"/>
  <c r="AG996" i="10"/>
  <c r="AC1523" i="10"/>
  <c r="AB1523" i="10"/>
  <c r="AE1523" i="10"/>
  <c r="AI1523" i="10"/>
  <c r="AI574" i="10"/>
  <c r="AH574" i="10"/>
  <c r="AJ574" i="10"/>
  <c r="AD574" i="10"/>
  <c r="AI1031" i="10"/>
  <c r="AB1031" i="10"/>
  <c r="AG1031" i="10"/>
  <c r="AC1031" i="10"/>
  <c r="AJ1031" i="10"/>
  <c r="AD1031" i="10"/>
  <c r="AE1031" i="10"/>
  <c r="AC1425" i="10"/>
  <c r="AF1425" i="10"/>
  <c r="AI1425" i="10"/>
  <c r="AC1320" i="10"/>
  <c r="AB1320" i="10"/>
  <c r="AG1320" i="10"/>
  <c r="AB1241" i="10"/>
  <c r="AG1241" i="10"/>
  <c r="AD1241" i="10"/>
  <c r="AF1241" i="10"/>
  <c r="AJ1150" i="10"/>
  <c r="AC1150" i="10"/>
  <c r="AH1150" i="10"/>
  <c r="AD1150" i="10"/>
  <c r="AI1150" i="10"/>
  <c r="AC1120" i="10"/>
  <c r="AE1120" i="10"/>
  <c r="AB1082" i="10"/>
  <c r="AF1082" i="10"/>
  <c r="AC1082" i="10"/>
  <c r="AD1082" i="10"/>
  <c r="AB892" i="10"/>
  <c r="AE892" i="10"/>
  <c r="AH892" i="10"/>
  <c r="AB837" i="10"/>
  <c r="AE837" i="10"/>
  <c r="AF837" i="10"/>
  <c r="AJ837" i="10"/>
  <c r="AI837" i="10"/>
  <c r="AH837" i="10"/>
  <c r="AG837" i="10"/>
  <c r="AC649" i="10"/>
  <c r="AG649" i="10"/>
  <c r="AI649" i="10"/>
  <c r="AH649" i="10"/>
  <c r="AB649" i="10"/>
  <c r="AF649" i="10"/>
  <c r="AF340" i="10"/>
  <c r="AJ340" i="10"/>
  <c r="AI340" i="10"/>
  <c r="AB340" i="10"/>
  <c r="AH340" i="10"/>
  <c r="AJ1413" i="10"/>
  <c r="AB1413" i="10"/>
  <c r="AC1413" i="10"/>
  <c r="AD1413" i="10"/>
  <c r="AB1375" i="10"/>
  <c r="AH1375" i="10"/>
  <c r="AC1367" i="10"/>
  <c r="AD1367" i="10"/>
  <c r="AB1367" i="10"/>
  <c r="AI1367" i="10"/>
  <c r="AE1367" i="10"/>
  <c r="AF1367" i="10"/>
  <c r="AB1319" i="10"/>
  <c r="AC1319" i="10"/>
  <c r="AD1319" i="10"/>
  <c r="AE1308" i="10"/>
  <c r="AB1308" i="10"/>
  <c r="AH1308" i="10"/>
  <c r="AC885" i="10"/>
  <c r="AI885" i="10"/>
  <c r="AE885" i="10"/>
  <c r="AB847" i="10"/>
  <c r="AJ847" i="10"/>
  <c r="AC847" i="10"/>
  <c r="AD847" i="10"/>
  <c r="AJ836" i="10"/>
  <c r="AF735" i="10"/>
  <c r="AI735" i="10"/>
  <c r="AG735" i="10"/>
  <c r="AD735" i="10"/>
  <c r="AC735" i="10"/>
  <c r="AE735" i="10"/>
  <c r="AJ735" i="10"/>
  <c r="AH735" i="10"/>
  <c r="AB735" i="10"/>
  <c r="AE473" i="10"/>
  <c r="AC473" i="10"/>
  <c r="AG473" i="10"/>
  <c r="AB473" i="10"/>
  <c r="AH473" i="10"/>
  <c r="AB417" i="10"/>
  <c r="AD417" i="10"/>
  <c r="AG417" i="10"/>
  <c r="AF417" i="10"/>
  <c r="AH417" i="10"/>
  <c r="AI388" i="10"/>
  <c r="AC388" i="10"/>
  <c r="AF388" i="10"/>
  <c r="AD388" i="10"/>
  <c r="AE388" i="10"/>
  <c r="AH388" i="10"/>
  <c r="AG388" i="10"/>
  <c r="AJ388" i="10"/>
  <c r="AH1289" i="10"/>
  <c r="AB1289" i="10"/>
  <c r="AC1289" i="10"/>
  <c r="AD1289" i="10"/>
  <c r="AD1249" i="10"/>
  <c r="AB1249" i="10"/>
  <c r="AF1249" i="10"/>
  <c r="AE1249" i="10"/>
  <c r="AD953" i="10"/>
  <c r="AE953" i="10"/>
  <c r="AI953" i="10"/>
  <c r="AJ953" i="10"/>
  <c r="AF953" i="10"/>
  <c r="AB953" i="10"/>
  <c r="AG953" i="10"/>
  <c r="AH953" i="10"/>
  <c r="AF659" i="10"/>
  <c r="AJ659" i="10"/>
  <c r="AD659" i="10"/>
  <c r="AB659" i="10"/>
  <c r="AH659" i="10"/>
  <c r="AC659" i="10"/>
  <c r="AE659" i="10"/>
  <c r="AB452" i="10"/>
  <c r="AC452" i="10"/>
  <c r="AB1352" i="10"/>
  <c r="AF1352" i="10"/>
  <c r="AG1352" i="10"/>
  <c r="AC1538" i="10"/>
  <c r="AB1538" i="10"/>
  <c r="AJ1538" i="10"/>
  <c r="AF1168" i="10"/>
  <c r="AC1168" i="10"/>
  <c r="AE1168" i="10"/>
  <c r="AG1168" i="10"/>
  <c r="AJ1168" i="10"/>
  <c r="AB624" i="10"/>
  <c r="AD624" i="10"/>
  <c r="AE624" i="10"/>
  <c r="AC795" i="10"/>
  <c r="AF795" i="10"/>
  <c r="AI795" i="10"/>
  <c r="AH795" i="10"/>
  <c r="AJ795" i="10"/>
  <c r="AB795" i="10"/>
  <c r="AJ768" i="10"/>
  <c r="AD768" i="10"/>
  <c r="AH768" i="10"/>
  <c r="AE768" i="10"/>
  <c r="AI768" i="10"/>
  <c r="AB768" i="10"/>
  <c r="AC768" i="10"/>
  <c r="AF1508" i="10"/>
  <c r="AG1508" i="10"/>
  <c r="AH1508" i="10"/>
  <c r="AI1508" i="10"/>
  <c r="AD1529" i="10"/>
  <c r="AG1529" i="10"/>
  <c r="AH1529" i="10"/>
  <c r="AF1529" i="10"/>
  <c r="AI1506" i="10"/>
  <c r="AG1318" i="10"/>
  <c r="AJ1318" i="10"/>
  <c r="AB1318" i="10"/>
  <c r="AC1318" i="10"/>
  <c r="AD1318" i="10"/>
  <c r="AF1318" i="10"/>
  <c r="AG1195" i="10"/>
  <c r="AD1195" i="10"/>
  <c r="AB1195" i="10"/>
  <c r="AC1195" i="10"/>
  <c r="AF1195" i="10"/>
  <c r="AD1182" i="10"/>
  <c r="AB1182" i="10"/>
  <c r="AF1182" i="10"/>
  <c r="AE1182" i="10"/>
  <c r="AG1182" i="10"/>
  <c r="AH1182" i="10"/>
  <c r="AJ1182" i="10"/>
  <c r="AI1182" i="10"/>
  <c r="AG983" i="10"/>
  <c r="AC846" i="10"/>
  <c r="AB846" i="10"/>
  <c r="AI846" i="10"/>
  <c r="AD827" i="10"/>
  <c r="AB809" i="10"/>
  <c r="AD809" i="10"/>
  <c r="AE809" i="10"/>
  <c r="AC809" i="10"/>
  <c r="AF809" i="10"/>
  <c r="AC803" i="10"/>
  <c r="AE803" i="10"/>
  <c r="AF803" i="10"/>
  <c r="AJ803" i="10"/>
  <c r="AG803" i="10"/>
  <c r="AD803" i="10"/>
  <c r="AB803" i="10"/>
  <c r="AI803" i="10"/>
  <c r="AG658" i="10"/>
  <c r="AB504" i="10"/>
  <c r="AJ504" i="10"/>
  <c r="AG504" i="10"/>
  <c r="AE387" i="10"/>
  <c r="AG387" i="10"/>
  <c r="AB387" i="10"/>
  <c r="AC387" i="10"/>
  <c r="AD387" i="10"/>
  <c r="AF387" i="10"/>
  <c r="AH387" i="10"/>
  <c r="AJ387" i="10"/>
  <c r="AD1549" i="10"/>
  <c r="AE1549" i="10"/>
  <c r="AC1549" i="10"/>
  <c r="AG1549" i="10"/>
  <c r="AI1441" i="10"/>
  <c r="AB1441" i="10"/>
  <c r="AG1441" i="10"/>
  <c r="AH1441" i="10"/>
  <c r="AJ1472" i="10"/>
  <c r="AI1472" i="10"/>
  <c r="AF1501" i="10"/>
  <c r="AG1501" i="10"/>
  <c r="AD1501" i="10"/>
  <c r="AJ1501" i="10"/>
  <c r="AB1420" i="10"/>
  <c r="AD1420" i="10"/>
  <c r="AH1379" i="10"/>
  <c r="AF1379" i="10"/>
  <c r="AH1506" i="10"/>
  <c r="AE1412" i="10"/>
  <c r="AD1412" i="10"/>
  <c r="AI1412" i="10"/>
  <c r="AF1301" i="10"/>
  <c r="AG1301" i="10"/>
  <c r="AH1301" i="10"/>
  <c r="AB1258" i="10"/>
  <c r="AE1258" i="10"/>
  <c r="AD1258" i="10"/>
  <c r="AC1258" i="10"/>
  <c r="AI1258" i="10"/>
  <c r="AF1258" i="10"/>
  <c r="AC1234" i="10"/>
  <c r="AJ1234" i="10"/>
  <c r="AF1127" i="10"/>
  <c r="AH1040" i="10"/>
  <c r="AF983" i="10"/>
  <c r="AH774" i="10"/>
  <c r="AF658" i="10"/>
  <c r="AI560" i="10"/>
  <c r="AJ560" i="10"/>
  <c r="AI535" i="10"/>
  <c r="AE535" i="10"/>
  <c r="AB535" i="10"/>
  <c r="AJ535" i="10"/>
  <c r="AH535" i="10"/>
  <c r="AC535" i="10"/>
  <c r="AD535" i="10"/>
  <c r="AB1485" i="10"/>
  <c r="AC1485" i="10"/>
  <c r="AI615" i="10"/>
  <c r="AF615" i="10"/>
  <c r="AE615" i="10"/>
  <c r="AJ615" i="10"/>
  <c r="AB615" i="10"/>
  <c r="AC615" i="10"/>
  <c r="AD615" i="10"/>
  <c r="AG615" i="10"/>
  <c r="AE1530" i="10"/>
  <c r="AB1530" i="10"/>
  <c r="AC1530" i="10"/>
  <c r="AD1530" i="10"/>
  <c r="AF1530" i="10"/>
  <c r="AG1530" i="10"/>
  <c r="AG1297" i="10"/>
  <c r="AE1297" i="10"/>
  <c r="AF1297" i="10"/>
  <c r="AH1297" i="10"/>
  <c r="AB1514" i="10"/>
  <c r="AC1514" i="10"/>
  <c r="AI1514" i="10"/>
  <c r="AD1514" i="10"/>
  <c r="AE1514" i="10"/>
  <c r="AJ1527" i="10"/>
  <c r="AB1521" i="10"/>
  <c r="AH1521" i="10"/>
  <c r="AG1521" i="10"/>
  <c r="AJ1521" i="10"/>
  <c r="AD1506" i="10"/>
  <c r="AJ1489" i="10"/>
  <c r="AD1478" i="10"/>
  <c r="AE1478" i="10"/>
  <c r="AG1478" i="10"/>
  <c r="AH1478" i="10"/>
  <c r="AC1438" i="10"/>
  <c r="AH1438" i="10"/>
  <c r="AI1438" i="10"/>
  <c r="AJ1438" i="10"/>
  <c r="AI1418" i="10"/>
  <c r="AF1288" i="10"/>
  <c r="AE1288" i="10"/>
  <c r="AH1288" i="10"/>
  <c r="AD1288" i="10"/>
  <c r="AJ1288" i="10"/>
  <c r="AH1224" i="10"/>
  <c r="AC1224" i="10"/>
  <c r="AG1165" i="10"/>
  <c r="AI1165" i="10"/>
  <c r="AJ1165" i="10"/>
  <c r="AH1165" i="10"/>
  <c r="AD1127" i="10"/>
  <c r="AG1040" i="10"/>
  <c r="AB1028" i="10"/>
  <c r="AH1028" i="10"/>
  <c r="AI1028" i="10"/>
  <c r="AE1028" i="10"/>
  <c r="AF1028" i="10"/>
  <c r="AC1028" i="10"/>
  <c r="AD1028" i="10"/>
  <c r="AG1028" i="10"/>
  <c r="AJ1028" i="10"/>
  <c r="AE983" i="10"/>
  <c r="AG774" i="10"/>
  <c r="AE658" i="10"/>
  <c r="AB586" i="10"/>
  <c r="AC586" i="10"/>
  <c r="AB988" i="10"/>
  <c r="AD988" i="10"/>
  <c r="AG988" i="10"/>
  <c r="AB946" i="10"/>
  <c r="AH946" i="10"/>
  <c r="AG779" i="10"/>
  <c r="AH779" i="10"/>
  <c r="AI779" i="10"/>
  <c r="AB779" i="10"/>
  <c r="AD779" i="10"/>
  <c r="AC779" i="10"/>
  <c r="AF779" i="10"/>
  <c r="AD1502" i="10"/>
  <c r="AG1502" i="10"/>
  <c r="AE1502" i="10"/>
  <c r="AF1502" i="10"/>
  <c r="AI1426" i="10"/>
  <c r="AB1426" i="10"/>
  <c r="AH1426" i="10"/>
  <c r="AD1426" i="10"/>
  <c r="AD1466" i="10"/>
  <c r="AI1466" i="10"/>
  <c r="AH1466" i="10"/>
  <c r="AB1507" i="10"/>
  <c r="AC1507" i="10"/>
  <c r="AD1507" i="10"/>
  <c r="AE1507" i="10"/>
  <c r="AF1507" i="10"/>
  <c r="AG1507" i="10"/>
  <c r="AH1507" i="10"/>
  <c r="AC1551" i="10"/>
  <c r="AI1551" i="10"/>
  <c r="AJ1551" i="10"/>
  <c r="AB1551" i="10"/>
  <c r="AI1527" i="10"/>
  <c r="AI1489" i="10"/>
  <c r="AB1390" i="10"/>
  <c r="AC1390" i="10"/>
  <c r="AF1390" i="10"/>
  <c r="AE1390" i="10"/>
  <c r="AG1390" i="10"/>
  <c r="AD1390" i="10"/>
  <c r="AD1307" i="10"/>
  <c r="AH1307" i="10"/>
  <c r="AI1307" i="10"/>
  <c r="AF1307" i="10"/>
  <c r="AJ1307" i="10"/>
  <c r="AF1294" i="10"/>
  <c r="AE1294" i="10"/>
  <c r="AB1294" i="10"/>
  <c r="AD1294" i="10"/>
  <c r="AB1233" i="10"/>
  <c r="AD1233" i="10"/>
  <c r="AC1181" i="10"/>
  <c r="AH1181" i="10"/>
  <c r="AE1181" i="10"/>
  <c r="AB1181" i="10"/>
  <c r="AJ1181" i="10"/>
  <c r="AG1181" i="10"/>
  <c r="AE933" i="10"/>
  <c r="AF933" i="10"/>
  <c r="AH933" i="10"/>
  <c r="AD933" i="10"/>
  <c r="AG933" i="10"/>
  <c r="AI933" i="10"/>
  <c r="AI567" i="10"/>
  <c r="AJ567" i="10"/>
  <c r="AH567" i="10"/>
  <c r="AD427" i="10"/>
  <c r="AB427" i="10"/>
  <c r="AE427" i="10"/>
  <c r="AF427" i="10"/>
  <c r="AJ427" i="10"/>
  <c r="AI427" i="10"/>
  <c r="AC427" i="10"/>
  <c r="AG427" i="10"/>
  <c r="AH427" i="10"/>
  <c r="AJ709" i="10"/>
  <c r="AH709" i="10"/>
  <c r="AI709" i="10"/>
  <c r="AD709" i="10"/>
  <c r="AF709" i="10"/>
  <c r="AG709" i="10"/>
  <c r="AB1548" i="10"/>
  <c r="AC1548" i="10"/>
  <c r="AD1548" i="10"/>
  <c r="AE744" i="10"/>
  <c r="AJ744" i="10"/>
  <c r="AE1345" i="10"/>
  <c r="AB1345" i="10"/>
  <c r="AD1345" i="10"/>
  <c r="AF1345" i="10"/>
  <c r="AE928" i="10"/>
  <c r="AJ928" i="10"/>
  <c r="AB928" i="10"/>
  <c r="AH928" i="10"/>
  <c r="AI928" i="10"/>
  <c r="AE790" i="10"/>
  <c r="AH790" i="10"/>
  <c r="AI790" i="10"/>
  <c r="AG790" i="10"/>
  <c r="AH237" i="10"/>
  <c r="AF237" i="10"/>
  <c r="AI237" i="10"/>
  <c r="AC1290" i="10"/>
  <c r="AD1290" i="10"/>
  <c r="AF1290" i="10"/>
  <c r="AI962" i="10"/>
  <c r="AH962" i="10"/>
  <c r="AJ962" i="10"/>
  <c r="AD962" i="10"/>
  <c r="AE962" i="10"/>
  <c r="AG962" i="10"/>
  <c r="AF962" i="10"/>
  <c r="AI1477" i="10"/>
  <c r="AB1477" i="10"/>
  <c r="AG1527" i="10"/>
  <c r="AI1470" i="10"/>
  <c r="AC1389" i="10"/>
  <c r="AG1306" i="10"/>
  <c r="AI1222" i="10"/>
  <c r="AB1203" i="10"/>
  <c r="AF1203" i="10"/>
  <c r="AI1203" i="10"/>
  <c r="AG1203" i="10"/>
  <c r="AH1203" i="10"/>
  <c r="AD1203" i="10"/>
  <c r="AG1139" i="10"/>
  <c r="AG1134" i="10"/>
  <c r="AF1134" i="10"/>
  <c r="AB1134" i="10"/>
  <c r="AC1134" i="10"/>
  <c r="AE1134" i="10"/>
  <c r="AH1134" i="10"/>
  <c r="AI1134" i="10"/>
  <c r="AJ1039" i="10"/>
  <c r="AF883" i="10"/>
  <c r="AG883" i="10"/>
  <c r="AD883" i="10"/>
  <c r="AB883" i="10"/>
  <c r="AE883" i="10"/>
  <c r="AH883" i="10"/>
  <c r="AI883" i="10"/>
  <c r="AF861" i="10"/>
  <c r="AB678" i="10"/>
  <c r="AC678" i="10"/>
  <c r="AI678" i="10"/>
  <c r="AG678" i="10"/>
  <c r="AG545" i="10"/>
  <c r="AB255" i="10"/>
  <c r="AH255" i="10"/>
  <c r="AG255" i="10"/>
  <c r="AI255" i="10"/>
  <c r="AJ255" i="10"/>
  <c r="AC255" i="10"/>
  <c r="AD255" i="10"/>
  <c r="AF255" i="10"/>
  <c r="AE255" i="10"/>
  <c r="AE1550" i="10"/>
  <c r="AE1536" i="10"/>
  <c r="AF1536" i="10"/>
  <c r="AH1536" i="10"/>
  <c r="AB1536" i="10"/>
  <c r="AC1536" i="10"/>
  <c r="AD1536" i="10"/>
  <c r="AI1536" i="10"/>
  <c r="AG1536" i="10"/>
  <c r="AJ1536" i="10"/>
  <c r="AH1527" i="10"/>
  <c r="AE1506" i="10"/>
  <c r="AJ1506" i="10"/>
  <c r="AG1506" i="10"/>
  <c r="AH1489" i="10"/>
  <c r="AE1418" i="10"/>
  <c r="AD1418" i="10"/>
  <c r="AF1418" i="10"/>
  <c r="AJ1418" i="10"/>
  <c r="AB1418" i="10"/>
  <c r="AG1418" i="10"/>
  <c r="AH1418" i="10"/>
  <c r="AD1389" i="10"/>
  <c r="AI1306" i="10"/>
  <c r="AE1223" i="10"/>
  <c r="AG1223" i="10"/>
  <c r="AI1223" i="10"/>
  <c r="AJ1223" i="10"/>
  <c r="AD1223" i="10"/>
  <c r="AI1139" i="10"/>
  <c r="AC1127" i="10"/>
  <c r="AG1127" i="10"/>
  <c r="AI1127" i="10"/>
  <c r="AJ1127" i="10"/>
  <c r="AB1040" i="10"/>
  <c r="AD1040" i="10"/>
  <c r="AF1040" i="10"/>
  <c r="AE1004" i="10"/>
  <c r="AH1004" i="10"/>
  <c r="AB1004" i="10"/>
  <c r="AF1004" i="10"/>
  <c r="AJ1004" i="10"/>
  <c r="AC983" i="10"/>
  <c r="AI983" i="10"/>
  <c r="AH861" i="10"/>
  <c r="AJ774" i="10"/>
  <c r="AI774" i="10"/>
  <c r="AD774" i="10"/>
  <c r="AB774" i="10"/>
  <c r="AE774" i="10"/>
  <c r="AF774" i="10"/>
  <c r="AB658" i="10"/>
  <c r="AH658" i="10"/>
  <c r="AI658" i="10"/>
  <c r="AJ658" i="10"/>
  <c r="AD658" i="10"/>
  <c r="AJ577" i="10"/>
  <c r="AF577" i="10"/>
  <c r="AB577" i="10"/>
  <c r="AD577" i="10"/>
  <c r="AH577" i="10"/>
  <c r="AG577" i="10"/>
  <c r="AF546" i="10"/>
  <c r="AB546" i="10"/>
  <c r="AC546" i="10"/>
  <c r="AE546" i="10"/>
  <c r="AD1550" i="10"/>
  <c r="AG1489" i="10"/>
  <c r="AH1476" i="10"/>
  <c r="AD1464" i="10"/>
  <c r="AC1347" i="10"/>
  <c r="AB1347" i="10"/>
  <c r="AD1347" i="10"/>
  <c r="AJ1347" i="10"/>
  <c r="AC1550" i="10"/>
  <c r="AI1542" i="10"/>
  <c r="AJ1534" i="10"/>
  <c r="AF1527" i="10"/>
  <c r="AI1499" i="10"/>
  <c r="AJ1499" i="10"/>
  <c r="AD1499" i="10"/>
  <c r="AE1499" i="10"/>
  <c r="AF1489" i="10"/>
  <c r="AG1476" i="10"/>
  <c r="AH1470" i="10"/>
  <c r="AC1464" i="10"/>
  <c r="AD1431" i="10"/>
  <c r="AI1431" i="10"/>
  <c r="AB1431" i="10"/>
  <c r="AB1364" i="10"/>
  <c r="AH1331" i="10"/>
  <c r="AF1306" i="10"/>
  <c r="AD1271" i="10"/>
  <c r="AC1271" i="10"/>
  <c r="AF1271" i="10"/>
  <c r="AE1271" i="10"/>
  <c r="AH1271" i="10"/>
  <c r="AI1271" i="10"/>
  <c r="AH1264" i="10"/>
  <c r="AB1256" i="10"/>
  <c r="AH1222" i="10"/>
  <c r="AC1187" i="10"/>
  <c r="AF1180" i="10"/>
  <c r="AD1180" i="10"/>
  <c r="AG1180" i="10"/>
  <c r="AI1180" i="10"/>
  <c r="AJ1180" i="10"/>
  <c r="AE1139" i="10"/>
  <c r="AG1110" i="10"/>
  <c r="AB1079" i="10"/>
  <c r="AD1079" i="10"/>
  <c r="AE1079" i="10"/>
  <c r="AF1079" i="10"/>
  <c r="AB1046" i="10"/>
  <c r="AC1046" i="10"/>
  <c r="AH1046" i="10"/>
  <c r="AF1039" i="10"/>
  <c r="AF991" i="10"/>
  <c r="AH991" i="10"/>
  <c r="AC991" i="10"/>
  <c r="AD991" i="10"/>
  <c r="AJ991" i="10"/>
  <c r="AB917" i="10"/>
  <c r="AI917" i="10"/>
  <c r="AJ917" i="10"/>
  <c r="AF917" i="10"/>
  <c r="AD917" i="10"/>
  <c r="AC861" i="10"/>
  <c r="AB783" i="10"/>
  <c r="AH783" i="10"/>
  <c r="AI783" i="10"/>
  <c r="AF783" i="10"/>
  <c r="AG783" i="10"/>
  <c r="AH703" i="10"/>
  <c r="AF545" i="10"/>
  <c r="AD1128" i="10"/>
  <c r="AE1128" i="10"/>
  <c r="AB1024" i="10"/>
  <c r="AD1024" i="10"/>
  <c r="AE1024" i="10"/>
  <c r="AF1024" i="10"/>
  <c r="AH1024" i="10"/>
  <c r="AG1024" i="10"/>
  <c r="AJ1024" i="10"/>
  <c r="AI963" i="10"/>
  <c r="AD963" i="10"/>
  <c r="AB963" i="10"/>
  <c r="AF963" i="10"/>
  <c r="AJ963" i="10"/>
  <c r="AB799" i="10"/>
  <c r="AE799" i="10"/>
  <c r="AC784" i="10"/>
  <c r="AB784" i="10"/>
  <c r="AJ784" i="10"/>
  <c r="AF784" i="10"/>
  <c r="AF760" i="10"/>
  <c r="AC760" i="10"/>
  <c r="AE760" i="10"/>
  <c r="AB760" i="10"/>
  <c r="AH760" i="10"/>
  <c r="AI718" i="10"/>
  <c r="AG718" i="10"/>
  <c r="AB718" i="10"/>
  <c r="AC718" i="10"/>
  <c r="AH718" i="10"/>
  <c r="AD718" i="10"/>
  <c r="AG636" i="10"/>
  <c r="AD636" i="10"/>
  <c r="AF636" i="10"/>
  <c r="AG576" i="10"/>
  <c r="AJ576" i="10"/>
  <c r="AI576" i="10"/>
  <c r="AB328" i="10"/>
  <c r="AD328" i="10"/>
  <c r="AF328" i="10"/>
  <c r="AH172" i="10"/>
  <c r="AI172" i="10"/>
  <c r="AG172" i="10"/>
  <c r="AI129" i="10"/>
  <c r="AJ121" i="10"/>
  <c r="AF1354" i="10"/>
  <c r="AG1354" i="10"/>
  <c r="AD1342" i="10"/>
  <c r="AC1342" i="10"/>
  <c r="AE1342" i="10"/>
  <c r="AI1342" i="10"/>
  <c r="AJ1328" i="10"/>
  <c r="AH1328" i="10"/>
  <c r="AI1328" i="10"/>
  <c r="AG1328" i="10"/>
  <c r="AC1291" i="10"/>
  <c r="AI1291" i="10"/>
  <c r="AE1291" i="10"/>
  <c r="AF1291" i="10"/>
  <c r="AC1010" i="10"/>
  <c r="AE1010" i="10"/>
  <c r="AD1010" i="10"/>
  <c r="AC829" i="10"/>
  <c r="AB829" i="10"/>
  <c r="AI829" i="10"/>
  <c r="AH829" i="10"/>
  <c r="AJ829" i="10"/>
  <c r="AI737" i="10"/>
  <c r="AH723" i="10"/>
  <c r="AB723" i="10"/>
  <c r="AD693" i="10"/>
  <c r="AB693" i="10"/>
  <c r="AF693" i="10"/>
  <c r="AB555" i="10"/>
  <c r="AF555" i="10"/>
  <c r="AH555" i="10"/>
  <c r="AI555" i="10"/>
  <c r="AC518" i="10"/>
  <c r="AB518" i="10"/>
  <c r="AF518" i="10"/>
  <c r="AH518" i="10"/>
  <c r="AJ518" i="10"/>
  <c r="AE518" i="10"/>
  <c r="AJ511" i="10"/>
  <c r="AG511" i="10"/>
  <c r="AI511" i="10"/>
  <c r="AB511" i="10"/>
  <c r="AF383" i="10"/>
  <c r="AD383" i="10"/>
  <c r="AE383" i="10"/>
  <c r="AI383" i="10"/>
  <c r="AC383" i="10"/>
  <c r="AJ311" i="10"/>
  <c r="AG311" i="10"/>
  <c r="AI311" i="10"/>
  <c r="AC311" i="10"/>
  <c r="AF311" i="10"/>
  <c r="AE311" i="10"/>
  <c r="AH311" i="10"/>
  <c r="AD311" i="10"/>
  <c r="AC17" i="10"/>
  <c r="AJ17" i="10"/>
  <c r="AD17" i="10"/>
  <c r="AB138" i="10"/>
  <c r="AJ138" i="10"/>
  <c r="AF138" i="10"/>
  <c r="AG138" i="10"/>
  <c r="AH138" i="10"/>
  <c r="AC138" i="10"/>
  <c r="AD138" i="10"/>
  <c r="AE138" i="10"/>
  <c r="AI138" i="10"/>
  <c r="AB129" i="10"/>
  <c r="AJ129" i="10"/>
  <c r="AC129" i="10"/>
  <c r="AD129" i="10"/>
  <c r="AG129" i="10"/>
  <c r="AH129" i="10"/>
  <c r="AE129" i="10"/>
  <c r="AC121" i="10"/>
  <c r="AI121" i="10"/>
  <c r="AB121" i="10"/>
  <c r="AD121" i="10"/>
  <c r="AE121" i="10"/>
  <c r="AF121" i="10"/>
  <c r="AH121" i="10"/>
  <c r="AC91" i="10"/>
  <c r="AJ91" i="10"/>
  <c r="AB54" i="10"/>
  <c r="AH54" i="10"/>
  <c r="AF54" i="10"/>
  <c r="AG54" i="10"/>
  <c r="AI54" i="10"/>
  <c r="AC54" i="10"/>
  <c r="AE54" i="10"/>
  <c r="AJ54" i="10"/>
  <c r="AH1064" i="10"/>
  <c r="AB1064" i="10"/>
  <c r="AC938" i="10"/>
  <c r="AI938" i="10"/>
  <c r="AJ938" i="10"/>
  <c r="AB938" i="10"/>
  <c r="AI931" i="10"/>
  <c r="AJ931" i="10"/>
  <c r="AC826" i="10"/>
  <c r="AJ789" i="10"/>
  <c r="AB789" i="10"/>
  <c r="AC691" i="10"/>
  <c r="AB691" i="10"/>
  <c r="AD691" i="10"/>
  <c r="AH691" i="10"/>
  <c r="AE691" i="10"/>
  <c r="AG691" i="10"/>
  <c r="AB671" i="10"/>
  <c r="AJ671" i="10"/>
  <c r="AE671" i="10"/>
  <c r="AI671" i="10"/>
  <c r="AC584" i="10"/>
  <c r="AB584" i="10"/>
  <c r="AF584" i="10"/>
  <c r="AH584" i="10"/>
  <c r="AE584" i="10"/>
  <c r="AG584" i="10"/>
  <c r="AJ584" i="10"/>
  <c r="AC573" i="10"/>
  <c r="AE573" i="10"/>
  <c r="AD573" i="10"/>
  <c r="AF206" i="10"/>
  <c r="AD206" i="10"/>
  <c r="AE206" i="10"/>
  <c r="AB70" i="10"/>
  <c r="AH70" i="10"/>
  <c r="AC70" i="10"/>
  <c r="AF70" i="10"/>
  <c r="AG70" i="10"/>
  <c r="AI70" i="10"/>
  <c r="AE70" i="10"/>
  <c r="AD70" i="10"/>
  <c r="AH53" i="10"/>
  <c r="AI53" i="10"/>
  <c r="AD845" i="10"/>
  <c r="AF845" i="10"/>
  <c r="AE845" i="10"/>
  <c r="AI845" i="10"/>
  <c r="AJ845" i="10"/>
  <c r="AH780" i="10"/>
  <c r="AE780" i="10"/>
  <c r="AG780" i="10"/>
  <c r="AC780" i="10"/>
  <c r="AF780" i="10"/>
  <c r="AE708" i="10"/>
  <c r="AC708" i="10"/>
  <c r="AF665" i="10"/>
  <c r="AD665" i="10"/>
  <c r="AJ665" i="10"/>
  <c r="AE665" i="10"/>
  <c r="AJ539" i="10"/>
  <c r="AB539" i="10"/>
  <c r="AG539" i="10"/>
  <c r="AD539" i="10"/>
  <c r="AE539" i="10"/>
  <c r="AH539" i="10"/>
  <c r="AI539" i="10"/>
  <c r="AE523" i="10"/>
  <c r="AH523" i="10"/>
  <c r="AI523" i="10"/>
  <c r="AJ523" i="10"/>
  <c r="AC185" i="10"/>
  <c r="AG185" i="10"/>
  <c r="AF185" i="10"/>
  <c r="AE185" i="10"/>
  <c r="AC63" i="10"/>
  <c r="AD63" i="10"/>
  <c r="AF63" i="10"/>
  <c r="AB63" i="10"/>
  <c r="AE63" i="10"/>
  <c r="AD44" i="10"/>
  <c r="AF44" i="10"/>
  <c r="AB44" i="10"/>
  <c r="AJ44" i="10"/>
  <c r="AC44" i="10"/>
  <c r="AE44" i="10"/>
  <c r="AJ1537" i="10"/>
  <c r="AG1240" i="10"/>
  <c r="AJ1240" i="10"/>
  <c r="AF1132" i="10"/>
  <c r="AE1080" i="10"/>
  <c r="AB1001" i="10"/>
  <c r="AI1001" i="10"/>
  <c r="AJ1001" i="10"/>
  <c r="AC967" i="10"/>
  <c r="AG967" i="10"/>
  <c r="AB967" i="10"/>
  <c r="AI904" i="10"/>
  <c r="AG904" i="10"/>
  <c r="AG804" i="10"/>
  <c r="AE804" i="10"/>
  <c r="AI804" i="10"/>
  <c r="AC804" i="10"/>
  <c r="AE765" i="10"/>
  <c r="AC682" i="10"/>
  <c r="AJ682" i="10"/>
  <c r="AF682" i="10"/>
  <c r="AI1102" i="10"/>
  <c r="AJ1102" i="10"/>
  <c r="AB1038" i="10"/>
  <c r="AJ1038" i="10"/>
  <c r="AE1038" i="10"/>
  <c r="AC1436" i="10"/>
  <c r="AB1436" i="10"/>
  <c r="AG1430" i="10"/>
  <c r="AH1351" i="10"/>
  <c r="AG1340" i="10"/>
  <c r="AB1262" i="10"/>
  <c r="AE1262" i="10"/>
  <c r="AG1262" i="10"/>
  <c r="AC1235" i="10"/>
  <c r="AH1235" i="10"/>
  <c r="AJ1235" i="10"/>
  <c r="AE1215" i="10"/>
  <c r="AH1174" i="10"/>
  <c r="AG1159" i="10"/>
  <c r="AE1159" i="10"/>
  <c r="AB1126" i="10"/>
  <c r="AF1126" i="10"/>
  <c r="AE1126" i="10"/>
  <c r="AJ1126" i="10"/>
  <c r="AG1113" i="10"/>
  <c r="AC1074" i="10"/>
  <c r="AB1074" i="10"/>
  <c r="AE1074" i="10"/>
  <c r="AD1074" i="10"/>
  <c r="AG1068" i="10"/>
  <c r="AC1037" i="10"/>
  <c r="AB1037" i="10"/>
  <c r="AE1014" i="10"/>
  <c r="AG1014" i="10"/>
  <c r="AB1014" i="10"/>
  <c r="AD1014" i="10"/>
  <c r="AG982" i="10"/>
  <c r="AB982" i="10"/>
  <c r="AB937" i="10"/>
  <c r="AI937" i="10"/>
  <c r="AI757" i="10"/>
  <c r="AG757" i="10"/>
  <c r="AH757" i="10"/>
  <c r="AE743" i="10"/>
  <c r="AI621" i="10"/>
  <c r="AD598" i="10"/>
  <c r="AG598" i="10"/>
  <c r="AJ598" i="10"/>
  <c r="AI598" i="10"/>
  <c r="AG583" i="10"/>
  <c r="AD501" i="10"/>
  <c r="AC501" i="10"/>
  <c r="AF501" i="10"/>
  <c r="AC416" i="10"/>
  <c r="AJ416" i="10"/>
  <c r="AJ294" i="10"/>
  <c r="AC294" i="10"/>
  <c r="AB294" i="10"/>
  <c r="AD294" i="10"/>
  <c r="AH294" i="10"/>
  <c r="AC246" i="10"/>
  <c r="AI246" i="10"/>
  <c r="AB246" i="10"/>
  <c r="AE246" i="10"/>
  <c r="AG246" i="10"/>
  <c r="AH246" i="10"/>
  <c r="AB204" i="10"/>
  <c r="AG204" i="10"/>
  <c r="AI204" i="10"/>
  <c r="AE204" i="10"/>
  <c r="AF204" i="10"/>
  <c r="AH204" i="10"/>
  <c r="AD204" i="10"/>
  <c r="AJ204" i="10"/>
  <c r="AC1495" i="10"/>
  <c r="AJ1495" i="10"/>
  <c r="AB1435" i="10"/>
  <c r="AC1435" i="10"/>
  <c r="AB1378" i="10"/>
  <c r="AD1378" i="10"/>
  <c r="AD1374" i="10"/>
  <c r="AE1374" i="10"/>
  <c r="AD1358" i="10"/>
  <c r="AE1358" i="10"/>
  <c r="AF1358" i="10"/>
  <c r="AG1351" i="10"/>
  <c r="AH1326" i="10"/>
  <c r="AF1326" i="10"/>
  <c r="AI1247" i="10"/>
  <c r="AJ1247" i="10"/>
  <c r="AH1247" i="10"/>
  <c r="AB1197" i="10"/>
  <c r="AC1197" i="10"/>
  <c r="AI1197" i="10"/>
  <c r="AC1167" i="10"/>
  <c r="AI1167" i="10"/>
  <c r="AC1097" i="10"/>
  <c r="AD1097" i="10"/>
  <c r="AE1097" i="10"/>
  <c r="AG1097" i="10"/>
  <c r="AB1097" i="10"/>
  <c r="AD1080" i="10"/>
  <c r="AF1068" i="10"/>
  <c r="AB1021" i="10"/>
  <c r="AI1021" i="10"/>
  <c r="AJ1021" i="10"/>
  <c r="AB944" i="10"/>
  <c r="AD944" i="10"/>
  <c r="AC944" i="10"/>
  <c r="AE944" i="10"/>
  <c r="AH944" i="10"/>
  <c r="AB844" i="10"/>
  <c r="AD844" i="10"/>
  <c r="AE844" i="10"/>
  <c r="AD835" i="10"/>
  <c r="AC835" i="10"/>
  <c r="AB690" i="10"/>
  <c r="AD690" i="10"/>
  <c r="AE690" i="10"/>
  <c r="AG690" i="10"/>
  <c r="AJ690" i="10"/>
  <c r="AI690" i="10"/>
  <c r="AC607" i="10"/>
  <c r="AF607" i="10"/>
  <c r="AH607" i="10"/>
  <c r="AG607" i="10"/>
  <c r="AB607" i="10"/>
  <c r="AE607" i="10"/>
  <c r="AC522" i="10"/>
  <c r="AE522" i="10"/>
  <c r="AI522" i="10"/>
  <c r="AB522" i="10"/>
  <c r="AG522" i="10"/>
  <c r="AJ522" i="10"/>
  <c r="AI465" i="10"/>
  <c r="AH465" i="10"/>
  <c r="AJ465" i="10"/>
  <c r="AD465" i="10"/>
  <c r="AE465" i="10"/>
  <c r="AC465" i="10"/>
  <c r="AG465" i="10"/>
  <c r="AF465" i="10"/>
  <c r="AD448" i="10"/>
  <c r="AF448" i="10"/>
  <c r="AE448" i="10"/>
  <c r="AJ448" i="10"/>
  <c r="AI448" i="10"/>
  <c r="AG448" i="10"/>
  <c r="AI293" i="10"/>
  <c r="AF153" i="10"/>
  <c r="AH153" i="10"/>
  <c r="AB104" i="10"/>
  <c r="AF104" i="10"/>
  <c r="AC104" i="10"/>
  <c r="AE104" i="10"/>
  <c r="AD104" i="10"/>
  <c r="AG104" i="10"/>
  <c r="AH104" i="10"/>
  <c r="AD1430" i="10"/>
  <c r="AE1430" i="10"/>
  <c r="AF1430" i="10"/>
  <c r="AJ1340" i="10"/>
  <c r="AH1340" i="10"/>
  <c r="AI1340" i="10"/>
  <c r="AC1340" i="10"/>
  <c r="AI1251" i="10"/>
  <c r="AC1239" i="10"/>
  <c r="AE1239" i="10"/>
  <c r="AI1227" i="10"/>
  <c r="AC1215" i="10"/>
  <c r="AG1215" i="10"/>
  <c r="AC1174" i="10"/>
  <c r="AF1174" i="10"/>
  <c r="AH1132" i="10"/>
  <c r="AI1132" i="10"/>
  <c r="AD1132" i="10"/>
  <c r="AE1132" i="10"/>
  <c r="AI1113" i="10"/>
  <c r="AJ1113" i="10"/>
  <c r="AH1113" i="10"/>
  <c r="AE1113" i="10"/>
  <c r="AB1113" i="10"/>
  <c r="AC1113" i="10"/>
  <c r="AG1096" i="10"/>
  <c r="AJ1036" i="10"/>
  <c r="AC1036" i="10"/>
  <c r="AD1036" i="10"/>
  <c r="AH1036" i="10"/>
  <c r="AE1036" i="10"/>
  <c r="AG1036" i="10"/>
  <c r="AG1020" i="10"/>
  <c r="AJ965" i="10"/>
  <c r="AH897" i="10"/>
  <c r="AC772" i="10"/>
  <c r="AB772" i="10"/>
  <c r="AD772" i="10"/>
  <c r="AH765" i="10"/>
  <c r="AJ765" i="10"/>
  <c r="AC765" i="10"/>
  <c r="AF765" i="10"/>
  <c r="AH743" i="10"/>
  <c r="AJ743" i="10"/>
  <c r="AD743" i="10"/>
  <c r="AI583" i="10"/>
  <c r="AB583" i="10"/>
  <c r="AH457" i="10"/>
  <c r="AD457" i="10"/>
  <c r="AH308" i="10"/>
  <c r="AF293" i="10"/>
  <c r="AJ102" i="10"/>
  <c r="AI102" i="10"/>
  <c r="AG102" i="10"/>
  <c r="AH102" i="10"/>
  <c r="AB102" i="10"/>
  <c r="AD1366" i="10"/>
  <c r="AI1366" i="10"/>
  <c r="AJ1366" i="10"/>
  <c r="AC1366" i="10"/>
  <c r="AE1366" i="10"/>
  <c r="AJ1317" i="10"/>
  <c r="AH1062" i="10"/>
  <c r="AI1062" i="10"/>
  <c r="AG1062" i="10"/>
  <c r="AB1055" i="10"/>
  <c r="AI1055" i="10"/>
  <c r="AC1043" i="10"/>
  <c r="AD1043" i="10"/>
  <c r="AF995" i="10"/>
  <c r="AH995" i="10"/>
  <c r="AC995" i="10"/>
  <c r="AG995" i="10"/>
  <c r="AB975" i="10"/>
  <c r="AE975" i="10"/>
  <c r="AD960" i="10"/>
  <c r="AD897" i="10"/>
  <c r="AD869" i="10"/>
  <c r="AD808" i="10"/>
  <c r="AB808" i="10"/>
  <c r="AJ808" i="10"/>
  <c r="AG808" i="10"/>
  <c r="AF754" i="10"/>
  <c r="AB754" i="10"/>
  <c r="AC754" i="10"/>
  <c r="AB688" i="10"/>
  <c r="AC688" i="10"/>
  <c r="AE688" i="10"/>
  <c r="AB621" i="10"/>
  <c r="AG621" i="10"/>
  <c r="AJ621" i="10"/>
  <c r="AD282" i="10"/>
  <c r="AB282" i="10"/>
  <c r="AF282" i="10"/>
  <c r="AJ282" i="10"/>
  <c r="AG282" i="10"/>
  <c r="AH282" i="10"/>
  <c r="AB229" i="10"/>
  <c r="AE229" i="10"/>
  <c r="AC229" i="10"/>
  <c r="AI126" i="10"/>
  <c r="AF126" i="10"/>
  <c r="AH126" i="10"/>
  <c r="AE126" i="10"/>
  <c r="AJ126" i="10"/>
  <c r="AD126" i="10"/>
  <c r="AB126" i="10"/>
  <c r="AB1020" i="10"/>
  <c r="AI1020" i="10"/>
  <c r="AJ1020" i="10"/>
  <c r="AF1020" i="10"/>
  <c r="AB965" i="10"/>
  <c r="AI965" i="10"/>
  <c r="AB878" i="10"/>
  <c r="AE878" i="10"/>
  <c r="AH878" i="10"/>
  <c r="AB733" i="10"/>
  <c r="AG733" i="10"/>
  <c r="AI733" i="10"/>
  <c r="AJ733" i="10"/>
  <c r="AH733" i="10"/>
  <c r="AF733" i="10"/>
  <c r="AB655" i="10"/>
  <c r="AC655" i="10"/>
  <c r="AC348" i="10"/>
  <c r="AH348" i="10"/>
  <c r="AJ348" i="10"/>
  <c r="AI348" i="10"/>
  <c r="AG348" i="10"/>
  <c r="AD348" i="10"/>
  <c r="AE348" i="10"/>
  <c r="AF348" i="10"/>
  <c r="AB348" i="10"/>
  <c r="AG293" i="10"/>
  <c r="AJ293" i="10"/>
  <c r="AB293" i="10"/>
  <c r="AF228" i="10"/>
  <c r="AG228" i="10"/>
  <c r="AB42" i="10"/>
  <c r="AE42" i="10"/>
  <c r="AD42" i="10"/>
  <c r="AJ42" i="10"/>
  <c r="AC42" i="10"/>
  <c r="AG42" i="10"/>
  <c r="AE897" i="10"/>
  <c r="AJ897" i="10"/>
  <c r="AB897" i="10"/>
  <c r="AI605" i="10"/>
  <c r="AE605" i="10"/>
  <c r="AF605" i="10"/>
  <c r="AG605" i="10"/>
  <c r="AC605" i="10"/>
  <c r="AD605" i="10"/>
  <c r="AJ605" i="10"/>
  <c r="AH605" i="10"/>
  <c r="AD469" i="10"/>
  <c r="AF469" i="10"/>
  <c r="AC469" i="10"/>
  <c r="AE469" i="10"/>
  <c r="AB360" i="10"/>
  <c r="AC360" i="10"/>
  <c r="AC308" i="10"/>
  <c r="AF308" i="10"/>
  <c r="AJ308" i="10"/>
  <c r="AI308" i="10"/>
  <c r="AG99" i="10"/>
  <c r="AB99" i="10"/>
  <c r="AC28" i="10"/>
  <c r="AB28" i="10"/>
  <c r="AB1232" i="10"/>
  <c r="AE1232" i="10"/>
  <c r="AF1232" i="10"/>
  <c r="AH1232" i="10"/>
  <c r="AI1232" i="10"/>
  <c r="AG1232" i="10"/>
  <c r="AB1112" i="10"/>
  <c r="AD1112" i="10"/>
  <c r="AE1440" i="10"/>
  <c r="AB1440" i="10"/>
  <c r="AI1312" i="10"/>
  <c r="AB817" i="10"/>
  <c r="AG817" i="10"/>
  <c r="AE817" i="10"/>
  <c r="AJ1231" i="10"/>
  <c r="AJ1201" i="10"/>
  <c r="AB1201" i="10"/>
  <c r="AC1201" i="10"/>
  <c r="AB1172" i="10"/>
  <c r="AC1172" i="10"/>
  <c r="AG1122" i="10"/>
  <c r="AC1118" i="10"/>
  <c r="AJ1118" i="10"/>
  <c r="AI1118" i="10"/>
  <c r="AH1118" i="10"/>
  <c r="AJ1027" i="10"/>
  <c r="AH1027" i="10"/>
  <c r="AI1027" i="10"/>
  <c r="AB980" i="10"/>
  <c r="AD980" i="10"/>
  <c r="AE980" i="10"/>
  <c r="AI935" i="10"/>
  <c r="AJ907" i="10"/>
  <c r="AF824" i="10"/>
  <c r="AG824" i="10"/>
  <c r="AC824" i="10"/>
  <c r="AD824" i="10"/>
  <c r="AH824" i="10"/>
  <c r="AE824" i="10"/>
  <c r="AI787" i="10"/>
  <c r="AC787" i="10"/>
  <c r="AB787" i="10"/>
  <c r="AJ787" i="10"/>
  <c r="AB763" i="10"/>
  <c r="AJ763" i="10"/>
  <c r="AE763" i="10"/>
  <c r="AB753" i="10"/>
  <c r="AG753" i="10"/>
  <c r="AI753" i="10"/>
  <c r="AD753" i="10"/>
  <c r="AC753" i="10"/>
  <c r="AF639" i="10"/>
  <c r="AJ639" i="10"/>
  <c r="AB639" i="10"/>
  <c r="AD639" i="10"/>
  <c r="AE639" i="10"/>
  <c r="AI639" i="10"/>
  <c r="AH639" i="10"/>
  <c r="AD150" i="10"/>
  <c r="AF150" i="10"/>
  <c r="AC150" i="10"/>
  <c r="AB35" i="10"/>
  <c r="AD35" i="10"/>
  <c r="AF35" i="10"/>
  <c r="AG35" i="10"/>
  <c r="AC35" i="10"/>
  <c r="AE35" i="10"/>
  <c r="AH35" i="10"/>
  <c r="AI1512" i="10"/>
  <c r="AJ1439" i="10"/>
  <c r="AJ1433" i="10"/>
  <c r="AB1387" i="10"/>
  <c r="AB1361" i="10"/>
  <c r="AD1350" i="10"/>
  <c r="AE1350" i="10"/>
  <c r="AE1339" i="10"/>
  <c r="AB1339" i="10"/>
  <c r="AH1339" i="10"/>
  <c r="AF1317" i="10"/>
  <c r="AH1312" i="10"/>
  <c r="AB1299" i="10"/>
  <c r="AJ1299" i="10"/>
  <c r="AF1299" i="10"/>
  <c r="AG1231" i="10"/>
  <c r="AI1200" i="10"/>
  <c r="AI1177" i="10"/>
  <c r="AF1122" i="10"/>
  <c r="AD1105" i="10"/>
  <c r="AE1105" i="10"/>
  <c r="AB1105" i="10"/>
  <c r="AI1105" i="10"/>
  <c r="AB1054" i="10"/>
  <c r="AG1054" i="10"/>
  <c r="AC941" i="10"/>
  <c r="AE941" i="10"/>
  <c r="AB941" i="10"/>
  <c r="AI941" i="10"/>
  <c r="AJ941" i="10"/>
  <c r="AH935" i="10"/>
  <c r="AD914" i="10"/>
  <c r="AC914" i="10"/>
  <c r="AI907" i="10"/>
  <c r="AF890" i="10"/>
  <c r="AH890" i="10"/>
  <c r="AC890" i="10"/>
  <c r="AD890" i="10"/>
  <c r="AI890" i="10"/>
  <c r="AF832" i="10"/>
  <c r="AD832" i="10"/>
  <c r="AG832" i="10"/>
  <c r="AI832" i="10"/>
  <c r="AE832" i="10"/>
  <c r="AB823" i="10"/>
  <c r="AC823" i="10"/>
  <c r="AH823" i="10"/>
  <c r="AD823" i="10"/>
  <c r="AH776" i="10"/>
  <c r="AF697" i="10"/>
  <c r="AB697" i="10"/>
  <c r="AD697" i="10"/>
  <c r="AC687" i="10"/>
  <c r="AE687" i="10"/>
  <c r="AF687" i="10"/>
  <c r="AG687" i="10"/>
  <c r="AH687" i="10"/>
  <c r="AF292" i="10"/>
  <c r="AH292" i="10"/>
  <c r="AJ292" i="10"/>
  <c r="AB292" i="10"/>
  <c r="AC292" i="10"/>
  <c r="AD292" i="10"/>
  <c r="AG292" i="10"/>
  <c r="AB276" i="10"/>
  <c r="AC276" i="10"/>
  <c r="AF98" i="10"/>
  <c r="AI98" i="10"/>
  <c r="AJ98" i="10"/>
  <c r="AC98" i="10"/>
  <c r="AE98" i="10"/>
  <c r="AD98" i="10"/>
  <c r="AG98" i="10"/>
  <c r="AB98" i="10"/>
  <c r="AE49" i="10"/>
  <c r="AB49" i="10"/>
  <c r="AD49" i="10"/>
  <c r="AG49" i="10"/>
  <c r="AH49" i="10"/>
  <c r="AF49" i="10"/>
  <c r="AB1227" i="10"/>
  <c r="AJ1227" i="10"/>
  <c r="AD1227" i="10"/>
  <c r="AH1227" i="10"/>
  <c r="AF1164" i="10"/>
  <c r="AG1164" i="10"/>
  <c r="AB1123" i="10"/>
  <c r="AI1123" i="10"/>
  <c r="AJ1123" i="10"/>
  <c r="AC1513" i="10"/>
  <c r="AD1513" i="10"/>
  <c r="AH1513" i="10"/>
  <c r="AJ1429" i="10"/>
  <c r="AC1429" i="10"/>
  <c r="AD1429" i="10"/>
  <c r="AH1429" i="10"/>
  <c r="AG1317" i="10"/>
  <c r="AG1531" i="10"/>
  <c r="AH1531" i="10"/>
  <c r="AE1531" i="10"/>
  <c r="AC1453" i="10"/>
  <c r="AD1453" i="10"/>
  <c r="AG1417" i="10"/>
  <c r="AI1417" i="10"/>
  <c r="AF1312" i="10"/>
  <c r="AD1278" i="10"/>
  <c r="AE1278" i="10"/>
  <c r="AG1278" i="10"/>
  <c r="AF1278" i="10"/>
  <c r="AH1177" i="10"/>
  <c r="AD1090" i="10"/>
  <c r="AC1090" i="10"/>
  <c r="AJ1090" i="10"/>
  <c r="AE1090" i="10"/>
  <c r="AF907" i="10"/>
  <c r="AI673" i="10"/>
  <c r="AF590" i="10"/>
  <c r="AD590" i="10"/>
  <c r="AG590" i="10"/>
  <c r="AE590" i="10"/>
  <c r="AH590" i="10"/>
  <c r="AC590" i="10"/>
  <c r="AH166" i="10"/>
  <c r="AB1518" i="10"/>
  <c r="AD1518" i="10"/>
  <c r="AE1518" i="10"/>
  <c r="AI1518" i="10"/>
  <c r="AE1512" i="10"/>
  <c r="AB1492" i="10"/>
  <c r="AC1492" i="10"/>
  <c r="AD1492" i="10"/>
  <c r="AC1487" i="10"/>
  <c r="AB1483" i="10"/>
  <c r="AH1439" i="10"/>
  <c r="AG1433" i="10"/>
  <c r="AH1422" i="10"/>
  <c r="AD1422" i="10"/>
  <c r="AJ1422" i="10"/>
  <c r="AG1405" i="10"/>
  <c r="AD1381" i="10"/>
  <c r="AD1370" i="10"/>
  <c r="AB1324" i="10"/>
  <c r="AI1324" i="10"/>
  <c r="AJ1324" i="10"/>
  <c r="AF1324" i="10"/>
  <c r="AH1324" i="10"/>
  <c r="AD1317" i="10"/>
  <c r="AE1312" i="10"/>
  <c r="AC1304" i="10"/>
  <c r="AB1304" i="10"/>
  <c r="AD1304" i="10"/>
  <c r="AH1304" i="10"/>
  <c r="AC1272" i="10"/>
  <c r="AE1272" i="10"/>
  <c r="AB1272" i="10"/>
  <c r="AD1272" i="10"/>
  <c r="AC1266" i="10"/>
  <c r="AF1266" i="10"/>
  <c r="AB1244" i="10"/>
  <c r="AC1244" i="10"/>
  <c r="AF1244" i="10"/>
  <c r="AD1244" i="10"/>
  <c r="AE1231" i="10"/>
  <c r="AD1211" i="10"/>
  <c r="AE1200" i="10"/>
  <c r="AC1194" i="10"/>
  <c r="AD1194" i="10"/>
  <c r="AB1194" i="10"/>
  <c r="AE1188" i="10"/>
  <c r="AF1188" i="10"/>
  <c r="AD1177" i="10"/>
  <c r="AH1156" i="10"/>
  <c r="AI1156" i="10"/>
  <c r="AB1156" i="10"/>
  <c r="AG1156" i="10"/>
  <c r="AC1148" i="10"/>
  <c r="AH1148" i="10"/>
  <c r="AE1148" i="10"/>
  <c r="AF1148" i="10"/>
  <c r="AE1141" i="10"/>
  <c r="AD1122" i="10"/>
  <c r="AJ1116" i="10"/>
  <c r="AB1060" i="10"/>
  <c r="AD1060" i="10"/>
  <c r="AF1060" i="10"/>
  <c r="AC1060" i="10"/>
  <c r="AH1047" i="10"/>
  <c r="AG1041" i="10"/>
  <c r="AI1032" i="10"/>
  <c r="AB1026" i="10"/>
  <c r="AD1026" i="10"/>
  <c r="AF1026" i="10"/>
  <c r="AC979" i="10"/>
  <c r="AD979" i="10"/>
  <c r="AJ979" i="10"/>
  <c r="AB979" i="10"/>
  <c r="AE979" i="10"/>
  <c r="AE935" i="10"/>
  <c r="AE913" i="10"/>
  <c r="AD913" i="10"/>
  <c r="AI913" i="10"/>
  <c r="AJ913" i="10"/>
  <c r="AE907" i="10"/>
  <c r="AF866" i="10"/>
  <c r="AB816" i="10"/>
  <c r="AJ816" i="10"/>
  <c r="AD816" i="10"/>
  <c r="AE816" i="10"/>
  <c r="AI816" i="10"/>
  <c r="AI792" i="10"/>
  <c r="AD776" i="10"/>
  <c r="AH673" i="10"/>
  <c r="AJ636" i="10"/>
  <c r="AI632" i="10"/>
  <c r="AD632" i="10"/>
  <c r="AI580" i="10"/>
  <c r="AH580" i="10"/>
  <c r="AJ580" i="10"/>
  <c r="AB580" i="10"/>
  <c r="AG580" i="10"/>
  <c r="AF580" i="10"/>
  <c r="AD528" i="10"/>
  <c r="AI528" i="10"/>
  <c r="AC528" i="10"/>
  <c r="AF528" i="10"/>
  <c r="AG528" i="10"/>
  <c r="AH528" i="10"/>
  <c r="AJ528" i="10"/>
  <c r="AJ497" i="10"/>
  <c r="AB497" i="10"/>
  <c r="AD497" i="10"/>
  <c r="AH497" i="10"/>
  <c r="AI497" i="10"/>
  <c r="AC497" i="10"/>
  <c r="AE497" i="10"/>
  <c r="AB468" i="10"/>
  <c r="AG468" i="10"/>
  <c r="AE468" i="10"/>
  <c r="AF468" i="10"/>
  <c r="AI437" i="10"/>
  <c r="AJ376" i="10"/>
  <c r="AJ266" i="10"/>
  <c r="AB266" i="10"/>
  <c r="AG266" i="10"/>
  <c r="AH266" i="10"/>
  <c r="AE266" i="10"/>
  <c r="AF266" i="10"/>
  <c r="AD266" i="10"/>
  <c r="AC266" i="10"/>
  <c r="AI266" i="10"/>
  <c r="AB251" i="10"/>
  <c r="AD251" i="10"/>
  <c r="AJ251" i="10"/>
  <c r="AH251" i="10"/>
  <c r="AI251" i="10"/>
  <c r="AF251" i="10"/>
  <c r="AG251" i="10"/>
  <c r="AE251" i="10"/>
  <c r="AF220" i="10"/>
  <c r="AI220" i="10"/>
  <c r="AC220" i="10"/>
  <c r="AB220" i="10"/>
  <c r="AD220" i="10"/>
  <c r="AH220" i="10"/>
  <c r="AJ220" i="10"/>
  <c r="AG220" i="10"/>
  <c r="AG210" i="10"/>
  <c r="AG166" i="10"/>
  <c r="AB66" i="10"/>
  <c r="AD1251" i="10"/>
  <c r="AE1251" i="10"/>
  <c r="AG1251" i="10"/>
  <c r="AF1512" i="10"/>
  <c r="AD1487" i="10"/>
  <c r="AD1468" i="10"/>
  <c r="AJ1468" i="10"/>
  <c r="AF1468" i="10"/>
  <c r="AG1468" i="10"/>
  <c r="AI1439" i="10"/>
  <c r="AH1433" i="10"/>
  <c r="AH1405" i="10"/>
  <c r="AG1371" i="10"/>
  <c r="AC1371" i="10"/>
  <c r="AI1371" i="10"/>
  <c r="AH1371" i="10"/>
  <c r="AD1371" i="10"/>
  <c r="AE1371" i="10"/>
  <c r="AE1317" i="10"/>
  <c r="AF1231" i="10"/>
  <c r="AH1200" i="10"/>
  <c r="AE1122" i="10"/>
  <c r="AE1061" i="10"/>
  <c r="AG1061" i="10"/>
  <c r="AD1061" i="10"/>
  <c r="AF1061" i="10"/>
  <c r="AI1061" i="10"/>
  <c r="AJ1047" i="10"/>
  <c r="AG935" i="10"/>
  <c r="AB867" i="10"/>
  <c r="AJ867" i="10"/>
  <c r="AI793" i="10"/>
  <c r="AJ793" i="10"/>
  <c r="AG793" i="10"/>
  <c r="AH793" i="10"/>
  <c r="AG776" i="10"/>
  <c r="AJ725" i="10"/>
  <c r="AD725" i="10"/>
  <c r="AG725" i="10"/>
  <c r="AC725" i="10"/>
  <c r="AB712" i="10"/>
  <c r="AI712" i="10"/>
  <c r="AC712" i="10"/>
  <c r="AF1497" i="10"/>
  <c r="AB1448" i="10"/>
  <c r="AD1448" i="10"/>
  <c r="AD1428" i="10"/>
  <c r="AF1428" i="10"/>
  <c r="AE1428" i="10"/>
  <c r="AC1381" i="10"/>
  <c r="AC1370" i="10"/>
  <c r="AD1329" i="10"/>
  <c r="AE1329" i="10"/>
  <c r="AF1329" i="10"/>
  <c r="AJ1329" i="10"/>
  <c r="AC1317" i="10"/>
  <c r="AC1312" i="10"/>
  <c r="AC1303" i="10"/>
  <c r="AB1303" i="10"/>
  <c r="AD1231" i="10"/>
  <c r="AJ1226" i="10"/>
  <c r="AD1226" i="10"/>
  <c r="AG1226" i="10"/>
  <c r="AC1193" i="10"/>
  <c r="AI1171" i="10"/>
  <c r="AE1171" i="10"/>
  <c r="AF1171" i="10"/>
  <c r="AH1171" i="10"/>
  <c r="AB1171" i="10"/>
  <c r="AG1171" i="10"/>
  <c r="AC1141" i="10"/>
  <c r="AB1111" i="10"/>
  <c r="AD1111" i="10"/>
  <c r="AE1072" i="10"/>
  <c r="AG1072" i="10"/>
  <c r="AI1072" i="10"/>
  <c r="AB1053" i="10"/>
  <c r="AD1053" i="10"/>
  <c r="AF1053" i="10"/>
  <c r="AJ994" i="10"/>
  <c r="AE994" i="10"/>
  <c r="AI994" i="10"/>
  <c r="AC950" i="10"/>
  <c r="AF950" i="10"/>
  <c r="AH950" i="10"/>
  <c r="AJ950" i="10"/>
  <c r="AG950" i="10"/>
  <c r="AI950" i="10"/>
  <c r="AB902" i="10"/>
  <c r="AE902" i="10"/>
  <c r="AD902" i="10"/>
  <c r="AJ799" i="10"/>
  <c r="AG792" i="10"/>
  <c r="AI636" i="10"/>
  <c r="AC579" i="10"/>
  <c r="AE579" i="10"/>
  <c r="AD579" i="10"/>
  <c r="AG579" i="10"/>
  <c r="AF579" i="10"/>
  <c r="AH579" i="10"/>
  <c r="AI579" i="10"/>
  <c r="AJ579" i="10"/>
  <c r="AB579" i="10"/>
  <c r="AB404" i="10"/>
  <c r="AE404" i="10"/>
  <c r="AG404" i="10"/>
  <c r="AI404" i="10"/>
  <c r="AJ404" i="10"/>
  <c r="AH404" i="10"/>
  <c r="AF404" i="10"/>
  <c r="AD404" i="10"/>
  <c r="AC219" i="10"/>
  <c r="AH219" i="10"/>
  <c r="AJ219" i="10"/>
  <c r="AJ1512" i="10"/>
  <c r="AG1512" i="10"/>
  <c r="AH1512" i="10"/>
  <c r="AD1439" i="10"/>
  <c r="AE1439" i="10"/>
  <c r="AG1439" i="10"/>
  <c r="AI1433" i="10"/>
  <c r="AE1433" i="10"/>
  <c r="AF1433" i="10"/>
  <c r="AB1405" i="10"/>
  <c r="AE1405" i="10"/>
  <c r="AB1312" i="10"/>
  <c r="AB1259" i="10"/>
  <c r="AC1211" i="10"/>
  <c r="AE1211" i="10"/>
  <c r="AG1200" i="10"/>
  <c r="AJ1200" i="10"/>
  <c r="AJ1177" i="10"/>
  <c r="AG1177" i="10"/>
  <c r="AC1177" i="10"/>
  <c r="AE1177" i="10"/>
  <c r="AF1177" i="10"/>
  <c r="AG1047" i="10"/>
  <c r="AI1047" i="10"/>
  <c r="AB1047" i="10"/>
  <c r="AC1047" i="10"/>
  <c r="AD1047" i="10"/>
  <c r="AF1047" i="10"/>
  <c r="AC1032" i="10"/>
  <c r="AJ1032" i="10"/>
  <c r="AH963" i="10"/>
  <c r="AG907" i="10"/>
  <c r="AH907" i="10"/>
  <c r="AC907" i="10"/>
  <c r="AD907" i="10"/>
  <c r="AB815" i="10"/>
  <c r="AD815" i="10"/>
  <c r="AI799" i="10"/>
  <c r="AI784" i="10"/>
  <c r="AC776" i="10"/>
  <c r="AE776" i="10"/>
  <c r="AI776" i="10"/>
  <c r="AJ776" i="10"/>
  <c r="AF776" i="10"/>
  <c r="AJ760" i="10"/>
  <c r="AE741" i="10"/>
  <c r="AI741" i="10"/>
  <c r="AB741" i="10"/>
  <c r="AD741" i="10"/>
  <c r="AF741" i="10"/>
  <c r="AC741" i="10"/>
  <c r="AJ741" i="10"/>
  <c r="AH741" i="10"/>
  <c r="AJ673" i="10"/>
  <c r="AB673" i="10"/>
  <c r="AH636" i="10"/>
  <c r="AB454" i="10"/>
  <c r="AD454" i="10"/>
  <c r="AE454" i="10"/>
  <c r="AG454" i="10"/>
  <c r="AD437" i="10"/>
  <c r="AJ437" i="10"/>
  <c r="AB210" i="10"/>
  <c r="AJ210" i="10"/>
  <c r="AF210" i="10"/>
  <c r="AH210" i="10"/>
  <c r="AI210" i="10"/>
  <c r="AE210" i="10"/>
  <c r="AC166" i="10"/>
  <c r="AE166" i="10"/>
  <c r="AI166" i="10"/>
  <c r="AD166" i="10"/>
  <c r="AF166" i="10"/>
  <c r="AJ166" i="10"/>
  <c r="AC141" i="10"/>
  <c r="AH141" i="10"/>
  <c r="AF141" i="10"/>
  <c r="AI141" i="10"/>
  <c r="AB141" i="10"/>
  <c r="AJ141" i="10"/>
  <c r="AF114" i="10"/>
  <c r="AG114" i="10"/>
  <c r="AH114" i="10"/>
  <c r="AE114" i="10"/>
  <c r="AB1497" i="10"/>
  <c r="AD1497" i="10"/>
  <c r="AC1482" i="10"/>
  <c r="AJ1482" i="10"/>
  <c r="AH1231" i="10"/>
  <c r="AC1231" i="10"/>
  <c r="AI1231" i="10"/>
  <c r="AD1193" i="10"/>
  <c r="AE1193" i="10"/>
  <c r="AD1141" i="10"/>
  <c r="AF1141" i="10"/>
  <c r="AH1122" i="10"/>
  <c r="AI1122" i="10"/>
  <c r="AJ1122" i="10"/>
  <c r="AB1116" i="10"/>
  <c r="AE1116" i="10"/>
  <c r="AD1059" i="10"/>
  <c r="AE1059" i="10"/>
  <c r="AB1059" i="10"/>
  <c r="AC1059" i="10"/>
  <c r="AH1041" i="10"/>
  <c r="AI1041" i="10"/>
  <c r="AJ1041" i="10"/>
  <c r="AH1025" i="10"/>
  <c r="AD1025" i="10"/>
  <c r="AI1025" i="10"/>
  <c r="AG963" i="10"/>
  <c r="AD935" i="10"/>
  <c r="AF935" i="10"/>
  <c r="AJ935" i="10"/>
  <c r="AJ866" i="10"/>
  <c r="AI866" i="10"/>
  <c r="AG866" i="10"/>
  <c r="AH866" i="10"/>
  <c r="AB866" i="10"/>
  <c r="AE866" i="10"/>
  <c r="AI830" i="10"/>
  <c r="AH830" i="10"/>
  <c r="AJ830" i="10"/>
  <c r="AB830" i="10"/>
  <c r="AH799" i="10"/>
  <c r="AH784" i="10"/>
  <c r="AI760" i="10"/>
  <c r="AJ718" i="10"/>
  <c r="AE636" i="10"/>
  <c r="AD611" i="10"/>
  <c r="AF611" i="10"/>
  <c r="AC611" i="10"/>
  <c r="AE611" i="10"/>
  <c r="AG611" i="10"/>
  <c r="AF403" i="10"/>
  <c r="AG403" i="10"/>
  <c r="AH403" i="10"/>
  <c r="AJ403" i="10"/>
  <c r="AB376" i="10"/>
  <c r="AF376" i="10"/>
  <c r="AG376" i="10"/>
  <c r="AE376" i="10"/>
  <c r="AH376" i="10"/>
  <c r="AI376" i="10"/>
  <c r="AJ319" i="10"/>
  <c r="AF319" i="10"/>
  <c r="AH319" i="10"/>
  <c r="AC319" i="10"/>
  <c r="AD319" i="10"/>
  <c r="AE319" i="10"/>
  <c r="AD218" i="10"/>
  <c r="AC218" i="10"/>
  <c r="AG180" i="10"/>
  <c r="AB180" i="10"/>
  <c r="AE180" i="10"/>
  <c r="AG134" i="10"/>
  <c r="AJ134" i="10"/>
  <c r="AH134" i="10"/>
  <c r="AC134" i="10"/>
  <c r="AD134" i="10"/>
  <c r="AI134" i="10"/>
  <c r="AF134" i="10"/>
  <c r="AC1463" i="10"/>
  <c r="AG1463" i="10"/>
  <c r="AG1410" i="10"/>
  <c r="AG1406" i="10"/>
  <c r="AH1406" i="10"/>
  <c r="AD1388" i="10"/>
  <c r="AI1388" i="10"/>
  <c r="AG1360" i="10"/>
  <c r="AI1336" i="10"/>
  <c r="AJ1336" i="10"/>
  <c r="AB1332" i="10"/>
  <c r="AJ1332" i="10"/>
  <c r="AJ1293" i="10"/>
  <c r="AB1199" i="10"/>
  <c r="AC1199" i="10"/>
  <c r="AH1158" i="10"/>
  <c r="AF1158" i="10"/>
  <c r="AI1158" i="10"/>
  <c r="AE1138" i="10"/>
  <c r="AC1138" i="10"/>
  <c r="AD1138" i="10"/>
  <c r="AG1138" i="10"/>
  <c r="AB1095" i="10"/>
  <c r="AG1095" i="10"/>
  <c r="AJ1019" i="10"/>
  <c r="AF1019" i="10"/>
  <c r="AG1019" i="10"/>
  <c r="AI1019" i="10"/>
  <c r="AC1019" i="10"/>
  <c r="AI884" i="10"/>
  <c r="AB884" i="10"/>
  <c r="AE884" i="10"/>
  <c r="AH884" i="10"/>
  <c r="AE811" i="10"/>
  <c r="AG811" i="10"/>
  <c r="AH811" i="10"/>
  <c r="AF811" i="10"/>
  <c r="AI811" i="10"/>
  <c r="AC805" i="10"/>
  <c r="AB805" i="10"/>
  <c r="AC797" i="10"/>
  <c r="AE797" i="10"/>
  <c r="AD727" i="10"/>
  <c r="AI727" i="10"/>
  <c r="AJ727" i="10"/>
  <c r="AB715" i="10"/>
  <c r="AJ715" i="10"/>
  <c r="AE628" i="10"/>
  <c r="AC552" i="10"/>
  <c r="AH552" i="10"/>
  <c r="AF552" i="10"/>
  <c r="AG471" i="10"/>
  <c r="AH471" i="10"/>
  <c r="AJ471" i="10"/>
  <c r="AI471" i="10"/>
  <c r="AE471" i="10"/>
  <c r="AD375" i="10"/>
  <c r="AC375" i="10"/>
  <c r="AB352" i="10"/>
  <c r="AF352" i="10"/>
  <c r="AH352" i="10"/>
  <c r="AJ352" i="10"/>
  <c r="AI352" i="10"/>
  <c r="AE352" i="10"/>
  <c r="AB1488" i="10"/>
  <c r="AG1488" i="10"/>
  <c r="AI1488" i="10"/>
  <c r="AJ1488" i="10"/>
  <c r="AJ1484" i="10"/>
  <c r="AG1484" i="10"/>
  <c r="AH1484" i="10"/>
  <c r="AE1484" i="10"/>
  <c r="AJ1471" i="10"/>
  <c r="AH1471" i="10"/>
  <c r="AB1396" i="10"/>
  <c r="AE1396" i="10"/>
  <c r="AE1349" i="10"/>
  <c r="AH1349" i="10"/>
  <c r="AG1349" i="10"/>
  <c r="AI1349" i="10"/>
  <c r="AG1109" i="10"/>
  <c r="AH1109" i="10"/>
  <c r="AD1109" i="10"/>
  <c r="AE1109" i="10"/>
  <c r="AI1109" i="10"/>
  <c r="AF1109" i="10"/>
  <c r="AD1104" i="10"/>
  <c r="AI1104" i="10"/>
  <c r="AJ1104" i="10"/>
  <c r="AF1104" i="10"/>
  <c r="AB1089" i="10"/>
  <c r="AD1089" i="10"/>
  <c r="AE1089" i="10"/>
  <c r="AG1049" i="10"/>
  <c r="AI1049" i="10"/>
  <c r="AJ1049" i="10"/>
  <c r="AF1049" i="10"/>
  <c r="AB939" i="10"/>
  <c r="AH939" i="10"/>
  <c r="AC939" i="10"/>
  <c r="AD901" i="10"/>
  <c r="AB901" i="10"/>
  <c r="AD858" i="10"/>
  <c r="AI858" i="10"/>
  <c r="AJ858" i="10"/>
  <c r="AB843" i="10"/>
  <c r="AE843" i="10"/>
  <c r="AJ620" i="10"/>
  <c r="AH620" i="10"/>
  <c r="AE620" i="10"/>
  <c r="AF620" i="10"/>
  <c r="AD563" i="10"/>
  <c r="AH563" i="10"/>
  <c r="AJ563" i="10"/>
  <c r="AB563" i="10"/>
  <c r="AE563" i="10"/>
  <c r="AI563" i="10"/>
  <c r="AC563" i="10"/>
  <c r="AD537" i="10"/>
  <c r="AH537" i="10"/>
  <c r="AJ537" i="10"/>
  <c r="AC537" i="10"/>
  <c r="AB290" i="10"/>
  <c r="AE290" i="10"/>
  <c r="AG290" i="10"/>
  <c r="AD290" i="10"/>
  <c r="AF290" i="10"/>
  <c r="AI290" i="10"/>
  <c r="AD250" i="10"/>
  <c r="AG250" i="10"/>
  <c r="AB250" i="10"/>
  <c r="AE250" i="10"/>
  <c r="AC250" i="10"/>
  <c r="AI250" i="10"/>
  <c r="AJ250" i="10"/>
  <c r="AH250" i="10"/>
  <c r="AG175" i="10"/>
  <c r="AE175" i="10"/>
  <c r="AH175" i="10"/>
  <c r="AC101" i="10"/>
  <c r="AE101" i="10"/>
  <c r="AC1434" i="10"/>
  <c r="AD1434" i="10"/>
  <c r="AD1401" i="10"/>
  <c r="AI1401" i="10"/>
  <c r="AB1348" i="10"/>
  <c r="AF1348" i="10"/>
  <c r="AD1257" i="10"/>
  <c r="AB1257" i="10"/>
  <c r="AF1242" i="10"/>
  <c r="AI1242" i="10"/>
  <c r="AJ1242" i="10"/>
  <c r="AC1220" i="10"/>
  <c r="AD1220" i="10"/>
  <c r="AE1176" i="10"/>
  <c r="AF1176" i="10"/>
  <c r="AH1176" i="10"/>
  <c r="AG1176" i="10"/>
  <c r="AD1149" i="10"/>
  <c r="AC1149" i="10"/>
  <c r="AE1149" i="10"/>
  <c r="AB1149" i="10"/>
  <c r="AD1143" i="10"/>
  <c r="AG1143" i="10"/>
  <c r="AI1143" i="10"/>
  <c r="AJ1143" i="10"/>
  <c r="AC1143" i="10"/>
  <c r="AC1136" i="10"/>
  <c r="AJ1136" i="10"/>
  <c r="AC1071" i="10"/>
  <c r="AG1071" i="10"/>
  <c r="AG998" i="10"/>
  <c r="AI998" i="10"/>
  <c r="AF985" i="10"/>
  <c r="AD985" i="10"/>
  <c r="AG985" i="10"/>
  <c r="AC894" i="10"/>
  <c r="AJ894" i="10"/>
  <c r="AE894" i="10"/>
  <c r="AI875" i="10"/>
  <c r="AC875" i="10"/>
  <c r="AB676" i="10"/>
  <c r="AC676" i="10"/>
  <c r="AE356" i="10"/>
  <c r="AH356" i="10"/>
  <c r="AH274" i="10"/>
  <c r="AC274" i="10"/>
  <c r="AE274" i="10"/>
  <c r="AI274" i="10"/>
  <c r="AD274" i="10"/>
  <c r="AB27" i="10"/>
  <c r="AG27" i="10"/>
  <c r="AH27" i="10"/>
  <c r="AJ27" i="10"/>
  <c r="AC27" i="10"/>
  <c r="AE27" i="10"/>
  <c r="AI27" i="10"/>
  <c r="AD27" i="10"/>
  <c r="AD1496" i="10"/>
  <c r="AI1496" i="10"/>
  <c r="AJ1496" i="10"/>
  <c r="AB1443" i="10"/>
  <c r="AC1443" i="10"/>
  <c r="AC1248" i="10"/>
  <c r="AJ1248" i="10"/>
  <c r="AB1248" i="10"/>
  <c r="AF1161" i="10"/>
  <c r="AH1161" i="10"/>
  <c r="AJ969" i="10"/>
  <c r="AF969" i="10"/>
  <c r="AC922" i="10"/>
  <c r="AJ922" i="10"/>
  <c r="AI922" i="10"/>
  <c r="AH922" i="10"/>
  <c r="AH856" i="10"/>
  <c r="AI856" i="10"/>
  <c r="AB856" i="10"/>
  <c r="AE822" i="10"/>
  <c r="AG822" i="10"/>
  <c r="AJ822" i="10"/>
  <c r="AI788" i="10"/>
  <c r="AJ788" i="10"/>
  <c r="AC788" i="10"/>
  <c r="AD732" i="10"/>
  <c r="AG732" i="10"/>
  <c r="AJ732" i="10"/>
  <c r="AD568" i="10"/>
  <c r="AI568" i="10"/>
  <c r="AF568" i="10"/>
  <c r="AH568" i="10"/>
  <c r="AE568" i="10"/>
  <c r="AB568" i="10"/>
  <c r="AJ568" i="10"/>
  <c r="AJ484" i="10"/>
  <c r="AB484" i="10"/>
  <c r="AG484" i="10"/>
  <c r="AD484" i="10"/>
  <c r="AI484" i="10"/>
  <c r="AB445" i="10"/>
  <c r="AJ445" i="10"/>
  <c r="AC445" i="10"/>
  <c r="AG445" i="10"/>
  <c r="AD216" i="10"/>
  <c r="AG216" i="10"/>
  <c r="AC216" i="10"/>
  <c r="AF216" i="10"/>
  <c r="AB216" i="10"/>
  <c r="AH216" i="10"/>
  <c r="AB208" i="10"/>
  <c r="AC208" i="10"/>
  <c r="AE208" i="10"/>
  <c r="AF208" i="10"/>
  <c r="AG208" i="10"/>
  <c r="AD208" i="10"/>
  <c r="AJ208" i="10"/>
  <c r="AI156" i="10"/>
  <c r="AJ156" i="10"/>
  <c r="AB156" i="10"/>
  <c r="AI113" i="10"/>
  <c r="AF113" i="10"/>
  <c r="AG113" i="10"/>
  <c r="AC113" i="10"/>
  <c r="AB1325" i="10"/>
  <c r="AG1325" i="10"/>
  <c r="AC1314" i="10"/>
  <c r="AJ1314" i="10"/>
  <c r="AB1314" i="10"/>
  <c r="AJ1310" i="10"/>
  <c r="AC1310" i="10"/>
  <c r="AC1287" i="10"/>
  <c r="AJ1287" i="10"/>
  <c r="AB1230" i="10"/>
  <c r="AF1230" i="10"/>
  <c r="AD1230" i="10"/>
  <c r="AG1207" i="10"/>
  <c r="AE1207" i="10"/>
  <c r="AC1207" i="10"/>
  <c r="AC1142" i="10"/>
  <c r="AF1142" i="10"/>
  <c r="AG1142" i="10"/>
  <c r="AC1124" i="10"/>
  <c r="AG1124" i="10"/>
  <c r="AD759" i="10"/>
  <c r="AE759" i="10"/>
  <c r="AC759" i="10"/>
  <c r="AH696" i="10"/>
  <c r="AI696" i="10"/>
  <c r="AH363" i="10"/>
  <c r="AG363" i="10"/>
  <c r="AI363" i="10"/>
  <c r="AH285" i="10"/>
  <c r="AD285" i="10"/>
  <c r="AC285" i="10"/>
  <c r="AE285" i="10"/>
  <c r="AF285" i="10"/>
  <c r="AI285" i="10"/>
  <c r="AG285" i="10"/>
  <c r="AH278" i="10"/>
  <c r="AG278" i="10"/>
  <c r="AC278" i="10"/>
  <c r="AI278" i="10"/>
  <c r="AF278" i="10"/>
  <c r="AH130" i="10"/>
  <c r="AB130" i="10"/>
  <c r="AG130" i="10"/>
  <c r="AB81" i="10"/>
  <c r="AC81" i="10"/>
  <c r="AI81" i="10"/>
  <c r="AD81" i="10"/>
  <c r="AD332" i="10"/>
  <c r="AF332" i="10"/>
  <c r="AB332" i="10"/>
  <c r="AC332" i="10"/>
  <c r="AB190" i="10"/>
  <c r="AF190" i="10"/>
  <c r="AG190" i="10"/>
  <c r="AC190" i="10"/>
  <c r="AI190" i="10"/>
  <c r="AJ190" i="10"/>
  <c r="AJ1250" i="10"/>
  <c r="AC1101" i="10"/>
  <c r="AD1101" i="10"/>
  <c r="AB1002" i="10"/>
  <c r="AC1002" i="10"/>
  <c r="AD993" i="10"/>
  <c r="AE993" i="10"/>
  <c r="AH993" i="10"/>
  <c r="AC974" i="10"/>
  <c r="AH974" i="10"/>
  <c r="AI974" i="10"/>
  <c r="AG876" i="10"/>
  <c r="AH876" i="10"/>
  <c r="AC813" i="10"/>
  <c r="AJ813" i="10"/>
  <c r="AE613" i="10"/>
  <c r="AF613" i="10"/>
  <c r="AI613" i="10"/>
  <c r="AB613" i="10"/>
  <c r="AC613" i="10"/>
  <c r="AC525" i="10"/>
  <c r="AD525" i="10"/>
  <c r="AH525" i="10"/>
  <c r="AI525" i="10"/>
  <c r="AJ525" i="10"/>
  <c r="AG398" i="10"/>
  <c r="AJ398" i="10"/>
  <c r="AH398" i="10"/>
  <c r="AC398" i="10"/>
  <c r="AD398" i="10"/>
  <c r="AF398" i="10"/>
  <c r="AE389" i="10"/>
  <c r="AD389" i="10"/>
  <c r="AG389" i="10"/>
  <c r="AJ389" i="10"/>
  <c r="AF389" i="10"/>
  <c r="AC132" i="10"/>
  <c r="AF132" i="10"/>
  <c r="AH132" i="10"/>
  <c r="AD132" i="10"/>
  <c r="AB132" i="10"/>
  <c r="AB1218" i="10"/>
  <c r="AC1218" i="10"/>
  <c r="AE1218" i="10"/>
  <c r="AF1218" i="10"/>
  <c r="AH1218" i="10"/>
  <c r="AB1212" i="10"/>
  <c r="AG1212" i="10"/>
  <c r="AH1212" i="10"/>
  <c r="AI1212" i="10"/>
  <c r="AB1166" i="10"/>
  <c r="AD1166" i="10"/>
  <c r="AE862" i="10"/>
  <c r="AB862" i="10"/>
  <c r="AI862" i="10"/>
  <c r="AJ862" i="10"/>
  <c r="AE819" i="10"/>
  <c r="AB819" i="10"/>
  <c r="AJ819" i="10"/>
  <c r="AF819" i="10"/>
  <c r="AG819" i="10"/>
  <c r="AI819" i="10"/>
  <c r="AB810" i="10"/>
  <c r="AD810" i="10"/>
  <c r="AC726" i="10"/>
  <c r="AB726" i="10"/>
  <c r="AC656" i="10"/>
  <c r="AI656" i="10"/>
  <c r="AB656" i="10"/>
  <c r="AF656" i="10"/>
  <c r="AE656" i="10"/>
  <c r="AJ617" i="10"/>
  <c r="AH617" i="10"/>
  <c r="AI617" i="10"/>
  <c r="AB602" i="10"/>
  <c r="AD602" i="10"/>
  <c r="AF602" i="10"/>
  <c r="AH578" i="10"/>
  <c r="AB355" i="10"/>
  <c r="AD355" i="10"/>
  <c r="AF355" i="10"/>
  <c r="AI355" i="10"/>
  <c r="AC355" i="10"/>
  <c r="AC350" i="10"/>
  <c r="AJ350" i="10"/>
  <c r="AD350" i="10"/>
  <c r="AB325" i="10"/>
  <c r="AC325" i="10"/>
  <c r="AH325" i="10"/>
  <c r="AI325" i="10"/>
  <c r="AE325" i="10"/>
  <c r="AG325" i="10"/>
  <c r="AJ325" i="10"/>
  <c r="AF230" i="10"/>
  <c r="AG230" i="10"/>
  <c r="AC230" i="10"/>
  <c r="AJ230" i="10"/>
  <c r="AC959" i="10"/>
  <c r="AD959" i="10"/>
  <c r="AH959" i="10"/>
  <c r="AC871" i="10"/>
  <c r="AB871" i="10"/>
  <c r="AE871" i="10"/>
  <c r="AI871" i="10"/>
  <c r="AI766" i="10"/>
  <c r="AB766" i="10"/>
  <c r="AG766" i="10"/>
  <c r="AJ766" i="10"/>
  <c r="AI500" i="10"/>
  <c r="AJ500" i="10"/>
  <c r="AB500" i="10"/>
  <c r="AB479" i="10"/>
  <c r="AD479" i="10"/>
  <c r="AJ479" i="10"/>
  <c r="AC451" i="10"/>
  <c r="AB451" i="10"/>
  <c r="AF451" i="10"/>
  <c r="AJ451" i="10"/>
  <c r="AI451" i="10"/>
  <c r="AD451" i="10"/>
  <c r="AG451" i="10"/>
  <c r="AE451" i="10"/>
  <c r="AD411" i="10"/>
  <c r="AG411" i="10"/>
  <c r="AJ411" i="10"/>
  <c r="AF411" i="10"/>
  <c r="AI411" i="10"/>
  <c r="AB161" i="10"/>
  <c r="AC161" i="10"/>
  <c r="AH161" i="10"/>
  <c r="AI161" i="10"/>
  <c r="AE161" i="10"/>
  <c r="AG161" i="10"/>
  <c r="AJ161" i="10"/>
  <c r="AC33" i="10"/>
  <c r="AD33" i="10"/>
  <c r="AE33" i="10"/>
  <c r="AJ1540" i="10"/>
  <c r="AF1540" i="10"/>
  <c r="AG1540" i="10"/>
  <c r="AG1359" i="10"/>
  <c r="AI1359" i="10"/>
  <c r="AJ1359" i="10"/>
  <c r="AB1305" i="10"/>
  <c r="AH1305" i="10"/>
  <c r="AG1286" i="10"/>
  <c r="AH1286" i="10"/>
  <c r="AJ1286" i="10"/>
  <c r="AD1217" i="10"/>
  <c r="AC1217" i="10"/>
  <c r="AD1147" i="10"/>
  <c r="AF1147" i="10"/>
  <c r="AG1147" i="10"/>
  <c r="AD1130" i="10"/>
  <c r="AE1130" i="10"/>
  <c r="AH912" i="10"/>
  <c r="AI912" i="10"/>
  <c r="AI854" i="10"/>
  <c r="AC854" i="10"/>
  <c r="AD660" i="10"/>
  <c r="AI660" i="10"/>
  <c r="AB660" i="10"/>
  <c r="AD361" i="10"/>
  <c r="AH361" i="10"/>
  <c r="AJ361" i="10"/>
  <c r="AF361" i="10"/>
  <c r="AB361" i="10"/>
  <c r="AG361" i="10"/>
  <c r="AI361" i="10"/>
  <c r="AE332" i="10"/>
  <c r="AE243" i="10"/>
  <c r="AH243" i="10"/>
  <c r="AB243" i="10"/>
  <c r="AG243" i="10"/>
  <c r="AB227" i="10"/>
  <c r="AC227" i="10"/>
  <c r="AE227" i="10"/>
  <c r="AF227" i="10"/>
  <c r="AG227" i="10"/>
  <c r="AH227" i="10"/>
  <c r="AJ227" i="10"/>
  <c r="AD227" i="10"/>
  <c r="AC222" i="10"/>
  <c r="AI222" i="10"/>
  <c r="AB222" i="10"/>
  <c r="AJ222" i="10"/>
  <c r="AD222" i="10"/>
  <c r="AE222" i="10"/>
  <c r="AG222" i="10"/>
  <c r="AE190" i="10"/>
  <c r="AC59" i="10"/>
  <c r="AB59" i="10"/>
  <c r="AD59" i="10"/>
  <c r="AI59" i="10"/>
  <c r="AH59" i="10"/>
  <c r="AJ59" i="10"/>
  <c r="AF59" i="10"/>
  <c r="AG59" i="10"/>
  <c r="AE59" i="10"/>
  <c r="AC572" i="10"/>
  <c r="AG572" i="10"/>
  <c r="AF572" i="10"/>
  <c r="AB489" i="10"/>
  <c r="AH489" i="10"/>
  <c r="AC489" i="10"/>
  <c r="AD489" i="10"/>
  <c r="AE489" i="10"/>
  <c r="AF489" i="10"/>
  <c r="AF461" i="10"/>
  <c r="AD461" i="10"/>
  <c r="AE461" i="10"/>
  <c r="AJ461" i="10"/>
  <c r="AD393" i="10"/>
  <c r="AB393" i="10"/>
  <c r="AB197" i="10"/>
  <c r="AH197" i="10"/>
  <c r="AI197" i="10"/>
  <c r="AJ197" i="10"/>
  <c r="AB73" i="10"/>
  <c r="AG73" i="10"/>
  <c r="AJ73" i="10"/>
  <c r="AC73" i="10"/>
  <c r="AF73" i="10"/>
  <c r="AH73" i="10"/>
  <c r="AB36" i="10"/>
  <c r="AG36" i="10"/>
  <c r="AC36" i="10"/>
  <c r="AE36" i="10"/>
  <c r="AF36" i="10"/>
  <c r="AH36" i="10"/>
  <c r="AH22" i="10"/>
  <c r="AE22" i="10"/>
  <c r="AG22" i="10"/>
  <c r="AJ22" i="10"/>
  <c r="AB601" i="10"/>
  <c r="AE601" i="10"/>
  <c r="AH601" i="10"/>
  <c r="AH509" i="10"/>
  <c r="AE509" i="10"/>
  <c r="AJ509" i="10"/>
  <c r="AB408" i="10"/>
  <c r="AC408" i="10"/>
  <c r="AI408" i="10"/>
  <c r="AB326" i="10"/>
  <c r="AD326" i="10"/>
  <c r="AB313" i="10"/>
  <c r="AH313" i="10"/>
  <c r="AD313" i="10"/>
  <c r="AE313" i="10"/>
  <c r="AD261" i="10"/>
  <c r="AB261" i="10"/>
  <c r="AC261" i="10"/>
  <c r="AE261" i="10"/>
  <c r="AF261" i="10"/>
  <c r="AJ261" i="10"/>
  <c r="AH261" i="10"/>
  <c r="AJ139" i="10"/>
  <c r="AD139" i="10"/>
  <c r="AJ785" i="10"/>
  <c r="AH785" i="10"/>
  <c r="AB785" i="10"/>
  <c r="AG785" i="10"/>
  <c r="AG707" i="10"/>
  <c r="AI707" i="10"/>
  <c r="AC707" i="10"/>
  <c r="AC680" i="10"/>
  <c r="AE680" i="10"/>
  <c r="AB502" i="10"/>
  <c r="AI502" i="10"/>
  <c r="AH502" i="10"/>
  <c r="AF502" i="10"/>
  <c r="AE494" i="10"/>
  <c r="AF494" i="10"/>
  <c r="AG494" i="10"/>
  <c r="AJ494" i="10"/>
  <c r="AB481" i="10"/>
  <c r="AH481" i="10"/>
  <c r="AC438" i="10"/>
  <c r="AF438" i="10"/>
  <c r="AG438" i="10"/>
  <c r="AH438" i="10"/>
  <c r="AF183" i="10"/>
  <c r="AB183" i="10"/>
  <c r="AE183" i="10"/>
  <c r="AG183" i="10"/>
  <c r="AG170" i="10"/>
  <c r="AB170" i="10"/>
  <c r="AD170" i="10"/>
  <c r="AH170" i="10"/>
  <c r="AB399" i="10"/>
  <c r="AI399" i="10"/>
  <c r="AH399" i="10"/>
  <c r="AG399" i="10"/>
  <c r="AJ399" i="10"/>
  <c r="AF304" i="10"/>
  <c r="AJ304" i="10"/>
  <c r="AB304" i="10"/>
  <c r="AC195" i="10"/>
  <c r="AD195" i="10"/>
  <c r="AD1189" i="10"/>
  <c r="AE1189" i="10"/>
  <c r="AC1189" i="10"/>
  <c r="AF1185" i="10"/>
  <c r="AD1185" i="10"/>
  <c r="AD1093" i="10"/>
  <c r="AI1093" i="10"/>
  <c r="AD1029" i="10"/>
  <c r="AJ1029" i="10"/>
  <c r="AC877" i="10"/>
  <c r="AE877" i="10"/>
  <c r="AB840" i="10"/>
  <c r="AF840" i="10"/>
  <c r="AC747" i="10"/>
  <c r="AJ747" i="10"/>
  <c r="AB662" i="10"/>
  <c r="AG662" i="10"/>
  <c r="AH662" i="10"/>
  <c r="AC492" i="10"/>
  <c r="AH492" i="10"/>
  <c r="AB431" i="10"/>
  <c r="AF431" i="10"/>
  <c r="AI431" i="10"/>
  <c r="AE431" i="10"/>
  <c r="AE160" i="10"/>
  <c r="AB160" i="10"/>
  <c r="AH147" i="10"/>
  <c r="AC147" i="10"/>
  <c r="AB147" i="10"/>
  <c r="AD147" i="10"/>
  <c r="AE147" i="10"/>
  <c r="AF147" i="10"/>
  <c r="AJ147" i="10"/>
  <c r="AB64" i="10"/>
  <c r="AC64" i="10"/>
  <c r="AH64" i="10"/>
  <c r="AJ64" i="10"/>
  <c r="AI64" i="10"/>
  <c r="AF64" i="10"/>
  <c r="AD20" i="10"/>
  <c r="AG20" i="10"/>
  <c r="AH20" i="10"/>
  <c r="AF20" i="10"/>
  <c r="AC20" i="10"/>
  <c r="AB1545" i="10"/>
  <c r="AC1517" i="10"/>
  <c r="AC1333" i="10"/>
  <c r="AF1333" i="10"/>
  <c r="AD1315" i="10"/>
  <c r="AI1315" i="10"/>
  <c r="AC1042" i="10"/>
  <c r="AF1042" i="10"/>
  <c r="AD898" i="10"/>
  <c r="AE898" i="10"/>
  <c r="AC635" i="10"/>
  <c r="AB635" i="10"/>
  <c r="AE635" i="10"/>
  <c r="AI635" i="10"/>
  <c r="AJ430" i="10"/>
  <c r="AE430" i="10"/>
  <c r="AH430" i="10"/>
  <c r="AB430" i="10"/>
  <c r="AC430" i="10"/>
  <c r="AD430" i="10"/>
  <c r="AF430" i="10"/>
  <c r="AI430" i="10"/>
  <c r="AB367" i="10"/>
  <c r="AD367" i="10"/>
  <c r="AC288" i="10"/>
  <c r="AB288" i="10"/>
  <c r="AJ288" i="10"/>
  <c r="AE288" i="10"/>
  <c r="AF288" i="10"/>
  <c r="AI288" i="10"/>
  <c r="AB224" i="10"/>
  <c r="AC224" i="10"/>
  <c r="AH135" i="10"/>
  <c r="AB135" i="10"/>
  <c r="AC100" i="10"/>
  <c r="AB100" i="10"/>
  <c r="AD100" i="10"/>
  <c r="AE100" i="10"/>
  <c r="AB26" i="10"/>
  <c r="AC26" i="10"/>
  <c r="AF26" i="10"/>
  <c r="AH26" i="10"/>
  <c r="AI26" i="10"/>
  <c r="AG26" i="10"/>
  <c r="AH1473" i="10"/>
  <c r="AF1473" i="10"/>
  <c r="AC1465" i="10"/>
  <c r="AH1465" i="10"/>
  <c r="AC908" i="10"/>
  <c r="AF908" i="10"/>
  <c r="AB908" i="10"/>
  <c r="AJ903" i="10"/>
  <c r="AB903" i="10"/>
  <c r="AC903" i="10"/>
  <c r="AG903" i="10"/>
  <c r="AH893" i="10"/>
  <c r="AI893" i="10"/>
  <c r="AC801" i="10"/>
  <c r="AE801" i="10"/>
  <c r="AI801" i="10"/>
  <c r="AJ801" i="10"/>
  <c r="AB728" i="10"/>
  <c r="AE728" i="10"/>
  <c r="AG728" i="10"/>
  <c r="AD728" i="10"/>
  <c r="AI728" i="10"/>
  <c r="AC704" i="10"/>
  <c r="AI704" i="10"/>
  <c r="AJ704" i="10"/>
  <c r="AC667" i="10"/>
  <c r="AE667" i="10"/>
  <c r="AF667" i="10"/>
  <c r="AB630" i="10"/>
  <c r="AG630" i="10"/>
  <c r="AI630" i="10"/>
  <c r="AC630" i="10"/>
  <c r="AD544" i="10"/>
  <c r="AC544" i="10"/>
  <c r="AF544" i="10"/>
  <c r="AI544" i="10"/>
  <c r="AE544" i="10"/>
  <c r="AC491" i="10"/>
  <c r="AE491" i="10"/>
  <c r="AJ491" i="10"/>
  <c r="AC413" i="10"/>
  <c r="AF413" i="10"/>
  <c r="AH413" i="10"/>
  <c r="AE413" i="10"/>
  <c r="AG413" i="10"/>
  <c r="AB382" i="10"/>
  <c r="AD382" i="10"/>
  <c r="AF382" i="10"/>
  <c r="AB339" i="10"/>
  <c r="AH339" i="10"/>
  <c r="AJ339" i="10"/>
  <c r="AI339" i="10"/>
  <c r="AH296" i="10"/>
  <c r="AJ296" i="10"/>
  <c r="AI296" i="10"/>
  <c r="AC296" i="10"/>
  <c r="AD296" i="10"/>
  <c r="AE296" i="10"/>
  <c r="AI253" i="10"/>
  <c r="AC253" i="10"/>
  <c r="AD253" i="10"/>
  <c r="AH253" i="10"/>
  <c r="AJ253" i="10"/>
  <c r="AF181" i="10"/>
  <c r="AG181" i="10"/>
  <c r="AB436" i="10"/>
  <c r="AJ436" i="10"/>
  <c r="AB380" i="10"/>
  <c r="AE380" i="10"/>
  <c r="AD272" i="10"/>
  <c r="AC272" i="10"/>
  <c r="AF272" i="10"/>
  <c r="AE272" i="10"/>
  <c r="AH272" i="10"/>
  <c r="AJ272" i="10"/>
  <c r="AE217" i="10"/>
  <c r="AH217" i="10"/>
  <c r="AJ217" i="10"/>
  <c r="AB217" i="10"/>
  <c r="AC217" i="10"/>
  <c r="AD217" i="10"/>
  <c r="AC162" i="10"/>
  <c r="AF162" i="10"/>
  <c r="AE162" i="10"/>
  <c r="AI162" i="10"/>
  <c r="AJ162" i="10"/>
  <c r="AJ78" i="10"/>
  <c r="AF78" i="10"/>
  <c r="AG78" i="10"/>
  <c r="AH78" i="10"/>
  <c r="AI78" i="10"/>
  <c r="AE78" i="10"/>
  <c r="AC475" i="10"/>
  <c r="AB475" i="10"/>
  <c r="AH475" i="10"/>
  <c r="AJ475" i="10"/>
  <c r="AE475" i="10"/>
  <c r="AG475" i="10"/>
  <c r="AI475" i="10"/>
  <c r="AJ111" i="10"/>
  <c r="AC111" i="10"/>
  <c r="AG111" i="10"/>
  <c r="AD111" i="10"/>
  <c r="AE111" i="10"/>
  <c r="AC77" i="10"/>
  <c r="AF77" i="10"/>
  <c r="AH77" i="10"/>
  <c r="AI77" i="10"/>
  <c r="AD77" i="10"/>
  <c r="AE77" i="10"/>
  <c r="AC1057" i="10"/>
  <c r="AE1057" i="10"/>
  <c r="AG1057" i="10"/>
  <c r="AE976" i="10"/>
  <c r="AG976" i="10"/>
  <c r="AB781" i="10"/>
  <c r="AI781" i="10"/>
  <c r="AC700" i="10"/>
  <c r="AE700" i="10"/>
  <c r="AG700" i="10"/>
  <c r="AF550" i="10"/>
  <c r="AH550" i="10"/>
  <c r="AE346" i="10"/>
  <c r="AH346" i="10"/>
  <c r="AB346" i="10"/>
  <c r="AD346" i="10"/>
  <c r="AH249" i="10"/>
  <c r="AE249" i="10"/>
  <c r="AC213" i="10"/>
  <c r="AH213" i="10"/>
  <c r="AJ213" i="10"/>
  <c r="AB207" i="10"/>
  <c r="AF207" i="10"/>
  <c r="AH207" i="10"/>
  <c r="AJ207" i="10"/>
  <c r="AD167" i="10"/>
  <c r="AH167" i="10"/>
  <c r="AB1070" i="10"/>
  <c r="AD1070" i="10"/>
  <c r="AD1065" i="10"/>
  <c r="AF1065" i="10"/>
  <c r="AG936" i="10"/>
  <c r="AH936" i="10"/>
  <c r="AB923" i="10"/>
  <c r="AI923" i="10"/>
  <c r="AB850" i="10"/>
  <c r="AD850" i="10"/>
  <c r="AF850" i="10"/>
  <c r="AB786" i="10"/>
  <c r="AE786" i="10"/>
  <c r="AF786" i="10"/>
  <c r="AC775" i="10"/>
  <c r="AH775" i="10"/>
  <c r="AJ775" i="10"/>
  <c r="AC751" i="10"/>
  <c r="AF751" i="10"/>
  <c r="AB670" i="10"/>
  <c r="AD670" i="10"/>
  <c r="AE670" i="10"/>
  <c r="AH640" i="10"/>
  <c r="AE640" i="10"/>
  <c r="AJ640" i="10"/>
  <c r="AI587" i="10"/>
  <c r="AH587" i="10"/>
  <c r="AJ587" i="10"/>
  <c r="AG520" i="10"/>
  <c r="AI520" i="10"/>
  <c r="AB487" i="10"/>
  <c r="AF487" i="10"/>
  <c r="AH487" i="10"/>
  <c r="AG487" i="10"/>
  <c r="AI487" i="10"/>
  <c r="AJ487" i="10"/>
  <c r="AB480" i="10"/>
  <c r="AD480" i="10"/>
  <c r="AB456" i="10"/>
  <c r="AD456" i="10"/>
  <c r="AH456" i="10"/>
  <c r="AB428" i="10"/>
  <c r="AJ428" i="10"/>
  <c r="AB390" i="10"/>
  <c r="AE390" i="10"/>
  <c r="AB369" i="10"/>
  <c r="AD369" i="10"/>
  <c r="AB330" i="10"/>
  <c r="AD330" i="10"/>
  <c r="AF330" i="10"/>
  <c r="AJ116" i="10"/>
  <c r="AB116" i="10"/>
  <c r="AC116" i="10"/>
  <c r="AB82" i="10"/>
  <c r="AF82" i="10"/>
  <c r="AH82" i="10"/>
  <c r="AC82" i="10"/>
  <c r="AJ984" i="10"/>
  <c r="AG984" i="10"/>
  <c r="AI984" i="10"/>
  <c r="AI622" i="10"/>
  <c r="AB622" i="10"/>
  <c r="AJ622" i="10"/>
  <c r="AF507" i="10"/>
  <c r="AD507" i="10"/>
  <c r="AE507" i="10"/>
  <c r="AH446" i="10"/>
  <c r="AI446" i="10"/>
  <c r="AJ446" i="10"/>
  <c r="AH301" i="10"/>
  <c r="AB301" i="10"/>
  <c r="AD301" i="10"/>
  <c r="AJ301" i="10"/>
  <c r="AF301" i="10"/>
  <c r="AG301" i="10"/>
  <c r="AF179" i="10"/>
  <c r="AG179" i="10"/>
  <c r="AC179" i="10"/>
  <c r="AB152" i="10"/>
  <c r="AH152" i="10"/>
  <c r="AB87" i="10"/>
  <c r="AD87" i="10"/>
  <c r="AB34" i="10"/>
  <c r="AC34" i="10"/>
  <c r="AD34" i="10"/>
  <c r="AI34" i="10"/>
  <c r="AE200" i="10"/>
  <c r="AH200" i="10"/>
  <c r="AG200" i="10"/>
  <c r="AJ200" i="10"/>
  <c r="AI200" i="10"/>
  <c r="AD200" i="10"/>
  <c r="AC79" i="10"/>
  <c r="AJ79" i="10"/>
  <c r="AB72" i="10"/>
  <c r="AE72" i="10"/>
  <c r="AF72" i="10"/>
  <c r="AJ72" i="10"/>
  <c r="AB39" i="10"/>
  <c r="AI39" i="10"/>
  <c r="AB900" i="10"/>
  <c r="AE900" i="10"/>
  <c r="AG900" i="10"/>
  <c r="AB695" i="10"/>
  <c r="AJ695" i="10"/>
  <c r="AD679" i="10"/>
  <c r="AF679" i="10"/>
  <c r="AH679" i="10"/>
  <c r="AJ679" i="10"/>
  <c r="AH669" i="10"/>
  <c r="AJ669" i="10"/>
  <c r="AI669" i="10"/>
  <c r="AH625" i="10"/>
  <c r="AJ625" i="10"/>
  <c r="AI625" i="10"/>
  <c r="AI564" i="10"/>
  <c r="AC526" i="10"/>
  <c r="AF526" i="10"/>
  <c r="AI526" i="10"/>
  <c r="AB526" i="10"/>
  <c r="AD526" i="10"/>
  <c r="AE526" i="10"/>
  <c r="AJ478" i="10"/>
  <c r="AB478" i="10"/>
  <c r="AF478" i="10"/>
  <c r="AB407" i="10"/>
  <c r="AE407" i="10"/>
  <c r="AH407" i="10"/>
  <c r="AB354" i="10"/>
  <c r="AC354" i="10"/>
  <c r="AI354" i="10"/>
  <c r="AJ354" i="10"/>
  <c r="AC329" i="10"/>
  <c r="AF329" i="10"/>
  <c r="AJ329" i="10"/>
  <c r="AH329" i="10"/>
  <c r="AJ256" i="10"/>
  <c r="AB672" i="10"/>
  <c r="AD618" i="10"/>
  <c r="AC618" i="10"/>
  <c r="AI542" i="10"/>
  <c r="AJ542" i="10"/>
  <c r="AB512" i="10"/>
  <c r="AE512" i="10"/>
  <c r="AI512" i="10"/>
  <c r="AC512" i="10"/>
  <c r="AF512" i="10"/>
  <c r="AD426" i="10"/>
  <c r="AB379" i="10"/>
  <c r="AC379" i="10"/>
  <c r="AF379" i="10"/>
  <c r="AE379" i="10"/>
  <c r="AH379" i="10"/>
  <c r="AD379" i="10"/>
  <c r="AB341" i="10"/>
  <c r="AB256" i="10"/>
  <c r="AB143" i="10"/>
  <c r="AD143" i="10"/>
  <c r="AC143" i="10"/>
  <c r="AF143" i="10"/>
  <c r="AF553" i="10"/>
  <c r="AJ553" i="10"/>
  <c r="AB553" i="10"/>
  <c r="AC553" i="10"/>
  <c r="AD553" i="10"/>
  <c r="AC519" i="10"/>
  <c r="AB519" i="10"/>
  <c r="AE519" i="10"/>
  <c r="AE307" i="10"/>
  <c r="AG307" i="10"/>
  <c r="AI307" i="10"/>
  <c r="AG96" i="10"/>
  <c r="AI96" i="10"/>
  <c r="AD96" i="10"/>
  <c r="AE96" i="10"/>
  <c r="AF96" i="10"/>
  <c r="AD419" i="10"/>
  <c r="AE419" i="10"/>
  <c r="AH419" i="10"/>
  <c r="AF419" i="10"/>
  <c r="AI419" i="10"/>
  <c r="AI19" i="10"/>
  <c r="AE19" i="10"/>
  <c r="AF619" i="10"/>
  <c r="AD619" i="10"/>
  <c r="AI548" i="10"/>
  <c r="AJ548" i="10"/>
  <c r="AB498" i="10"/>
  <c r="AF498" i="10"/>
  <c r="AH493" i="10"/>
  <c r="AD493" i="10"/>
  <c r="AB371" i="10"/>
  <c r="AJ371" i="10"/>
  <c r="AF371" i="10"/>
  <c r="AH371" i="10"/>
  <c r="AC349" i="10"/>
  <c r="AG269" i="10"/>
  <c r="AJ269" i="10"/>
  <c r="AB211" i="10"/>
  <c r="AC68" i="10"/>
  <c r="AE435" i="10"/>
  <c r="AJ435" i="10"/>
  <c r="AB297" i="10"/>
  <c r="AH297" i="10"/>
  <c r="AF297" i="10"/>
  <c r="AI297" i="10"/>
  <c r="AB177" i="10"/>
  <c r="AJ177" i="10"/>
  <c r="AD133" i="10"/>
  <c r="AG133" i="10"/>
  <c r="AH90" i="10"/>
  <c r="AJ90" i="10"/>
  <c r="AG41" i="10"/>
  <c r="AI41" i="10"/>
  <c r="AJ41" i="10"/>
  <c r="AJ558" i="10"/>
  <c r="AE558" i="10"/>
  <c r="AH558" i="10"/>
  <c r="AG460" i="10"/>
  <c r="AJ460" i="10"/>
  <c r="AE460" i="10"/>
  <c r="AH460" i="10"/>
  <c r="AG422" i="10"/>
  <c r="AI422" i="10"/>
  <c r="AB422" i="10"/>
  <c r="AC378" i="10"/>
  <c r="AF378" i="10"/>
  <c r="AB353" i="10"/>
  <c r="AI353" i="10"/>
  <c r="AF189" i="10"/>
  <c r="AG189" i="10"/>
  <c r="AI189" i="10"/>
  <c r="AF182" i="10"/>
  <c r="AI182" i="10"/>
  <c r="AJ182" i="10"/>
  <c r="AE47" i="10"/>
  <c r="AH47" i="10"/>
  <c r="AC31" i="10"/>
  <c r="AB31" i="10"/>
  <c r="AG317" i="10"/>
  <c r="AJ317" i="10"/>
  <c r="AG186" i="10"/>
  <c r="AI186" i="10"/>
  <c r="AB176" i="10"/>
  <c r="AJ176" i="10"/>
  <c r="AC67" i="10"/>
  <c r="AD67" i="10"/>
  <c r="AE67" i="10"/>
  <c r="AJ67" i="10"/>
  <c r="AC37" i="10"/>
  <c r="AF37" i="10"/>
  <c r="AG37" i="10"/>
  <c r="AI37" i="10"/>
  <c r="AF32" i="10"/>
  <c r="AJ32" i="10"/>
  <c r="AB21" i="10"/>
  <c r="AE21" i="10"/>
  <c r="AB238" i="10"/>
  <c r="AH238" i="10"/>
  <c r="AB115" i="10"/>
  <c r="AD115" i="10"/>
  <c r="AF115" i="10"/>
  <c r="AH115" i="10"/>
  <c r="AC45" i="10"/>
  <c r="AJ45" i="10"/>
  <c r="AD40" i="10"/>
  <c r="AJ40" i="10"/>
  <c r="AB385" i="10"/>
  <c r="AI385" i="10"/>
  <c r="AD385" i="10"/>
  <c r="AG385" i="10"/>
  <c r="AB351" i="10"/>
  <c r="AG351" i="10"/>
  <c r="AC373" i="10"/>
  <c r="AI373" i="10"/>
  <c r="AE337" i="10"/>
  <c r="AF337" i="10"/>
  <c r="AC318" i="10"/>
  <c r="AI318" i="10"/>
  <c r="AB258" i="10"/>
  <c r="AG258" i="10"/>
  <c r="AB254" i="10"/>
  <c r="AH254" i="10"/>
  <c r="AG193" i="10"/>
  <c r="AI148" i="10"/>
  <c r="AE440" i="10"/>
  <c r="AE414" i="10"/>
  <c r="AF409" i="10"/>
  <c r="AE240" i="10"/>
  <c r="AH24" i="10"/>
  <c r="AH14" i="10"/>
  <c r="AB1456" i="10"/>
  <c r="AI1456" i="10"/>
  <c r="AJ1456" i="10"/>
  <c r="AC1456" i="10"/>
  <c r="AD1456" i="10"/>
  <c r="AE1456" i="10"/>
  <c r="AF1456" i="10"/>
  <c r="AG1456" i="10"/>
  <c r="AH1456" i="10"/>
  <c r="AF947" i="10"/>
  <c r="AH947" i="10"/>
  <c r="AI947" i="10"/>
  <c r="AB947" i="10"/>
  <c r="AD947" i="10"/>
  <c r="AE947" i="10"/>
  <c r="AG947" i="10"/>
  <c r="AJ947" i="10"/>
  <c r="AD1399" i="10"/>
  <c r="AE1399" i="10"/>
  <c r="AF1399" i="10"/>
  <c r="AG1399" i="10"/>
  <c r="AH1399" i="10"/>
  <c r="AI1399" i="10"/>
  <c r="AJ1399" i="10"/>
  <c r="AF1129" i="10"/>
  <c r="AJ1129" i="10"/>
  <c r="AE1129" i="10"/>
  <c r="AG1129" i="10"/>
  <c r="AH1129" i="10"/>
  <c r="AI1129" i="10"/>
  <c r="AC1129" i="10"/>
  <c r="AD1129" i="10"/>
  <c r="AB973" i="10"/>
  <c r="AI973" i="10"/>
  <c r="AJ973" i="10"/>
  <c r="AE973" i="10"/>
  <c r="AF973" i="10"/>
  <c r="AG973" i="10"/>
  <c r="AH973" i="10"/>
  <c r="AC1494" i="10"/>
  <c r="AD1494" i="10"/>
  <c r="AE1494" i="10"/>
  <c r="AJ1494" i="10"/>
  <c r="AF1494" i="10"/>
  <c r="AG1494" i="10"/>
  <c r="AH1494" i="10"/>
  <c r="AI1494" i="10"/>
  <c r="AB1500" i="10"/>
  <c r="AC1500" i="10"/>
  <c r="AD1500" i="10"/>
  <c r="AG1500" i="10"/>
  <c r="AE1500" i="10"/>
  <c r="AF1500" i="10"/>
  <c r="AH1500" i="10"/>
  <c r="AI1500" i="10"/>
  <c r="AJ1500" i="10"/>
  <c r="AI1535" i="10"/>
  <c r="AJ1535" i="10"/>
  <c r="AB1535" i="10"/>
  <c r="AC1535" i="10"/>
  <c r="AD1535" i="10"/>
  <c r="AH1535" i="10"/>
  <c r="AE1535" i="10"/>
  <c r="AF1535" i="10"/>
  <c r="AG1535" i="10"/>
  <c r="AF1206" i="10"/>
  <c r="AG1206" i="10"/>
  <c r="AH1206" i="10"/>
  <c r="AI1206" i="10"/>
  <c r="AB1206" i="10"/>
  <c r="AC1206" i="10"/>
  <c r="AD1206" i="10"/>
  <c r="AE1206" i="10"/>
  <c r="AJ1206" i="10"/>
  <c r="AJ566" i="10"/>
  <c r="AC566" i="10"/>
  <c r="AF566" i="10"/>
  <c r="AG566" i="10"/>
  <c r="AD566" i="10"/>
  <c r="AE566" i="10"/>
  <c r="AH566" i="10"/>
  <c r="AI566" i="10"/>
  <c r="AB566" i="10"/>
  <c r="AG1313" i="10"/>
  <c r="AH1313" i="10"/>
  <c r="AD1313" i="10"/>
  <c r="AE1313" i="10"/>
  <c r="AF1313" i="10"/>
  <c r="AI1313" i="10"/>
  <c r="AJ1313" i="10"/>
  <c r="AJ838" i="10"/>
  <c r="AC838" i="10"/>
  <c r="AF838" i="10"/>
  <c r="AB838" i="10"/>
  <c r="AD838" i="10"/>
  <c r="AH838" i="10"/>
  <c r="AE838" i="10"/>
  <c r="AG838" i="10"/>
  <c r="AI838" i="10"/>
  <c r="AB1263" i="10"/>
  <c r="AC1263" i="10"/>
  <c r="AF1263" i="10"/>
  <c r="AG1263" i="10"/>
  <c r="AH1263" i="10"/>
  <c r="AI1263" i="10"/>
  <c r="AJ1263" i="10"/>
  <c r="AC1353" i="10"/>
  <c r="AD1353" i="10"/>
  <c r="AE1353" i="10"/>
  <c r="AF1353" i="10"/>
  <c r="AG1353" i="10"/>
  <c r="AH1353" i="10"/>
  <c r="AI1353" i="10"/>
  <c r="AJ1353" i="10"/>
  <c r="AF1017" i="10"/>
  <c r="AG1017" i="10"/>
  <c r="AH1017" i="10"/>
  <c r="AI1017" i="10"/>
  <c r="AJ1017" i="10"/>
  <c r="AC1017" i="10"/>
  <c r="AD1017" i="10"/>
  <c r="AE1017" i="10"/>
  <c r="AE1213" i="10"/>
  <c r="AF1213" i="10"/>
  <c r="AG1213" i="10"/>
  <c r="AH1213" i="10"/>
  <c r="AI1213" i="10"/>
  <c r="AJ1213" i="10"/>
  <c r="AB1213" i="10"/>
  <c r="AC1213" i="10"/>
  <c r="AD1213" i="10"/>
  <c r="AB1452" i="10"/>
  <c r="AE1452" i="10"/>
  <c r="AH1452" i="10"/>
  <c r="AD1452" i="10"/>
  <c r="AF1452" i="10"/>
  <c r="AG1452" i="10"/>
  <c r="AI1452" i="10"/>
  <c r="AJ1452" i="10"/>
  <c r="AB1316" i="10"/>
  <c r="AC1316" i="10"/>
  <c r="AI1316" i="10"/>
  <c r="AJ1316" i="10"/>
  <c r="AF1316" i="10"/>
  <c r="AG1316" i="10"/>
  <c r="AH1316" i="10"/>
  <c r="AB1151" i="10"/>
  <c r="AC1151" i="10"/>
  <c r="AD1151" i="10"/>
  <c r="AE1151" i="10"/>
  <c r="AF1151" i="10"/>
  <c r="AG1151" i="10"/>
  <c r="AH1151" i="10"/>
  <c r="AJ1151" i="10"/>
  <c r="AF1392" i="10"/>
  <c r="AG1392" i="10"/>
  <c r="AB1392" i="10"/>
  <c r="AI1392" i="10"/>
  <c r="AC1392" i="10"/>
  <c r="AD1392" i="10"/>
  <c r="AE1392" i="10"/>
  <c r="AH1392" i="10"/>
  <c r="AJ1392" i="10"/>
  <c r="AE1443" i="10"/>
  <c r="AF1443" i="10"/>
  <c r="AG1443" i="10"/>
  <c r="AH1443" i="10"/>
  <c r="AI1443" i="10"/>
  <c r="AJ1443" i="10"/>
  <c r="AD1443" i="10"/>
  <c r="AE1516" i="10"/>
  <c r="AH1516" i="10"/>
  <c r="AC1516" i="10"/>
  <c r="AD1516" i="10"/>
  <c r="AF1516" i="10"/>
  <c r="AG1516" i="10"/>
  <c r="AI1516" i="10"/>
  <c r="AJ1516" i="10"/>
  <c r="AG1416" i="10"/>
  <c r="AH1416" i="10"/>
  <c r="AI1416" i="10"/>
  <c r="AJ1416" i="10"/>
  <c r="AD1416" i="10"/>
  <c r="AE1416" i="10"/>
  <c r="AF1416" i="10"/>
  <c r="AG1525" i="10"/>
  <c r="AH1525" i="10"/>
  <c r="AI1525" i="10"/>
  <c r="AJ1525" i="10"/>
  <c r="AC1525" i="10"/>
  <c r="AD1525" i="10"/>
  <c r="AE1525" i="10"/>
  <c r="AF1525" i="10"/>
  <c r="AC1519" i="10"/>
  <c r="AB1519" i="10"/>
  <c r="AD1519" i="10"/>
  <c r="AI1519" i="10"/>
  <c r="AE1519" i="10"/>
  <c r="AF1519" i="10"/>
  <c r="AG1519" i="10"/>
  <c r="AH1519" i="10"/>
  <c r="AJ1519" i="10"/>
  <c r="AG1369" i="10"/>
  <c r="AH1369" i="10"/>
  <c r="AB1369" i="10"/>
  <c r="AC1369" i="10"/>
  <c r="AD1369" i="10"/>
  <c r="AE1369" i="10"/>
  <c r="AF1369" i="10"/>
  <c r="AI1369" i="10"/>
  <c r="AJ1369" i="10"/>
  <c r="AD1140" i="10"/>
  <c r="AC1140" i="10"/>
  <c r="AB1140" i="10"/>
  <c r="AE1140" i="10"/>
  <c r="AF1140" i="10"/>
  <c r="AG1140" i="10"/>
  <c r="AH1140" i="10"/>
  <c r="AI1140" i="10"/>
  <c r="AJ1140" i="10"/>
  <c r="AH1346" i="10"/>
  <c r="AI1346" i="10"/>
  <c r="AD1346" i="10"/>
  <c r="AE1346" i="10"/>
  <c r="AF1346" i="10"/>
  <c r="AG1346" i="10"/>
  <c r="AJ1346" i="10"/>
  <c r="AB1346" i="10"/>
  <c r="AC1346" i="10"/>
  <c r="AI833" i="10"/>
  <c r="AC833" i="10"/>
  <c r="AD833" i="10"/>
  <c r="AE833" i="10"/>
  <c r="AF833" i="10"/>
  <c r="AH833" i="10"/>
  <c r="AB833" i="10"/>
  <c r="AJ833" i="10"/>
  <c r="AG833" i="10"/>
  <c r="AC1547" i="10"/>
  <c r="AE1547" i="10"/>
  <c r="AF1547" i="10"/>
  <c r="AG1547" i="10"/>
  <c r="AH1547" i="10"/>
  <c r="AI1547" i="10"/>
  <c r="AJ1547" i="10"/>
  <c r="AJ596" i="10"/>
  <c r="AC596" i="10"/>
  <c r="AD596" i="10"/>
  <c r="AE596" i="10"/>
  <c r="AF596" i="10"/>
  <c r="AG596" i="10"/>
  <c r="AB596" i="10"/>
  <c r="AH596" i="10"/>
  <c r="AI596" i="10"/>
  <c r="AI1528" i="10"/>
  <c r="AC1107" i="10"/>
  <c r="AD1273" i="10"/>
  <c r="AE1273" i="10"/>
  <c r="AF1273" i="10"/>
  <c r="AI1273" i="10"/>
  <c r="AG1273" i="10"/>
  <c r="AH1273" i="10"/>
  <c r="AJ1273" i="10"/>
  <c r="AC1273" i="10"/>
  <c r="AB1528" i="10"/>
  <c r="AC1528" i="10"/>
  <c r="AD1528" i="10"/>
  <c r="AE1528" i="10"/>
  <c r="AG1528" i="10"/>
  <c r="AF1528" i="10"/>
  <c r="AJ1528" i="10"/>
  <c r="AF1107" i="10"/>
  <c r="AG1107" i="10"/>
  <c r="AH1107" i="10"/>
  <c r="AI1107" i="10"/>
  <c r="AJ1107" i="10"/>
  <c r="AD1107" i="10"/>
  <c r="AE1107" i="10"/>
  <c r="AC947" i="10"/>
  <c r="AD1534" i="10"/>
  <c r="AC1512" i="10"/>
  <c r="AC1506" i="10"/>
  <c r="AF1506" i="10"/>
  <c r="AD1455" i="10"/>
  <c r="AC1408" i="10"/>
  <c r="AD1365" i="10"/>
  <c r="AE1365" i="10"/>
  <c r="AF1365" i="10"/>
  <c r="AI1365" i="10"/>
  <c r="AG1365" i="10"/>
  <c r="AH1365" i="10"/>
  <c r="AJ1365" i="10"/>
  <c r="AD1326" i="10"/>
  <c r="AE1326" i="10"/>
  <c r="AC1326" i="10"/>
  <c r="AJ1322" i="10"/>
  <c r="AB1245" i="10"/>
  <c r="AC1245" i="10"/>
  <c r="AD1245" i="10"/>
  <c r="AE1245" i="10"/>
  <c r="AF1245" i="10"/>
  <c r="AG1245" i="10"/>
  <c r="AH1245" i="10"/>
  <c r="AJ1245" i="10"/>
  <c r="AF1234" i="10"/>
  <c r="AG1234" i="10"/>
  <c r="AH1234" i="10"/>
  <c r="AI1234" i="10"/>
  <c r="AB1234" i="10"/>
  <c r="AD1234" i="10"/>
  <c r="AE1234" i="10"/>
  <c r="AC1166" i="10"/>
  <c r="AF1128" i="10"/>
  <c r="AG1128" i="10"/>
  <c r="AH1128" i="10"/>
  <c r="AI1128" i="10"/>
  <c r="AJ1128" i="10"/>
  <c r="AB1110" i="10"/>
  <c r="AC1110" i="10"/>
  <c r="AD1110" i="10"/>
  <c r="AE1110" i="10"/>
  <c r="AF1110" i="10"/>
  <c r="AF1100" i="10"/>
  <c r="AI1100" i="10"/>
  <c r="AJ1079" i="10"/>
  <c r="AG1079" i="10"/>
  <c r="AH1079" i="10"/>
  <c r="AI1079" i="10"/>
  <c r="AF1071" i="10"/>
  <c r="AD1034" i="10"/>
  <c r="AC1034" i="10"/>
  <c r="AE1034" i="10"/>
  <c r="AF1034" i="10"/>
  <c r="AG1034" i="10"/>
  <c r="AH1034" i="10"/>
  <c r="AI1034" i="10"/>
  <c r="AJ1034" i="10"/>
  <c r="AE1016" i="10"/>
  <c r="AD1016" i="10"/>
  <c r="AF1016" i="10"/>
  <c r="AG1016" i="10"/>
  <c r="AJ1016" i="10"/>
  <c r="AC988" i="10"/>
  <c r="AI934" i="10"/>
  <c r="AC934" i="10"/>
  <c r="AD934" i="10"/>
  <c r="AE934" i="10"/>
  <c r="AF934" i="10"/>
  <c r="AG934" i="10"/>
  <c r="AH934" i="10"/>
  <c r="AB934" i="10"/>
  <c r="AJ934" i="10"/>
  <c r="AH929" i="10"/>
  <c r="AJ929" i="10"/>
  <c r="AF929" i="10"/>
  <c r="AG929" i="10"/>
  <c r="AI929" i="10"/>
  <c r="AD798" i="10"/>
  <c r="AD783" i="10"/>
  <c r="AE654" i="10"/>
  <c r="AI654" i="10"/>
  <c r="AJ654" i="10"/>
  <c r="AF654" i="10"/>
  <c r="AG654" i="10"/>
  <c r="AH654" i="10"/>
  <c r="AE421" i="10"/>
  <c r="AB343" i="10"/>
  <c r="AF343" i="10"/>
  <c r="AC343" i="10"/>
  <c r="AE343" i="10"/>
  <c r="AD343" i="10"/>
  <c r="AG343" i="10"/>
  <c r="AI343" i="10"/>
  <c r="AJ343" i="10"/>
  <c r="AI314" i="10"/>
  <c r="AJ314" i="10"/>
  <c r="AD314" i="10"/>
  <c r="AE314" i="10"/>
  <c r="AF314" i="10"/>
  <c r="AC314" i="10"/>
  <c r="AB314" i="10"/>
  <c r="AG314" i="10"/>
  <c r="AE264" i="10"/>
  <c r="AF264" i="10"/>
  <c r="AG264" i="10"/>
  <c r="AH264" i="10"/>
  <c r="AI264" i="10"/>
  <c r="AJ264" i="10"/>
  <c r="AC264" i="10"/>
  <c r="AE1543" i="10"/>
  <c r="AF1543" i="10"/>
  <c r="AG1543" i="10"/>
  <c r="AJ1543" i="10"/>
  <c r="AH1543" i="10"/>
  <c r="AI1543" i="10"/>
  <c r="AE1521" i="10"/>
  <c r="AB1512" i="10"/>
  <c r="AE1474" i="10"/>
  <c r="AE1464" i="10"/>
  <c r="AF1442" i="10"/>
  <c r="AC1405" i="10"/>
  <c r="AD1405" i="10"/>
  <c r="AI1405" i="10"/>
  <c r="AJ1405" i="10"/>
  <c r="AH1402" i="10"/>
  <c r="AI1402" i="10"/>
  <c r="AE1381" i="10"/>
  <c r="AE1378" i="10"/>
  <c r="AE1375" i="10"/>
  <c r="AE1359" i="10"/>
  <c r="AF1359" i="10"/>
  <c r="AE1335" i="10"/>
  <c r="AE1300" i="10"/>
  <c r="AB1276" i="10"/>
  <c r="AC1276" i="10"/>
  <c r="AD1276" i="10"/>
  <c r="AE1276" i="10"/>
  <c r="AF1276" i="10"/>
  <c r="AG1276" i="10"/>
  <c r="AH1276" i="10"/>
  <c r="AJ1276" i="10"/>
  <c r="AE1241" i="10"/>
  <c r="AE1230" i="10"/>
  <c r="AH1216" i="10"/>
  <c r="AI1216" i="10"/>
  <c r="AJ1216" i="10"/>
  <c r="AD1216" i="10"/>
  <c r="AE1216" i="10"/>
  <c r="AF1216" i="10"/>
  <c r="AG1216" i="10"/>
  <c r="AD1212" i="10"/>
  <c r="AE1198" i="10"/>
  <c r="AE1184" i="10"/>
  <c r="AE1150" i="10"/>
  <c r="AB1117" i="10"/>
  <c r="AC1117" i="10"/>
  <c r="AD1117" i="10"/>
  <c r="AE1117" i="10"/>
  <c r="AF1117" i="10"/>
  <c r="AG1117" i="10"/>
  <c r="AH1117" i="10"/>
  <c r="AJ1117" i="10"/>
  <c r="AE1082" i="10"/>
  <c r="AE1060" i="10"/>
  <c r="AE1053" i="10"/>
  <c r="AH1053" i="10"/>
  <c r="AI1053" i="10"/>
  <c r="AJ1053" i="10"/>
  <c r="AE1026" i="10"/>
  <c r="AB888" i="10"/>
  <c r="AI888" i="10"/>
  <c r="AH888" i="10"/>
  <c r="AC888" i="10"/>
  <c r="AD888" i="10"/>
  <c r="AE888" i="10"/>
  <c r="AF888" i="10"/>
  <c r="AG888" i="10"/>
  <c r="AJ888" i="10"/>
  <c r="AH880" i="10"/>
  <c r="AI880" i="10"/>
  <c r="AJ880" i="10"/>
  <c r="AF880" i="10"/>
  <c r="AG880" i="10"/>
  <c r="AF823" i="10"/>
  <c r="AI820" i="10"/>
  <c r="AG820" i="10"/>
  <c r="AH820" i="10"/>
  <c r="AJ820" i="10"/>
  <c r="AG786" i="10"/>
  <c r="AD771" i="10"/>
  <c r="AI771" i="10"/>
  <c r="AF771" i="10"/>
  <c r="AG771" i="10"/>
  <c r="AH771" i="10"/>
  <c r="AJ771" i="10"/>
  <c r="AE661" i="10"/>
  <c r="AD594" i="10"/>
  <c r="AE594" i="10"/>
  <c r="AF594" i="10"/>
  <c r="AG594" i="10"/>
  <c r="AH594" i="10"/>
  <c r="AB594" i="10"/>
  <c r="AC594" i="10"/>
  <c r="AI594" i="10"/>
  <c r="AJ594" i="10"/>
  <c r="AJ347" i="10"/>
  <c r="AD347" i="10"/>
  <c r="AE347" i="10"/>
  <c r="AG347" i="10"/>
  <c r="AH347" i="10"/>
  <c r="AI347" i="10"/>
  <c r="AF347" i="10"/>
  <c r="AB347" i="10"/>
  <c r="AC347" i="10"/>
  <c r="AH15" i="10"/>
  <c r="AI15" i="10"/>
  <c r="AJ15" i="10"/>
  <c r="AC15" i="10"/>
  <c r="AE15" i="10"/>
  <c r="AF15" i="10"/>
  <c r="AD15" i="10"/>
  <c r="AG15" i="10"/>
  <c r="AE1046" i="10"/>
  <c r="AF1046" i="10"/>
  <c r="AG1046" i="10"/>
  <c r="AI1046" i="10"/>
  <c r="AJ1046" i="10"/>
  <c r="AH215" i="10"/>
  <c r="AI215" i="10"/>
  <c r="AJ215" i="10"/>
  <c r="AE215" i="10"/>
  <c r="AF215" i="10"/>
  <c r="AG215" i="10"/>
  <c r="AC215" i="10"/>
  <c r="AB215" i="10"/>
  <c r="AD215" i="10"/>
  <c r="AG94" i="10"/>
  <c r="AH94" i="10"/>
  <c r="AI94" i="10"/>
  <c r="AJ94" i="10"/>
  <c r="AB94" i="10"/>
  <c r="AC94" i="10"/>
  <c r="AD94" i="10"/>
  <c r="AF94" i="10"/>
  <c r="AC1442" i="10"/>
  <c r="AB1223" i="10"/>
  <c r="AC1223" i="10"/>
  <c r="AF1223" i="10"/>
  <c r="AE1201" i="10"/>
  <c r="AF1201" i="10"/>
  <c r="AG1201" i="10"/>
  <c r="AH1201" i="10"/>
  <c r="AB1198" i="10"/>
  <c r="AC1161" i="10"/>
  <c r="AB1161" i="10"/>
  <c r="AD1161" i="10"/>
  <c r="AG1161" i="10"/>
  <c r="AB1150" i="10"/>
  <c r="AB945" i="10"/>
  <c r="AC945" i="10"/>
  <c r="AI945" i="10"/>
  <c r="AH945" i="10"/>
  <c r="AJ945" i="10"/>
  <c r="AC827" i="10"/>
  <c r="AE827" i="10"/>
  <c r="AF827" i="10"/>
  <c r="AG827" i="10"/>
  <c r="AH827" i="10"/>
  <c r="AE766" i="10"/>
  <c r="AD766" i="10"/>
  <c r="AC766" i="10"/>
  <c r="AF766" i="10"/>
  <c r="AC328" i="10"/>
  <c r="AE328" i="10"/>
  <c r="AG328" i="10"/>
  <c r="AH328" i="10"/>
  <c r="AI328" i="10"/>
  <c r="AJ328" i="10"/>
  <c r="AG1432" i="10"/>
  <c r="AH1432" i="10"/>
  <c r="AI1432" i="10"/>
  <c r="AJ1432" i="10"/>
  <c r="AF1549" i="10"/>
  <c r="AI1549" i="10"/>
  <c r="AF1542" i="10"/>
  <c r="AI1539" i="10"/>
  <c r="AC1533" i="10"/>
  <c r="AD1533" i="10"/>
  <c r="AE1533" i="10"/>
  <c r="AF1533" i="10"/>
  <c r="AG1533" i="10"/>
  <c r="AH1533" i="10"/>
  <c r="AE1520" i="10"/>
  <c r="AG1517" i="10"/>
  <c r="AF1511" i="10"/>
  <c r="AH1502" i="10"/>
  <c r="AI1502" i="10"/>
  <c r="AJ1502" i="10"/>
  <c r="AE1489" i="10"/>
  <c r="AD1424" i="10"/>
  <c r="AC1411" i="10"/>
  <c r="AD1411" i="10"/>
  <c r="AE1411" i="10"/>
  <c r="AF1411" i="10"/>
  <c r="AG1411" i="10"/>
  <c r="AH1411" i="10"/>
  <c r="AI1411" i="10"/>
  <c r="AD1348" i="10"/>
  <c r="AD1338" i="10"/>
  <c r="AE1338" i="10"/>
  <c r="AF1338" i="10"/>
  <c r="AH1338" i="10"/>
  <c r="AG1338" i="10"/>
  <c r="AI1338" i="10"/>
  <c r="AJ1338" i="10"/>
  <c r="AG1321" i="10"/>
  <c r="AI1296" i="10"/>
  <c r="AE1187" i="10"/>
  <c r="AI1187" i="10"/>
  <c r="AJ1187" i="10"/>
  <c r="AE1174" i="10"/>
  <c r="AB1174" i="10"/>
  <c r="AB1169" i="10"/>
  <c r="AD1169" i="10"/>
  <c r="AE1169" i="10"/>
  <c r="AF1169" i="10"/>
  <c r="AG1169" i="10"/>
  <c r="AH1169" i="10"/>
  <c r="AI1169" i="10"/>
  <c r="AJ1169" i="10"/>
  <c r="AJ1146" i="10"/>
  <c r="AB1146" i="10"/>
  <c r="AC1146" i="10"/>
  <c r="AF1146" i="10"/>
  <c r="AD1116" i="10"/>
  <c r="AJ1081" i="10"/>
  <c r="AF1056" i="10"/>
  <c r="AE1037" i="10"/>
  <c r="AI1022" i="10"/>
  <c r="AJ954" i="10"/>
  <c r="AB954" i="10"/>
  <c r="AC954" i="10"/>
  <c r="AD954" i="10"/>
  <c r="AE954" i="10"/>
  <c r="AF954" i="10"/>
  <c r="AG954" i="10"/>
  <c r="AH954" i="10"/>
  <c r="AF891" i="10"/>
  <c r="AG891" i="10"/>
  <c r="AH891" i="10"/>
  <c r="AI891" i="10"/>
  <c r="AJ891" i="10"/>
  <c r="AB891" i="10"/>
  <c r="AC891" i="10"/>
  <c r="AD891" i="10"/>
  <c r="AE891" i="10"/>
  <c r="AI664" i="10"/>
  <c r="AE515" i="10"/>
  <c r="AI492" i="10"/>
  <c r="AJ492" i="10"/>
  <c r="AB492" i="10"/>
  <c r="AE492" i="10"/>
  <c r="AF492" i="10"/>
  <c r="AD492" i="10"/>
  <c r="AG492" i="10"/>
  <c r="AH426" i="10"/>
  <c r="AI426" i="10"/>
  <c r="AJ426" i="10"/>
  <c r="AG426" i="10"/>
  <c r="AC426" i="10"/>
  <c r="AF426" i="10"/>
  <c r="AF1381" i="10"/>
  <c r="AG1381" i="10"/>
  <c r="AH1381" i="10"/>
  <c r="AI1381" i="10"/>
  <c r="AJ1381" i="10"/>
  <c r="AI554" i="10"/>
  <c r="AJ554" i="10"/>
  <c r="AE554" i="10"/>
  <c r="AF554" i="10"/>
  <c r="AG554" i="10"/>
  <c r="AH554" i="10"/>
  <c r="AD554" i="10"/>
  <c r="AB554" i="10"/>
  <c r="AB1419" i="10"/>
  <c r="AC1419" i="10"/>
  <c r="AD1419" i="10"/>
  <c r="AG1419" i="10"/>
  <c r="AE1419" i="10"/>
  <c r="AF1419" i="10"/>
  <c r="AH1419" i="10"/>
  <c r="AJ1419" i="10"/>
  <c r="AD1224" i="10"/>
  <c r="AE1224" i="10"/>
  <c r="AF1224" i="10"/>
  <c r="AG1224" i="10"/>
  <c r="AG721" i="10"/>
  <c r="AH721" i="10"/>
  <c r="AI721" i="10"/>
  <c r="AC721" i="10"/>
  <c r="AF721" i="10"/>
  <c r="AD721" i="10"/>
  <c r="AE721" i="10"/>
  <c r="AJ721" i="10"/>
  <c r="AE270" i="10"/>
  <c r="AG270" i="10"/>
  <c r="AH270" i="10"/>
  <c r="AI270" i="10"/>
  <c r="AJ270" i="10"/>
  <c r="AC270" i="10"/>
  <c r="AD270" i="10"/>
  <c r="AB270" i="10"/>
  <c r="AF270" i="10"/>
  <c r="AB1372" i="10"/>
  <c r="AC1372" i="10"/>
  <c r="AB1202" i="10"/>
  <c r="AC1202" i="10"/>
  <c r="AD1202" i="10"/>
  <c r="AE1202" i="10"/>
  <c r="AF1202" i="10"/>
  <c r="AG1202" i="10"/>
  <c r="AH1202" i="10"/>
  <c r="AJ1202" i="10"/>
  <c r="AG1162" i="10"/>
  <c r="AF1162" i="10"/>
  <c r="AH1162" i="10"/>
  <c r="AI1162" i="10"/>
  <c r="AJ1162" i="10"/>
  <c r="AC960" i="10"/>
  <c r="AE960" i="10"/>
  <c r="AF960" i="10"/>
  <c r="AI960" i="10"/>
  <c r="AB960" i="10"/>
  <c r="AB1068" i="10"/>
  <c r="AD1068" i="10"/>
  <c r="AE1068" i="10"/>
  <c r="AH1068" i="10"/>
  <c r="AI980" i="10"/>
  <c r="AJ980" i="10"/>
  <c r="AF980" i="10"/>
  <c r="AG980" i="10"/>
  <c r="AH980" i="10"/>
  <c r="AE259" i="10"/>
  <c r="AF259" i="10"/>
  <c r="AG259" i="10"/>
  <c r="AH259" i="10"/>
  <c r="AC259" i="10"/>
  <c r="AJ259" i="10"/>
  <c r="AI259" i="10"/>
  <c r="AD135" i="10"/>
  <c r="AE135" i="10"/>
  <c r="AF135" i="10"/>
  <c r="AG135" i="10"/>
  <c r="AI135" i="10"/>
  <c r="AC135" i="10"/>
  <c r="AJ135" i="10"/>
  <c r="AE1515" i="10"/>
  <c r="AF1515" i="10"/>
  <c r="AG1515" i="10"/>
  <c r="AH1515" i="10"/>
  <c r="AJ1515" i="10"/>
  <c r="AI1515" i="10"/>
  <c r="AC1534" i="10"/>
  <c r="AF1534" i="10"/>
  <c r="AF1408" i="10"/>
  <c r="AG1408" i="10"/>
  <c r="AH1408" i="10"/>
  <c r="AI1408" i="10"/>
  <c r="AJ1408" i="10"/>
  <c r="AI1071" i="10"/>
  <c r="AJ1071" i="10"/>
  <c r="AB1071" i="10"/>
  <c r="AD1071" i="10"/>
  <c r="AE1071" i="10"/>
  <c r="AH1071" i="10"/>
  <c r="AJ421" i="10"/>
  <c r="AH421" i="10"/>
  <c r="AI421" i="10"/>
  <c r="AB421" i="10"/>
  <c r="AD421" i="10"/>
  <c r="AG421" i="10"/>
  <c r="AF421" i="10"/>
  <c r="AE157" i="10"/>
  <c r="AF157" i="10"/>
  <c r="AG157" i="10"/>
  <c r="AI157" i="10"/>
  <c r="AD157" i="10"/>
  <c r="AH157" i="10"/>
  <c r="AJ157" i="10"/>
  <c r="AC157" i="10"/>
  <c r="AE1415" i="10"/>
  <c r="AF1415" i="10"/>
  <c r="AB1415" i="10"/>
  <c r="AE1303" i="10"/>
  <c r="AF1303" i="10"/>
  <c r="AD1303" i="10"/>
  <c r="AG1303" i="10"/>
  <c r="AH1303" i="10"/>
  <c r="AI1303" i="10"/>
  <c r="AJ1303" i="10"/>
  <c r="AG896" i="10"/>
  <c r="AH896" i="10"/>
  <c r="AI896" i="10"/>
  <c r="AJ896" i="10"/>
  <c r="AC896" i="10"/>
  <c r="AD896" i="10"/>
  <c r="AE896" i="10"/>
  <c r="AF896" i="10"/>
  <c r="AC1505" i="10"/>
  <c r="AD1505" i="10"/>
  <c r="AE1505" i="10"/>
  <c r="AG1505" i="10"/>
  <c r="AH1505" i="10"/>
  <c r="AF1505" i="10"/>
  <c r="AH1474" i="10"/>
  <c r="AI1474" i="10"/>
  <c r="AJ1474" i="10"/>
  <c r="AB1454" i="10"/>
  <c r="AC1454" i="10"/>
  <c r="AD1454" i="10"/>
  <c r="AE1454" i="10"/>
  <c r="AF1454" i="10"/>
  <c r="AG1454" i="10"/>
  <c r="AH1454" i="10"/>
  <c r="AJ1454" i="10"/>
  <c r="AG1425" i="10"/>
  <c r="AH1425" i="10"/>
  <c r="AB1425" i="10"/>
  <c r="AD1425" i="10"/>
  <c r="AE1425" i="10"/>
  <c r="AJ1425" i="10"/>
  <c r="AI1378" i="10"/>
  <c r="AJ1378" i="10"/>
  <c r="AG1335" i="10"/>
  <c r="AH1335" i="10"/>
  <c r="AI1335" i="10"/>
  <c r="AJ1335" i="10"/>
  <c r="AE1233" i="10"/>
  <c r="AF1233" i="10"/>
  <c r="AG1233" i="10"/>
  <c r="AH1233" i="10"/>
  <c r="AI1233" i="10"/>
  <c r="AJ1233" i="10"/>
  <c r="AH1082" i="10"/>
  <c r="AI1082" i="10"/>
  <c r="AJ1082" i="10"/>
  <c r="AH1026" i="10"/>
  <c r="AI1026" i="10"/>
  <c r="AJ1026" i="10"/>
  <c r="AJ680" i="10"/>
  <c r="AB680" i="10"/>
  <c r="AF680" i="10"/>
  <c r="AG680" i="10"/>
  <c r="AH680" i="10"/>
  <c r="AI680" i="10"/>
  <c r="AG661" i="10"/>
  <c r="AH661" i="10"/>
  <c r="AI661" i="10"/>
  <c r="AJ661" i="10"/>
  <c r="AF661" i="10"/>
  <c r="AF1448" i="10"/>
  <c r="AG1448" i="10"/>
  <c r="AJ1448" i="10"/>
  <c r="AC1439" i="10"/>
  <c r="AF1439" i="10"/>
  <c r="AE1348" i="10"/>
  <c r="AC1219" i="10"/>
  <c r="AD1219" i="10"/>
  <c r="AE1219" i="10"/>
  <c r="AF1219" i="10"/>
  <c r="AB1219" i="10"/>
  <c r="AG1219" i="10"/>
  <c r="AH1219" i="10"/>
  <c r="AI1219" i="10"/>
  <c r="AJ1219" i="10"/>
  <c r="AI1154" i="10"/>
  <c r="AJ1154" i="10"/>
  <c r="AD1154" i="10"/>
  <c r="AE1154" i="10"/>
  <c r="AF1154" i="10"/>
  <c r="AG1154" i="10"/>
  <c r="AH1154" i="10"/>
  <c r="AB1052" i="10"/>
  <c r="AE1052" i="10"/>
  <c r="AF1052" i="10"/>
  <c r="AG1052" i="10"/>
  <c r="AH1052" i="10"/>
  <c r="AI1052" i="10"/>
  <c r="AC1045" i="10"/>
  <c r="AB1045" i="10"/>
  <c r="AD1045" i="10"/>
  <c r="AG1045" i="10"/>
  <c r="AD1033" i="10"/>
  <c r="AE1033" i="10"/>
  <c r="AF1033" i="10"/>
  <c r="AG1033" i="10"/>
  <c r="AJ1033" i="10"/>
  <c r="AF987" i="10"/>
  <c r="AG987" i="10"/>
  <c r="AC987" i="10"/>
  <c r="AD987" i="10"/>
  <c r="AE987" i="10"/>
  <c r="AH987" i="10"/>
  <c r="AI987" i="10"/>
  <c r="AD983" i="10"/>
  <c r="AH983" i="10"/>
  <c r="AJ983" i="10"/>
  <c r="AG815" i="10"/>
  <c r="AH815" i="10"/>
  <c r="AI815" i="10"/>
  <c r="AJ815" i="10"/>
  <c r="AC815" i="10"/>
  <c r="AF815" i="10"/>
  <c r="AI761" i="10"/>
  <c r="AJ761" i="10"/>
  <c r="AD761" i="10"/>
  <c r="AG761" i="10"/>
  <c r="AB761" i="10"/>
  <c r="AE761" i="10"/>
  <c r="AF761" i="10"/>
  <c r="AB668" i="10"/>
  <c r="AC668" i="10"/>
  <c r="AD668" i="10"/>
  <c r="AF668" i="10"/>
  <c r="AH668" i="10"/>
  <c r="AG668" i="10"/>
  <c r="AI668" i="10"/>
  <c r="AJ668" i="10"/>
  <c r="AG524" i="10"/>
  <c r="AI524" i="10"/>
  <c r="AJ524" i="10"/>
  <c r="AD524" i="10"/>
  <c r="AE524" i="10"/>
  <c r="AC524" i="10"/>
  <c r="AF524" i="10"/>
  <c r="AH524" i="10"/>
  <c r="AE1542" i="10"/>
  <c r="AH1539" i="10"/>
  <c r="AD1520" i="10"/>
  <c r="AF1517" i="10"/>
  <c r="AE1511" i="10"/>
  <c r="AD1489" i="10"/>
  <c r="AI1435" i="10"/>
  <c r="AJ1435" i="10"/>
  <c r="AD1435" i="10"/>
  <c r="AE1435" i="10"/>
  <c r="AF1435" i="10"/>
  <c r="AH1435" i="10"/>
  <c r="AG1435" i="10"/>
  <c r="AC1424" i="10"/>
  <c r="AF1370" i="10"/>
  <c r="AC1348" i="10"/>
  <c r="AF1321" i="10"/>
  <c r="AG1296" i="10"/>
  <c r="AH1244" i="10"/>
  <c r="AI1244" i="10"/>
  <c r="AJ1244" i="10"/>
  <c r="AB1165" i="10"/>
  <c r="AC1165" i="10"/>
  <c r="AD1165" i="10"/>
  <c r="AE1165" i="10"/>
  <c r="AF1165" i="10"/>
  <c r="AC1116" i="10"/>
  <c r="AF1089" i="10"/>
  <c r="AI1089" i="10"/>
  <c r="AG1089" i="10"/>
  <c r="AH1089" i="10"/>
  <c r="AJ1089" i="10"/>
  <c r="AC1085" i="10"/>
  <c r="AI1085" i="10"/>
  <c r="AG1085" i="10"/>
  <c r="AH1085" i="10"/>
  <c r="AJ1085" i="10"/>
  <c r="AI1081" i="10"/>
  <c r="AH1063" i="10"/>
  <c r="AI1063" i="10"/>
  <c r="AJ1063" i="10"/>
  <c r="AG1063" i="10"/>
  <c r="AE1056" i="10"/>
  <c r="AJ1051" i="10"/>
  <c r="AD1037" i="10"/>
  <c r="AG1022" i="10"/>
  <c r="AH1002" i="10"/>
  <c r="AI1002" i="10"/>
  <c r="AJ1002" i="10"/>
  <c r="AE1002" i="10"/>
  <c r="AF1002" i="10"/>
  <c r="AG1002" i="10"/>
  <c r="AF986" i="10"/>
  <c r="AJ875" i="10"/>
  <c r="AE841" i="10"/>
  <c r="AF841" i="10"/>
  <c r="AB841" i="10"/>
  <c r="AC841" i="10"/>
  <c r="AD841" i="10"/>
  <c r="AG841" i="10"/>
  <c r="AH841" i="10"/>
  <c r="AE683" i="10"/>
  <c r="AF683" i="10"/>
  <c r="AG683" i="10"/>
  <c r="AI683" i="10"/>
  <c r="AD683" i="10"/>
  <c r="AH683" i="10"/>
  <c r="AJ683" i="10"/>
  <c r="AH664" i="10"/>
  <c r="AF527" i="10"/>
  <c r="AD515" i="10"/>
  <c r="AE1548" i="10"/>
  <c r="AD1542" i="10"/>
  <c r="AF1539" i="10"/>
  <c r="AH1530" i="10"/>
  <c r="AI1530" i="10"/>
  <c r="AJ1530" i="10"/>
  <c r="AE1517" i="10"/>
  <c r="AF1492" i="10"/>
  <c r="AG1492" i="10"/>
  <c r="AH1492" i="10"/>
  <c r="AJ1492" i="10"/>
  <c r="AI1492" i="10"/>
  <c r="AD1483" i="10"/>
  <c r="AG1483" i="10"/>
  <c r="AH1463" i="10"/>
  <c r="AF1453" i="10"/>
  <c r="AH1450" i="10"/>
  <c r="AF1421" i="10"/>
  <c r="AG1397" i="10"/>
  <c r="AH1397" i="10"/>
  <c r="AE1397" i="10"/>
  <c r="AF1397" i="10"/>
  <c r="AI1397" i="10"/>
  <c r="AJ1397" i="10"/>
  <c r="AD1394" i="10"/>
  <c r="AJ1384" i="10"/>
  <c r="AC1384" i="10"/>
  <c r="AD1384" i="10"/>
  <c r="AE1384" i="10"/>
  <c r="AF1384" i="10"/>
  <c r="AH1384" i="10"/>
  <c r="AG1384" i="10"/>
  <c r="AI1384" i="10"/>
  <c r="AH1380" i="10"/>
  <c r="AE1370" i="10"/>
  <c r="AF1364" i="10"/>
  <c r="AG1364" i="10"/>
  <c r="AF1292" i="10"/>
  <c r="AG1292" i="10"/>
  <c r="AH1292" i="10"/>
  <c r="AI1292" i="10"/>
  <c r="AJ1292" i="10"/>
  <c r="AI1289" i="10"/>
  <c r="AJ1289" i="10"/>
  <c r="AC1275" i="10"/>
  <c r="AE1275" i="10"/>
  <c r="AF1275" i="10"/>
  <c r="AG1190" i="10"/>
  <c r="AH1190" i="10"/>
  <c r="AI1190" i="10"/>
  <c r="AJ1190" i="10"/>
  <c r="AH1138" i="10"/>
  <c r="AI1138" i="10"/>
  <c r="AJ1138" i="10"/>
  <c r="AB1131" i="10"/>
  <c r="AC1131" i="10"/>
  <c r="AD1131" i="10"/>
  <c r="AE1131" i="10"/>
  <c r="AF1131" i="10"/>
  <c r="AB1109" i="10"/>
  <c r="AC1109" i="10"/>
  <c r="AJ1092" i="10"/>
  <c r="AB1092" i="10"/>
  <c r="AE1092" i="10"/>
  <c r="AF1092" i="10"/>
  <c r="AG1092" i="10"/>
  <c r="AH1092" i="10"/>
  <c r="AI1092" i="10"/>
  <c r="AH1081" i="10"/>
  <c r="AE1066" i="10"/>
  <c r="AF1066" i="10"/>
  <c r="AG1066" i="10"/>
  <c r="AH1066" i="10"/>
  <c r="AI1066" i="10"/>
  <c r="AB933" i="10"/>
  <c r="AC933" i="10"/>
  <c r="AB927" i="10"/>
  <c r="AD927" i="10"/>
  <c r="AE927" i="10"/>
  <c r="AC927" i="10"/>
  <c r="AG927" i="10"/>
  <c r="AH927" i="10"/>
  <c r="AJ927" i="10"/>
  <c r="AF927" i="10"/>
  <c r="AC831" i="10"/>
  <c r="AH831" i="10"/>
  <c r="AI831" i="10"/>
  <c r="AJ831" i="10"/>
  <c r="AD831" i="10"/>
  <c r="AB696" i="10"/>
  <c r="AC696" i="10"/>
  <c r="AD696" i="10"/>
  <c r="AF696" i="10"/>
  <c r="AJ696" i="10"/>
  <c r="AI531" i="10"/>
  <c r="AB531" i="10"/>
  <c r="AE531" i="10"/>
  <c r="AF531" i="10"/>
  <c r="AD531" i="10"/>
  <c r="AG531" i="10"/>
  <c r="AH531" i="10"/>
  <c r="AJ531" i="10"/>
  <c r="AD429" i="10"/>
  <c r="AG1145" i="10"/>
  <c r="AB1145" i="10"/>
  <c r="AC1145" i="10"/>
  <c r="AD1145" i="10"/>
  <c r="AE1145" i="10"/>
  <c r="AF1145" i="10"/>
  <c r="AH1145" i="10"/>
  <c r="AI1145" i="10"/>
  <c r="AI1116" i="10"/>
  <c r="AH1116" i="10"/>
  <c r="AJ1022" i="10"/>
  <c r="AC1022" i="10"/>
  <c r="AF1022" i="10"/>
  <c r="AB1022" i="10"/>
  <c r="AD1022" i="10"/>
  <c r="AH1022" i="10"/>
  <c r="AB740" i="10"/>
  <c r="AC740" i="10"/>
  <c r="AD740" i="10"/>
  <c r="AE740" i="10"/>
  <c r="AF740" i="10"/>
  <c r="AJ740" i="10"/>
  <c r="AH740" i="10"/>
  <c r="AI740" i="10"/>
  <c r="AC664" i="10"/>
  <c r="AD664" i="10"/>
  <c r="AE664" i="10"/>
  <c r="AF664" i="10"/>
  <c r="AG664" i="10"/>
  <c r="AD527" i="10"/>
  <c r="AE527" i="10"/>
  <c r="AG527" i="10"/>
  <c r="AI527" i="10"/>
  <c r="AJ527" i="10"/>
  <c r="AC527" i="10"/>
  <c r="AH527" i="10"/>
  <c r="AH515" i="10"/>
  <c r="AI515" i="10"/>
  <c r="AJ515" i="10"/>
  <c r="AB515" i="10"/>
  <c r="AE425" i="10"/>
  <c r="AF425" i="10"/>
  <c r="AG425" i="10"/>
  <c r="AH425" i="10"/>
  <c r="AI425" i="10"/>
  <c r="AJ425" i="10"/>
  <c r="AB425" i="10"/>
  <c r="AC425" i="10"/>
  <c r="AE986" i="10"/>
  <c r="AG986" i="10"/>
  <c r="AH986" i="10"/>
  <c r="AI986" i="10"/>
  <c r="AJ986" i="10"/>
  <c r="AB986" i="10"/>
  <c r="AI731" i="10"/>
  <c r="AJ731" i="10"/>
  <c r="AH731" i="10"/>
  <c r="AC731" i="10"/>
  <c r="AD731" i="10"/>
  <c r="AE731" i="10"/>
  <c r="AF731" i="10"/>
  <c r="AG731" i="10"/>
  <c r="AD705" i="10"/>
  <c r="AH705" i="10"/>
  <c r="AB705" i="10"/>
  <c r="AC705" i="10"/>
  <c r="AE705" i="10"/>
  <c r="AF705" i="10"/>
  <c r="AG705" i="10"/>
  <c r="AG463" i="10"/>
  <c r="AH463" i="10"/>
  <c r="AB463" i="10"/>
  <c r="AI463" i="10"/>
  <c r="AD463" i="10"/>
  <c r="AE463" i="10"/>
  <c r="AF463" i="10"/>
  <c r="AJ463" i="10"/>
  <c r="AF429" i="10"/>
  <c r="AG429" i="10"/>
  <c r="AH429" i="10"/>
  <c r="AJ429" i="10"/>
  <c r="AI429" i="10"/>
  <c r="AB429" i="10"/>
  <c r="AE429" i="10"/>
  <c r="AD289" i="10"/>
  <c r="AE289" i="10"/>
  <c r="AF289" i="10"/>
  <c r="AH289" i="10"/>
  <c r="AG289" i="10"/>
  <c r="AI289" i="10"/>
  <c r="AJ289" i="10"/>
  <c r="AC289" i="10"/>
  <c r="AB289" i="10"/>
  <c r="AF142" i="10"/>
  <c r="AG142" i="10"/>
  <c r="AH142" i="10"/>
  <c r="AJ142" i="10"/>
  <c r="AC142" i="10"/>
  <c r="AE142" i="10"/>
  <c r="AB142" i="10"/>
  <c r="AD142" i="10"/>
  <c r="AI142" i="10"/>
  <c r="AE1178" i="10"/>
  <c r="AF1178" i="10"/>
  <c r="AG1178" i="10"/>
  <c r="AH1178" i="10"/>
  <c r="AI1178" i="10"/>
  <c r="AJ1178" i="10"/>
  <c r="AC1477" i="10"/>
  <c r="AD1477" i="10"/>
  <c r="AE1477" i="10"/>
  <c r="AF1477" i="10"/>
  <c r="AG1477" i="10"/>
  <c r="AH1477" i="10"/>
  <c r="AF1037" i="10"/>
  <c r="AG1037" i="10"/>
  <c r="AH1037" i="10"/>
  <c r="AI1037" i="10"/>
  <c r="AJ1037" i="10"/>
  <c r="AE875" i="10"/>
  <c r="AG875" i="10"/>
  <c r="AH875" i="10"/>
  <c r="AB875" i="10"/>
  <c r="AF875" i="10"/>
  <c r="AD875" i="10"/>
  <c r="AC1421" i="10"/>
  <c r="AB1400" i="10"/>
  <c r="AC1400" i="10"/>
  <c r="AD1400" i="10"/>
  <c r="AE1400" i="10"/>
  <c r="AF1400" i="10"/>
  <c r="AI1400" i="10"/>
  <c r="AG1400" i="10"/>
  <c r="AH1400" i="10"/>
  <c r="AJ1400" i="10"/>
  <c r="AD1354" i="10"/>
  <c r="AE1354" i="10"/>
  <c r="AH1354" i="10"/>
  <c r="AI1354" i="10"/>
  <c r="AJ1354" i="10"/>
  <c r="AI1351" i="10"/>
  <c r="AJ1351" i="10"/>
  <c r="AB1240" i="10"/>
  <c r="AD1240" i="10"/>
  <c r="AE1240" i="10"/>
  <c r="AH1240" i="10"/>
  <c r="AB1200" i="10"/>
  <c r="AC1200" i="10"/>
  <c r="AF1200" i="10"/>
  <c r="AE1180" i="10"/>
  <c r="AB1180" i="10"/>
  <c r="AG1141" i="10"/>
  <c r="AH1141" i="10"/>
  <c r="AI1141" i="10"/>
  <c r="AJ1141" i="10"/>
  <c r="AE1088" i="10"/>
  <c r="AG1088" i="10"/>
  <c r="AD1088" i="10"/>
  <c r="AF1088" i="10"/>
  <c r="AH1088" i="10"/>
  <c r="AI1088" i="10"/>
  <c r="AJ1088" i="10"/>
  <c r="AJ883" i="10"/>
  <c r="AC883" i="10"/>
  <c r="AJ1440" i="10"/>
  <c r="AI1440" i="10"/>
  <c r="AE1285" i="10"/>
  <c r="AG1285" i="10"/>
  <c r="AH1285" i="10"/>
  <c r="AB1285" i="10"/>
  <c r="AC1285" i="10"/>
  <c r="AI1285" i="10"/>
  <c r="AF1210" i="10"/>
  <c r="AG1210" i="10"/>
  <c r="AH1210" i="10"/>
  <c r="AI1210" i="10"/>
  <c r="AJ1210" i="10"/>
  <c r="AG1077" i="10"/>
  <c r="AJ1077" i="10"/>
  <c r="AB1077" i="10"/>
  <c r="AC1077" i="10"/>
  <c r="AD1077" i="10"/>
  <c r="AE1077" i="10"/>
  <c r="AF1077" i="10"/>
  <c r="AH1077" i="10"/>
  <c r="AB835" i="10"/>
  <c r="AJ835" i="10"/>
  <c r="AF1493" i="10"/>
  <c r="AI1493" i="10"/>
  <c r="AG1267" i="10"/>
  <c r="AI1267" i="10"/>
  <c r="AJ1267" i="10"/>
  <c r="AF1267" i="10"/>
  <c r="AH1267" i="10"/>
  <c r="AI1207" i="10"/>
  <c r="AJ1207" i="10"/>
  <c r="AB1164" i="10"/>
  <c r="AD1164" i="10"/>
  <c r="AE1164" i="10"/>
  <c r="AH1164" i="10"/>
  <c r="AI1144" i="10"/>
  <c r="AC1144" i="10"/>
  <c r="AD1144" i="10"/>
  <c r="AE1144" i="10"/>
  <c r="AF1144" i="10"/>
  <c r="AG1144" i="10"/>
  <c r="AE1115" i="10"/>
  <c r="AF1115" i="10"/>
  <c r="AG1115" i="10"/>
  <c r="AH1115" i="10"/>
  <c r="AI1115" i="10"/>
  <c r="AC1115" i="10"/>
  <c r="AD1062" i="10"/>
  <c r="AB1062" i="10"/>
  <c r="AE1062" i="10"/>
  <c r="AC1062" i="10"/>
  <c r="AE886" i="10"/>
  <c r="AF886" i="10"/>
  <c r="AG886" i="10"/>
  <c r="AH886" i="10"/>
  <c r="AC886" i="10"/>
  <c r="AE853" i="10"/>
  <c r="AC853" i="10"/>
  <c r="AD853" i="10"/>
  <c r="AF853" i="10"/>
  <c r="AG853" i="10"/>
  <c r="AH853" i="10"/>
  <c r="AI853" i="10"/>
  <c r="AB853" i="10"/>
  <c r="AE730" i="10"/>
  <c r="AB730" i="10"/>
  <c r="AC730" i="10"/>
  <c r="AD730" i="10"/>
  <c r="AF730" i="10"/>
  <c r="AG730" i="10"/>
  <c r="AH730" i="10"/>
  <c r="AJ449" i="10"/>
  <c r="AB449" i="10"/>
  <c r="AC449" i="10"/>
  <c r="AD449" i="10"/>
  <c r="AE449" i="10"/>
  <c r="AF449" i="10"/>
  <c r="AH449" i="10"/>
  <c r="AG449" i="10"/>
  <c r="AI449" i="10"/>
  <c r="AC423" i="10"/>
  <c r="AD423" i="10"/>
  <c r="AE423" i="10"/>
  <c r="AF423" i="10"/>
  <c r="AG423" i="10"/>
  <c r="AJ423" i="10"/>
  <c r="AI423" i="10"/>
  <c r="AB423" i="10"/>
  <c r="AH423" i="10"/>
  <c r="AG924" i="10"/>
  <c r="AH924" i="10"/>
  <c r="AI924" i="10"/>
  <c r="AJ924" i="10"/>
  <c r="AC924" i="10"/>
  <c r="AE924" i="10"/>
  <c r="AF924" i="10"/>
  <c r="AD924" i="10"/>
  <c r="AH600" i="10"/>
  <c r="AE600" i="10"/>
  <c r="AF600" i="10"/>
  <c r="AG600" i="10"/>
  <c r="AI600" i="10"/>
  <c r="AJ600" i="10"/>
  <c r="AD600" i="10"/>
  <c r="AC600" i="10"/>
  <c r="AD418" i="10"/>
  <c r="AJ418" i="10"/>
  <c r="AC418" i="10"/>
  <c r="AG418" i="10"/>
  <c r="AB418" i="10"/>
  <c r="AE418" i="10"/>
  <c r="AF418" i="10"/>
  <c r="AH418" i="10"/>
  <c r="AI418" i="10"/>
  <c r="AF324" i="10"/>
  <c r="AG324" i="10"/>
  <c r="AH324" i="10"/>
  <c r="AI324" i="10"/>
  <c r="AB324" i="10"/>
  <c r="AC324" i="10"/>
  <c r="AD324" i="10"/>
  <c r="AE324" i="10"/>
  <c r="AJ324" i="10"/>
  <c r="AE1544" i="10"/>
  <c r="AH1544" i="10"/>
  <c r="AG1389" i="10"/>
  <c r="AH1389" i="10"/>
  <c r="AI1389" i="10"/>
  <c r="AJ1389" i="10"/>
  <c r="AF1319" i="10"/>
  <c r="AG1319" i="10"/>
  <c r="AH1319" i="10"/>
  <c r="AI1319" i="10"/>
  <c r="AJ1319" i="10"/>
  <c r="AI1043" i="10"/>
  <c r="AJ1043" i="10"/>
  <c r="AH1043" i="10"/>
  <c r="AF772" i="10"/>
  <c r="AH772" i="10"/>
  <c r="AI772" i="10"/>
  <c r="AE772" i="10"/>
  <c r="AG772" i="10"/>
  <c r="AJ772" i="10"/>
  <c r="AF124" i="10"/>
  <c r="AG124" i="10"/>
  <c r="AH124" i="10"/>
  <c r="AJ124" i="10"/>
  <c r="AB124" i="10"/>
  <c r="AC124" i="10"/>
  <c r="AI124" i="10"/>
  <c r="AE124" i="10"/>
  <c r="AE1487" i="10"/>
  <c r="AF1487" i="10"/>
  <c r="AG1487" i="10"/>
  <c r="AI1487" i="10"/>
  <c r="AJ1487" i="10"/>
  <c r="AH1487" i="10"/>
  <c r="AE599" i="10"/>
  <c r="AF599" i="10"/>
  <c r="AG599" i="10"/>
  <c r="AH599" i="10"/>
  <c r="AI599" i="10"/>
  <c r="AB599" i="10"/>
  <c r="AC599" i="10"/>
  <c r="AD599" i="10"/>
  <c r="AJ599" i="10"/>
  <c r="AC1478" i="10"/>
  <c r="AF1478" i="10"/>
  <c r="AI1323" i="10"/>
  <c r="AJ1323" i="10"/>
  <c r="AB1323" i="10"/>
  <c r="AC1323" i="10"/>
  <c r="AF1323" i="10"/>
  <c r="AD763" i="10"/>
  <c r="AI763" i="10"/>
  <c r="AG763" i="10"/>
  <c r="AD23" i="10"/>
  <c r="AE23" i="10"/>
  <c r="AF23" i="10"/>
  <c r="AG23" i="10"/>
  <c r="AC23" i="10"/>
  <c r="AI23" i="10"/>
  <c r="AJ23" i="10"/>
  <c r="AB1455" i="10"/>
  <c r="AE1455" i="10"/>
  <c r="AB798" i="10"/>
  <c r="AE798" i="10"/>
  <c r="AH798" i="10"/>
  <c r="AJ798" i="10"/>
  <c r="AF798" i="10"/>
  <c r="AG798" i="10"/>
  <c r="AI798" i="10"/>
  <c r="AC783" i="10"/>
  <c r="AJ783" i="10"/>
  <c r="AG561" i="10"/>
  <c r="AB561" i="10"/>
  <c r="AC561" i="10"/>
  <c r="AD561" i="10"/>
  <c r="AE561" i="10"/>
  <c r="AF561" i="10"/>
  <c r="AH561" i="10"/>
  <c r="AI561" i="10"/>
  <c r="AJ561" i="10"/>
  <c r="AE322" i="10"/>
  <c r="AF322" i="10"/>
  <c r="AG322" i="10"/>
  <c r="AI322" i="10"/>
  <c r="AC322" i="10"/>
  <c r="AH322" i="10"/>
  <c r="AB322" i="10"/>
  <c r="AD322" i="10"/>
  <c r="AJ322" i="10"/>
  <c r="AH1272" i="10"/>
  <c r="AJ1272" i="10"/>
  <c r="AC1029" i="10"/>
  <c r="AE1029" i="10"/>
  <c r="AF1029" i="10"/>
  <c r="AG1029" i="10"/>
  <c r="AH1029" i="10"/>
  <c r="AI1029" i="10"/>
  <c r="AH992" i="10"/>
  <c r="AI992" i="10"/>
  <c r="AB992" i="10"/>
  <c r="AC992" i="10"/>
  <c r="AD992" i="10"/>
  <c r="AE992" i="10"/>
  <c r="AG992" i="10"/>
  <c r="AJ992" i="10"/>
  <c r="AD790" i="10"/>
  <c r="AF790" i="10"/>
  <c r="AC790" i="10"/>
  <c r="AJ790" i="10"/>
  <c r="AF1464" i="10"/>
  <c r="AG1464" i="10"/>
  <c r="AH1464" i="10"/>
  <c r="AJ1464" i="10"/>
  <c r="AI1464" i="10"/>
  <c r="AJ1300" i="10"/>
  <c r="AH1300" i="10"/>
  <c r="AI1300" i="10"/>
  <c r="AJ1184" i="10"/>
  <c r="AH1184" i="10"/>
  <c r="AI1184" i="10"/>
  <c r="AE1124" i="10"/>
  <c r="AH1124" i="10"/>
  <c r="AB1124" i="10"/>
  <c r="AD1124" i="10"/>
  <c r="AF1124" i="10"/>
  <c r="AJ1124" i="10"/>
  <c r="AJ911" i="10"/>
  <c r="AD911" i="10"/>
  <c r="AF911" i="10"/>
  <c r="AG911" i="10"/>
  <c r="AH911" i="10"/>
  <c r="AI911" i="10"/>
  <c r="AC911" i="10"/>
  <c r="AI865" i="10"/>
  <c r="AJ865" i="10"/>
  <c r="AD865" i="10"/>
  <c r="AE865" i="10"/>
  <c r="AF865" i="10"/>
  <c r="AG865" i="10"/>
  <c r="AH865" i="10"/>
  <c r="AB865" i="10"/>
  <c r="AI786" i="10"/>
  <c r="AJ786" i="10"/>
  <c r="AD786" i="10"/>
  <c r="AC786" i="10"/>
  <c r="AE1424" i="10"/>
  <c r="AF1424" i="10"/>
  <c r="AG1424" i="10"/>
  <c r="AJ1424" i="10"/>
  <c r="AH1424" i="10"/>
  <c r="AI1424" i="10"/>
  <c r="AB1296" i="10"/>
  <c r="AD1296" i="10"/>
  <c r="AE1296" i="10"/>
  <c r="AH1296" i="10"/>
  <c r="AJ1056" i="10"/>
  <c r="AD1056" i="10"/>
  <c r="AG1056" i="10"/>
  <c r="AF1548" i="10"/>
  <c r="AG1548" i="10"/>
  <c r="AH1548" i="10"/>
  <c r="AI1548" i="10"/>
  <c r="AJ1548" i="10"/>
  <c r="AG1370" i="10"/>
  <c r="AH1370" i="10"/>
  <c r="AI1370" i="10"/>
  <c r="AJ1370" i="10"/>
  <c r="AB1081" i="10"/>
  <c r="AE1081" i="10"/>
  <c r="AD1081" i="10"/>
  <c r="AG462" i="10"/>
  <c r="AJ462" i="10"/>
  <c r="AB462" i="10"/>
  <c r="AC462" i="10"/>
  <c r="AD462" i="10"/>
  <c r="AE462" i="10"/>
  <c r="AF462" i="10"/>
  <c r="AH462" i="10"/>
  <c r="AI462" i="10"/>
  <c r="AG450" i="10"/>
  <c r="AH450" i="10"/>
  <c r="AC450" i="10"/>
  <c r="AD450" i="10"/>
  <c r="AE450" i="10"/>
  <c r="AF450" i="10"/>
  <c r="AI450" i="10"/>
  <c r="AJ450" i="10"/>
  <c r="AB450" i="10"/>
  <c r="AC312" i="10"/>
  <c r="AD312" i="10"/>
  <c r="AE312" i="10"/>
  <c r="AG312" i="10"/>
  <c r="AF312" i="10"/>
  <c r="AH312" i="10"/>
  <c r="AI312" i="10"/>
  <c r="AJ312" i="10"/>
  <c r="AB312" i="10"/>
  <c r="AB13" i="10"/>
  <c r="AC13" i="10"/>
  <c r="AD13" i="10"/>
  <c r="AE13" i="10"/>
  <c r="AJ13" i="10"/>
  <c r="AI13" i="10"/>
  <c r="AF13" i="10"/>
  <c r="AG13" i="10"/>
  <c r="AH13" i="10"/>
  <c r="AB1473" i="10"/>
  <c r="AE1473" i="10"/>
  <c r="AJ1522" i="10"/>
  <c r="AB1460" i="10"/>
  <c r="AE1460" i="10"/>
  <c r="AH1460" i="10"/>
  <c r="AB1447" i="10"/>
  <c r="AE1447" i="10"/>
  <c r="AJ1437" i="10"/>
  <c r="AB1270" i="10"/>
  <c r="AD1270" i="10"/>
  <c r="AE1270" i="10"/>
  <c r="AG1270" i="10"/>
  <c r="AH1270" i="10"/>
  <c r="AI1270" i="10"/>
  <c r="AJ1270" i="10"/>
  <c r="AI1264" i="10"/>
  <c r="AJ1264" i="10"/>
  <c r="AD1196" i="10"/>
  <c r="AE1196" i="10"/>
  <c r="AF1196" i="10"/>
  <c r="AG1196" i="10"/>
  <c r="AC1196" i="10"/>
  <c r="AH1196" i="10"/>
  <c r="AI1196" i="10"/>
  <c r="AJ1196" i="10"/>
  <c r="AI1193" i="10"/>
  <c r="AJ1193" i="10"/>
  <c r="AF1193" i="10"/>
  <c r="AG1193" i="10"/>
  <c r="AH1193" i="10"/>
  <c r="AI1522" i="10"/>
  <c r="AD1510" i="10"/>
  <c r="AE1510" i="10"/>
  <c r="AF1510" i="10"/>
  <c r="AH1510" i="10"/>
  <c r="AG1510" i="10"/>
  <c r="AI1510" i="10"/>
  <c r="AB1501" i="10"/>
  <c r="AE1501" i="10"/>
  <c r="AE1497" i="10"/>
  <c r="AF1488" i="10"/>
  <c r="AI1437" i="10"/>
  <c r="AI1413" i="10"/>
  <c r="AD1410" i="10"/>
  <c r="AE1410" i="10"/>
  <c r="AE1383" i="10"/>
  <c r="AD1373" i="10"/>
  <c r="AE1373" i="10"/>
  <c r="AF1373" i="10"/>
  <c r="AG1373" i="10"/>
  <c r="AJ1373" i="10"/>
  <c r="AH1373" i="10"/>
  <c r="AI1373" i="10"/>
  <c r="AI1356" i="10"/>
  <c r="AH1350" i="10"/>
  <c r="AE1340" i="10"/>
  <c r="AE1327" i="10"/>
  <c r="AE1324" i="10"/>
  <c r="AF1308" i="10"/>
  <c r="AG1308" i="10"/>
  <c r="AI1308" i="10"/>
  <c r="AJ1308" i="10"/>
  <c r="AE1305" i="10"/>
  <c r="AJ1294" i="10"/>
  <c r="AG1281" i="10"/>
  <c r="AH1281" i="10"/>
  <c r="AI1281" i="10"/>
  <c r="AJ1281" i="10"/>
  <c r="AC1247" i="10"/>
  <c r="AD1247" i="10"/>
  <c r="AE1247" i="10"/>
  <c r="AF1247" i="10"/>
  <c r="AB1214" i="10"/>
  <c r="AC1214" i="10"/>
  <c r="AD1214" i="10"/>
  <c r="AE1214" i="10"/>
  <c r="AF1214" i="10"/>
  <c r="AH1214" i="10"/>
  <c r="AI1214" i="10"/>
  <c r="AE1040" i="10"/>
  <c r="AG1010" i="10"/>
  <c r="AJ1010" i="10"/>
  <c r="AF1010" i="10"/>
  <c r="AH1010" i="10"/>
  <c r="AI1010" i="10"/>
  <c r="AE1005" i="10"/>
  <c r="AJ997" i="10"/>
  <c r="AH997" i="10"/>
  <c r="AI997" i="10"/>
  <c r="AG997" i="10"/>
  <c r="AE868" i="10"/>
  <c r="AF868" i="10"/>
  <c r="AG868" i="10"/>
  <c r="AH868" i="10"/>
  <c r="AD868" i="10"/>
  <c r="AI868" i="10"/>
  <c r="AJ868" i="10"/>
  <c r="AG839" i="10"/>
  <c r="AH839" i="10"/>
  <c r="AI839" i="10"/>
  <c r="AJ839" i="10"/>
  <c r="AC839" i="10"/>
  <c r="AD839" i="10"/>
  <c r="AE839" i="10"/>
  <c r="AF839" i="10"/>
  <c r="AB839" i="10"/>
  <c r="AG750" i="10"/>
  <c r="AB626" i="10"/>
  <c r="AG626" i="10"/>
  <c r="AH626" i="10"/>
  <c r="AD626" i="10"/>
  <c r="AE626" i="10"/>
  <c r="AF626" i="10"/>
  <c r="AI626" i="10"/>
  <c r="AJ626" i="10"/>
  <c r="AJ1544" i="10"/>
  <c r="AH1522" i="10"/>
  <c r="AI1479" i="10"/>
  <c r="AJ1479" i="10"/>
  <c r="AG1469" i="10"/>
  <c r="AH1469" i="10"/>
  <c r="AI1469" i="10"/>
  <c r="AJ1469" i="10"/>
  <c r="AH1437" i="10"/>
  <c r="AB1427" i="10"/>
  <c r="AC1427" i="10"/>
  <c r="AD1427" i="10"/>
  <c r="AF1427" i="10"/>
  <c r="AG1427" i="10"/>
  <c r="AH1427" i="10"/>
  <c r="AE1427" i="10"/>
  <c r="AJ1427" i="10"/>
  <c r="AH1413" i="10"/>
  <c r="AI1386" i="10"/>
  <c r="AH1356" i="10"/>
  <c r="AI1294" i="10"/>
  <c r="AJ1266" i="10"/>
  <c r="AB1225" i="10"/>
  <c r="AC1225" i="10"/>
  <c r="AD1225" i="10"/>
  <c r="AE1225" i="10"/>
  <c r="AF1225" i="10"/>
  <c r="AG1225" i="10"/>
  <c r="AH1225" i="10"/>
  <c r="AJ1225" i="10"/>
  <c r="AH1221" i="10"/>
  <c r="AJ1195" i="10"/>
  <c r="AJ1192" i="10"/>
  <c r="AI1172" i="10"/>
  <c r="AE1172" i="10"/>
  <c r="AF1172" i="10"/>
  <c r="AG1172" i="10"/>
  <c r="AH1172" i="10"/>
  <c r="AJ1172" i="10"/>
  <c r="AJ1159" i="10"/>
  <c r="AB1137" i="10"/>
  <c r="AH1137" i="10"/>
  <c r="AD1137" i="10"/>
  <c r="AD1119" i="10"/>
  <c r="AE1119" i="10"/>
  <c r="AE1095" i="10"/>
  <c r="AC1095" i="10"/>
  <c r="AH1095" i="10"/>
  <c r="AI1095" i="10"/>
  <c r="AJ1095" i="10"/>
  <c r="AJ1013" i="10"/>
  <c r="AH1013" i="10"/>
  <c r="AI1013" i="10"/>
  <c r="AC1013" i="10"/>
  <c r="AF1013" i="10"/>
  <c r="AE1013" i="10"/>
  <c r="AG1013" i="10"/>
  <c r="AC948" i="10"/>
  <c r="AD948" i="10"/>
  <c r="AE948" i="10"/>
  <c r="AF948" i="10"/>
  <c r="AG948" i="10"/>
  <c r="AI844" i="10"/>
  <c r="AJ844" i="10"/>
  <c r="AH844" i="10"/>
  <c r="AF844" i="10"/>
  <c r="AG844" i="10"/>
  <c r="AD734" i="10"/>
  <c r="AE734" i="10"/>
  <c r="AF734" i="10"/>
  <c r="AH734" i="10"/>
  <c r="AI734" i="10"/>
  <c r="AJ734" i="10"/>
  <c r="AB734" i="10"/>
  <c r="AG734" i="10"/>
  <c r="AB694" i="10"/>
  <c r="AC694" i="10"/>
  <c r="AD694" i="10"/>
  <c r="AE694" i="10"/>
  <c r="AF694" i="10"/>
  <c r="AG694" i="10"/>
  <c r="AI694" i="10"/>
  <c r="AJ694" i="10"/>
  <c r="AG1453" i="10"/>
  <c r="AH1453" i="10"/>
  <c r="AJ1550" i="10"/>
  <c r="AB1472" i="10"/>
  <c r="AC1472" i="10"/>
  <c r="AD1472" i="10"/>
  <c r="AE1472" i="10"/>
  <c r="AG1472" i="10"/>
  <c r="AH1472" i="10"/>
  <c r="AF1472" i="10"/>
  <c r="AG1437" i="10"/>
  <c r="AH1386" i="10"/>
  <c r="AJ1372" i="10"/>
  <c r="AG1356" i="10"/>
  <c r="AH1294" i="10"/>
  <c r="AC1284" i="10"/>
  <c r="AD1284" i="10"/>
  <c r="AE1284" i="10"/>
  <c r="AF1284" i="10"/>
  <c r="AG1284" i="10"/>
  <c r="AH1284" i="10"/>
  <c r="AI1284" i="10"/>
  <c r="AI1266" i="10"/>
  <c r="AD1256" i="10"/>
  <c r="AE1256" i="10"/>
  <c r="AF1256" i="10"/>
  <c r="AG1256" i="10"/>
  <c r="AI1256" i="10"/>
  <c r="AH1256" i="10"/>
  <c r="AJ1256" i="10"/>
  <c r="AI1195" i="10"/>
  <c r="AI1192" i="10"/>
  <c r="AI1159" i="10"/>
  <c r="AG1043" i="10"/>
  <c r="AB990" i="10"/>
  <c r="AC990" i="10"/>
  <c r="AH990" i="10"/>
  <c r="AI990" i="10"/>
  <c r="AJ990" i="10"/>
  <c r="AD990" i="10"/>
  <c r="AE990" i="10"/>
  <c r="AH957" i="10"/>
  <c r="AJ957" i="10"/>
  <c r="AF957" i="10"/>
  <c r="AG957" i="10"/>
  <c r="AI957" i="10"/>
  <c r="AD862" i="10"/>
  <c r="AC862" i="10"/>
  <c r="AG862" i="10"/>
  <c r="AC848" i="10"/>
  <c r="AF848" i="10"/>
  <c r="AG848" i="10"/>
  <c r="AH848" i="10"/>
  <c r="AI848" i="10"/>
  <c r="AD848" i="10"/>
  <c r="AE848" i="10"/>
  <c r="AJ848" i="10"/>
  <c r="AG851" i="10"/>
  <c r="AC851" i="10"/>
  <c r="AD851" i="10"/>
  <c r="AE851" i="10"/>
  <c r="AF851" i="10"/>
  <c r="AB851" i="10"/>
  <c r="AI851" i="10"/>
  <c r="AE396" i="10"/>
  <c r="AG396" i="10"/>
  <c r="AB396" i="10"/>
  <c r="AC396" i="10"/>
  <c r="AD396" i="10"/>
  <c r="AF396" i="10"/>
  <c r="AH396" i="10"/>
  <c r="AI396" i="10"/>
  <c r="AJ396" i="10"/>
  <c r="AD384" i="10"/>
  <c r="AE384" i="10"/>
  <c r="AG384" i="10"/>
  <c r="AI384" i="10"/>
  <c r="AJ384" i="10"/>
  <c r="AB384" i="10"/>
  <c r="AC384" i="10"/>
  <c r="AF384" i="10"/>
  <c r="AH384" i="10"/>
  <c r="AI1221" i="10"/>
  <c r="AJ1221" i="10"/>
  <c r="AG641" i="10"/>
  <c r="AH641" i="10"/>
  <c r="AI641" i="10"/>
  <c r="AJ641" i="10"/>
  <c r="AE641" i="10"/>
  <c r="AF641" i="10"/>
  <c r="AC641" i="10"/>
  <c r="AD641" i="10"/>
  <c r="AC633" i="10"/>
  <c r="AD633" i="10"/>
  <c r="AE633" i="10"/>
  <c r="AF633" i="10"/>
  <c r="AG633" i="10"/>
  <c r="AB633" i="10"/>
  <c r="AH633" i="10"/>
  <c r="AI633" i="10"/>
  <c r="AC1259" i="10"/>
  <c r="AD1259" i="10"/>
  <c r="AE1259" i="10"/>
  <c r="AH1259" i="10"/>
  <c r="AF1259" i="10"/>
  <c r="AG1259" i="10"/>
  <c r="AI1259" i="10"/>
  <c r="AD1175" i="10"/>
  <c r="AI1175" i="10"/>
  <c r="AJ1175" i="10"/>
  <c r="AG1175" i="10"/>
  <c r="AH1175" i="10"/>
  <c r="AH1030" i="10"/>
  <c r="AI1030" i="10"/>
  <c r="AJ1030" i="10"/>
  <c r="AE1030" i="10"/>
  <c r="AD1030" i="10"/>
  <c r="AF1030" i="10"/>
  <c r="AG1030" i="10"/>
  <c r="AE1039" i="10"/>
  <c r="AC1039" i="10"/>
  <c r="AG1039" i="10"/>
  <c r="AD1039" i="10"/>
  <c r="AI794" i="10"/>
  <c r="AJ794" i="10"/>
  <c r="AB794" i="10"/>
  <c r="AC794" i="10"/>
  <c r="AD794" i="10"/>
  <c r="AE794" i="10"/>
  <c r="AF794" i="10"/>
  <c r="AH794" i="10"/>
  <c r="AF716" i="10"/>
  <c r="AG716" i="10"/>
  <c r="AH716" i="10"/>
  <c r="AC716" i="10"/>
  <c r="AB716" i="10"/>
  <c r="AD716" i="10"/>
  <c r="AE716" i="10"/>
  <c r="AI716" i="10"/>
  <c r="AJ716" i="10"/>
  <c r="AD549" i="10"/>
  <c r="AE549" i="10"/>
  <c r="AF549" i="10"/>
  <c r="AG549" i="10"/>
  <c r="AH549" i="10"/>
  <c r="AJ549" i="10"/>
  <c r="AC549" i="10"/>
  <c r="AB549" i="10"/>
  <c r="AC1322" i="10"/>
  <c r="AD1322" i="10"/>
  <c r="AE1322" i="10"/>
  <c r="AF1322" i="10"/>
  <c r="AH1322" i="10"/>
  <c r="AG1322" i="10"/>
  <c r="AI1322" i="10"/>
  <c r="AF1166" i="10"/>
  <c r="AE1166" i="10"/>
  <c r="AG1166" i="10"/>
  <c r="AH1166" i="10"/>
  <c r="AI1166" i="10"/>
  <c r="AJ1166" i="10"/>
  <c r="AE988" i="10"/>
  <c r="AF988" i="10"/>
  <c r="AI988" i="10"/>
  <c r="AH988" i="10"/>
  <c r="AJ988" i="10"/>
  <c r="AC685" i="10"/>
  <c r="AH685" i="10"/>
  <c r="AI685" i="10"/>
  <c r="AJ685" i="10"/>
  <c r="AE685" i="10"/>
  <c r="AF685" i="10"/>
  <c r="AG685" i="10"/>
  <c r="AD685" i="10"/>
  <c r="AJ1412" i="10"/>
  <c r="AB1412" i="10"/>
  <c r="AC1412" i="10"/>
  <c r="AF1412" i="10"/>
  <c r="AF1521" i="10"/>
  <c r="AI1521" i="10"/>
  <c r="AH1230" i="10"/>
  <c r="AI1230" i="10"/>
  <c r="AJ1230" i="10"/>
  <c r="AJ1060" i="10"/>
  <c r="AG1060" i="10"/>
  <c r="AH1060" i="10"/>
  <c r="AI1060" i="10"/>
  <c r="AG823" i="10"/>
  <c r="AI823" i="10"/>
  <c r="AJ823" i="10"/>
  <c r="AE823" i="10"/>
  <c r="AI802" i="10"/>
  <c r="AJ802" i="10"/>
  <c r="AB802" i="10"/>
  <c r="AC802" i="10"/>
  <c r="AD802" i="10"/>
  <c r="AE802" i="10"/>
  <c r="AF802" i="10"/>
  <c r="AG802" i="10"/>
  <c r="AF1520" i="10"/>
  <c r="AG1520" i="10"/>
  <c r="AH1520" i="10"/>
  <c r="AI1520" i="10"/>
  <c r="AJ1520" i="10"/>
  <c r="AD1511" i="10"/>
  <c r="AG1511" i="10"/>
  <c r="AC1321" i="10"/>
  <c r="AD1321" i="10"/>
  <c r="AG1051" i="10"/>
  <c r="AH1051" i="10"/>
  <c r="AI1051" i="10"/>
  <c r="AB1051" i="10"/>
  <c r="AC1051" i="10"/>
  <c r="AF1051" i="10"/>
  <c r="AD1539" i="10"/>
  <c r="AG1539" i="10"/>
  <c r="AD1236" i="10"/>
  <c r="AE1236" i="10"/>
  <c r="AF1236" i="10"/>
  <c r="AG1236" i="10"/>
  <c r="AH1236" i="10"/>
  <c r="AI1236" i="10"/>
  <c r="AJ1236" i="10"/>
  <c r="AF874" i="10"/>
  <c r="AE874" i="10"/>
  <c r="AC874" i="10"/>
  <c r="AD874" i="10"/>
  <c r="AG874" i="10"/>
  <c r="AH874" i="10"/>
  <c r="AI874" i="10"/>
  <c r="AJ874" i="10"/>
  <c r="AB874" i="10"/>
  <c r="AH547" i="10"/>
  <c r="AI547" i="10"/>
  <c r="AD547" i="10"/>
  <c r="AE547" i="10"/>
  <c r="AF547" i="10"/>
  <c r="AG547" i="10"/>
  <c r="AJ547" i="10"/>
  <c r="AC547" i="10"/>
  <c r="AD1482" i="10"/>
  <c r="AE1482" i="10"/>
  <c r="AF1482" i="10"/>
  <c r="AH1482" i="10"/>
  <c r="AG1482" i="10"/>
  <c r="AI1482" i="10"/>
  <c r="AD1357" i="10"/>
  <c r="AE1357" i="10"/>
  <c r="AF1357" i="10"/>
  <c r="AG1357" i="10"/>
  <c r="AI1357" i="10"/>
  <c r="AH1357" i="10"/>
  <c r="AJ1357" i="10"/>
  <c r="AI1295" i="10"/>
  <c r="AJ1295" i="10"/>
  <c r="AC1295" i="10"/>
  <c r="AD1295" i="10"/>
  <c r="AE1295" i="10"/>
  <c r="AF1295" i="10"/>
  <c r="AH1295" i="10"/>
  <c r="AG1295" i="10"/>
  <c r="AI1550" i="10"/>
  <c r="AI1544" i="10"/>
  <c r="AD1538" i="10"/>
  <c r="AE1538" i="10"/>
  <c r="AF1538" i="10"/>
  <c r="AH1538" i="10"/>
  <c r="AG1538" i="10"/>
  <c r="AI1538" i="10"/>
  <c r="AB1529" i="10"/>
  <c r="AE1529" i="10"/>
  <c r="AG1522" i="10"/>
  <c r="AH1440" i="10"/>
  <c r="AG1413" i="10"/>
  <c r="AH1550" i="10"/>
  <c r="AG1544" i="10"/>
  <c r="AF1522" i="10"/>
  <c r="AI1507" i="10"/>
  <c r="AJ1507" i="10"/>
  <c r="AJ1478" i="10"/>
  <c r="AG1440" i="10"/>
  <c r="AF1437" i="10"/>
  <c r="AJ1426" i="10"/>
  <c r="AF1413" i="10"/>
  <c r="AF1389" i="10"/>
  <c r="AG1386" i="10"/>
  <c r="AI1372" i="10"/>
  <c r="AF1356" i="10"/>
  <c r="AG1343" i="10"/>
  <c r="AH1343" i="10"/>
  <c r="AI1343" i="10"/>
  <c r="AJ1343" i="10"/>
  <c r="AB1340" i="10"/>
  <c r="AD1330" i="10"/>
  <c r="AE1330" i="10"/>
  <c r="AF1330" i="10"/>
  <c r="AG1330" i="10"/>
  <c r="AI1330" i="10"/>
  <c r="AH1330" i="10"/>
  <c r="AJ1330" i="10"/>
  <c r="AG1294" i="10"/>
  <c r="AH1266" i="10"/>
  <c r="AH1253" i="10"/>
  <c r="AI1253" i="10"/>
  <c r="AJ1253" i="10"/>
  <c r="AJ1238" i="10"/>
  <c r="AJ1224" i="10"/>
  <c r="AF1221" i="10"/>
  <c r="AH1195" i="10"/>
  <c r="AH1192" i="10"/>
  <c r="AJ1163" i="10"/>
  <c r="AD1163" i="10"/>
  <c r="AE1163" i="10"/>
  <c r="AF1163" i="10"/>
  <c r="AG1163" i="10"/>
  <c r="AH1163" i="10"/>
  <c r="AI1163" i="10"/>
  <c r="AH1159" i="10"/>
  <c r="AJ1125" i="10"/>
  <c r="AF1101" i="10"/>
  <c r="AH1101" i="10"/>
  <c r="AE1101" i="10"/>
  <c r="AG1101" i="10"/>
  <c r="AI1101" i="10"/>
  <c r="AJ1101" i="10"/>
  <c r="AI1087" i="10"/>
  <c r="AB1087" i="10"/>
  <c r="AC1087" i="10"/>
  <c r="AF1087" i="10"/>
  <c r="AE1076" i="10"/>
  <c r="AF1076" i="10"/>
  <c r="AG1076" i="10"/>
  <c r="AH1076" i="10"/>
  <c r="AI1076" i="10"/>
  <c r="AJ1076" i="10"/>
  <c r="AC1069" i="10"/>
  <c r="AD1069" i="10"/>
  <c r="AE1069" i="10"/>
  <c r="AF1069" i="10"/>
  <c r="AG1069" i="10"/>
  <c r="AF1043" i="10"/>
  <c r="AJ764" i="10"/>
  <c r="AB764" i="10"/>
  <c r="AC764" i="10"/>
  <c r="AD764" i="10"/>
  <c r="AE764" i="10"/>
  <c r="AF764" i="10"/>
  <c r="AG764" i="10"/>
  <c r="AG546" i="10"/>
  <c r="AH546" i="10"/>
  <c r="AI546" i="10"/>
  <c r="AJ546" i="10"/>
  <c r="AD546" i="10"/>
  <c r="AJ543" i="10"/>
  <c r="AE543" i="10"/>
  <c r="AF1544" i="10"/>
  <c r="AG1497" i="10"/>
  <c r="AH1497" i="10"/>
  <c r="AI1497" i="10"/>
  <c r="AJ1497" i="10"/>
  <c r="AE1488" i="10"/>
  <c r="AH1488" i="10"/>
  <c r="AI1484" i="10"/>
  <c r="AI1478" i="10"/>
  <c r="AE1459" i="10"/>
  <c r="AF1459" i="10"/>
  <c r="AG1459" i="10"/>
  <c r="AI1459" i="10"/>
  <c r="AH1459" i="10"/>
  <c r="AJ1459" i="10"/>
  <c r="AF1440" i="10"/>
  <c r="AE1413" i="10"/>
  <c r="AE1389" i="10"/>
  <c r="AF1386" i="10"/>
  <c r="AH1372" i="10"/>
  <c r="AE1356" i="10"/>
  <c r="AB1350" i="10"/>
  <c r="AC1350" i="10"/>
  <c r="AF1350" i="10"/>
  <c r="AH1327" i="10"/>
  <c r="AI1327" i="10"/>
  <c r="AJ1327" i="10"/>
  <c r="AE1319" i="10"/>
  <c r="AG1266" i="10"/>
  <c r="AI1224" i="10"/>
  <c r="AE1221" i="10"/>
  <c r="AG1192" i="10"/>
  <c r="AE1043" i="10"/>
  <c r="AJ1040" i="10"/>
  <c r="AI1040" i="10"/>
  <c r="AC1009" i="10"/>
  <c r="AD1009" i="10"/>
  <c r="AE1009" i="10"/>
  <c r="AG1009" i="10"/>
  <c r="AH1009" i="10"/>
  <c r="AI1009" i="10"/>
  <c r="AJ1009" i="10"/>
  <c r="AI1005" i="10"/>
  <c r="AJ1005" i="10"/>
  <c r="AD872" i="10"/>
  <c r="AF872" i="10"/>
  <c r="AG872" i="10"/>
  <c r="AE872" i="10"/>
  <c r="AC872" i="10"/>
  <c r="AH872" i="10"/>
  <c r="AI872" i="10"/>
  <c r="AJ872" i="10"/>
  <c r="AF867" i="10"/>
  <c r="AC867" i="10"/>
  <c r="AD867" i="10"/>
  <c r="AE867" i="10"/>
  <c r="AG867" i="10"/>
  <c r="AH867" i="10"/>
  <c r="AI867" i="10"/>
  <c r="AD750" i="10"/>
  <c r="AI750" i="10"/>
  <c r="AB750" i="10"/>
  <c r="AD651" i="10"/>
  <c r="AI651" i="10"/>
  <c r="AH651" i="10"/>
  <c r="AJ651" i="10"/>
  <c r="AB651" i="10"/>
  <c r="AC651" i="10"/>
  <c r="AE651" i="10"/>
  <c r="AF651" i="10"/>
  <c r="AG651" i="10"/>
  <c r="AF390" i="10"/>
  <c r="AG390" i="10"/>
  <c r="AH390" i="10"/>
  <c r="AI390" i="10"/>
  <c r="AJ390" i="10"/>
  <c r="AC390" i="10"/>
  <c r="AD390" i="10"/>
  <c r="AG356" i="10"/>
  <c r="AJ1526" i="10"/>
  <c r="AJ1498" i="10"/>
  <c r="AJ1470" i="10"/>
  <c r="AI1465" i="10"/>
  <c r="AJ1444" i="10"/>
  <c r="AI1436" i="10"/>
  <c r="AG1428" i="10"/>
  <c r="AE1420" i="10"/>
  <c r="AJ1417" i="10"/>
  <c r="AI1409" i="10"/>
  <c r="AI1407" i="10"/>
  <c r="AJ1407" i="10"/>
  <c r="AG1401" i="10"/>
  <c r="AJ1398" i="10"/>
  <c r="AG1393" i="10"/>
  <c r="AG1385" i="10"/>
  <c r="AG1374" i="10"/>
  <c r="AJ1371" i="10"/>
  <c r="AG1366" i="10"/>
  <c r="AJ1363" i="10"/>
  <c r="AG1358" i="10"/>
  <c r="AI1347" i="10"/>
  <c r="AI1331" i="10"/>
  <c r="AI1320" i="10"/>
  <c r="AH1318" i="10"/>
  <c r="AI1318" i="10"/>
  <c r="AG1312" i="10"/>
  <c r="AI1304" i="10"/>
  <c r="AE1299" i="10"/>
  <c r="AD1280" i="10"/>
  <c r="AF1280" i="10"/>
  <c r="AG1280" i="10"/>
  <c r="AE1277" i="10"/>
  <c r="AG1274" i="10"/>
  <c r="AJ1271" i="10"/>
  <c r="AD1252" i="10"/>
  <c r="AE1252" i="10"/>
  <c r="AF1252" i="10"/>
  <c r="AG1252" i="10"/>
  <c r="AE1246" i="10"/>
  <c r="AG1243" i="10"/>
  <c r="AE1229" i="10"/>
  <c r="AF1229" i="10"/>
  <c r="AG1229" i="10"/>
  <c r="AH1229" i="10"/>
  <c r="AE1226" i="10"/>
  <c r="AI1220" i="10"/>
  <c r="AJ1217" i="10"/>
  <c r="AE1203" i="10"/>
  <c r="AJ1197" i="10"/>
  <c r="AB1186" i="10"/>
  <c r="AC1186" i="10"/>
  <c r="AD1186" i="10"/>
  <c r="AE1186" i="10"/>
  <c r="AG1183" i="10"/>
  <c r="AH1183" i="10"/>
  <c r="AI1183" i="10"/>
  <c r="AJ1183" i="10"/>
  <c r="AJ1130" i="10"/>
  <c r="AH1127" i="10"/>
  <c r="AE1112" i="10"/>
  <c r="AF1084" i="10"/>
  <c r="AJ1055" i="10"/>
  <c r="AG1042" i="10"/>
  <c r="AD1032" i="10"/>
  <c r="AE1032" i="10"/>
  <c r="AF1032" i="10"/>
  <c r="AG1032" i="10"/>
  <c r="AH1032" i="10"/>
  <c r="AI1004" i="10"/>
  <c r="AJ982" i="10"/>
  <c r="AE870" i="10"/>
  <c r="AI847" i="10"/>
  <c r="AG745" i="10"/>
  <c r="AH745" i="10"/>
  <c r="AI745" i="10"/>
  <c r="AJ745" i="10"/>
  <c r="AE745" i="10"/>
  <c r="AF745" i="10"/>
  <c r="AC745" i="10"/>
  <c r="AD745" i="10"/>
  <c r="AJ712" i="10"/>
  <c r="AG595" i="10"/>
  <c r="AE595" i="10"/>
  <c r="AC595" i="10"/>
  <c r="AD595" i="10"/>
  <c r="AH595" i="10"/>
  <c r="AH360" i="10"/>
  <c r="AI360" i="10"/>
  <c r="AE360" i="10"/>
  <c r="AD360" i="10"/>
  <c r="AF360" i="10"/>
  <c r="AG360" i="10"/>
  <c r="AJ360" i="10"/>
  <c r="AC356" i="10"/>
  <c r="AI356" i="10"/>
  <c r="AJ356" i="10"/>
  <c r="AD356" i="10"/>
  <c r="AF356" i="10"/>
  <c r="AF1465" i="10"/>
  <c r="AF1436" i="10"/>
  <c r="AF1409" i="10"/>
  <c r="AH1382" i="10"/>
  <c r="AC1377" i="10"/>
  <c r="AD1377" i="10"/>
  <c r="AF1347" i="10"/>
  <c r="AF1320" i="10"/>
  <c r="AF1304" i="10"/>
  <c r="AH1293" i="10"/>
  <c r="AB1288" i="10"/>
  <c r="AC1288" i="10"/>
  <c r="AG1282" i="10"/>
  <c r="AB1277" i="10"/>
  <c r="AG1271" i="10"/>
  <c r="AI1249" i="10"/>
  <c r="AJ1249" i="10"/>
  <c r="AB1226" i="10"/>
  <c r="AF1220" i="10"/>
  <c r="AG1217" i="10"/>
  <c r="AF1211" i="10"/>
  <c r="AG1197" i="10"/>
  <c r="AJ1173" i="10"/>
  <c r="AF1167" i="10"/>
  <c r="AG1158" i="10"/>
  <c r="AJ1149" i="10"/>
  <c r="AF1149" i="10"/>
  <c r="AG1149" i="10"/>
  <c r="AH1149" i="10"/>
  <c r="AI1149" i="10"/>
  <c r="AG1133" i="10"/>
  <c r="AG1130" i="10"/>
  <c r="AE1127" i="10"/>
  <c r="AG1093" i="10"/>
  <c r="AB1084" i="10"/>
  <c r="AF1074" i="10"/>
  <c r="AE1025" i="10"/>
  <c r="AF1025" i="10"/>
  <c r="AG1025" i="10"/>
  <c r="AB1025" i="10"/>
  <c r="AD1015" i="10"/>
  <c r="AE1015" i="10"/>
  <c r="AF1015" i="10"/>
  <c r="AG1015" i="10"/>
  <c r="AH1015" i="10"/>
  <c r="AI1008" i="10"/>
  <c r="AE1008" i="10"/>
  <c r="AF1008" i="10"/>
  <c r="AI985" i="10"/>
  <c r="AF951" i="10"/>
  <c r="AI892" i="10"/>
  <c r="AC814" i="10"/>
  <c r="AE814" i="10"/>
  <c r="AF814" i="10"/>
  <c r="AG814" i="10"/>
  <c r="AH814" i="10"/>
  <c r="AI814" i="10"/>
  <c r="AJ814" i="10"/>
  <c r="AE789" i="10"/>
  <c r="AF789" i="10"/>
  <c r="AG789" i="10"/>
  <c r="AH789" i="10"/>
  <c r="AI789" i="10"/>
  <c r="AD789" i="10"/>
  <c r="AI717" i="10"/>
  <c r="AJ717" i="10"/>
  <c r="AB717" i="10"/>
  <c r="AC717" i="10"/>
  <c r="AD717" i="10"/>
  <c r="AE717" i="10"/>
  <c r="AF717" i="10"/>
  <c r="AJ708" i="10"/>
  <c r="AB708" i="10"/>
  <c r="AH708" i="10"/>
  <c r="AI708" i="10"/>
  <c r="AC603" i="10"/>
  <c r="AD603" i="10"/>
  <c r="AE603" i="10"/>
  <c r="AF603" i="10"/>
  <c r="AG603" i="10"/>
  <c r="AH603" i="10"/>
  <c r="AI603" i="10"/>
  <c r="AJ603" i="10"/>
  <c r="AE569" i="10"/>
  <c r="AI569" i="10"/>
  <c r="AJ569" i="10"/>
  <c r="AD569" i="10"/>
  <c r="AH569" i="10"/>
  <c r="AB569" i="10"/>
  <c r="AG569" i="10"/>
  <c r="AD372" i="10"/>
  <c r="AE372" i="10"/>
  <c r="AF372" i="10"/>
  <c r="AG372" i="10"/>
  <c r="AH372" i="10"/>
  <c r="AC372" i="10"/>
  <c r="AI372" i="10"/>
  <c r="AJ372" i="10"/>
  <c r="AH273" i="10"/>
  <c r="AI273" i="10"/>
  <c r="AJ273" i="10"/>
  <c r="AD273" i="10"/>
  <c r="AE273" i="10"/>
  <c r="AF273" i="10"/>
  <c r="AG273" i="10"/>
  <c r="AC273" i="10"/>
  <c r="AB1428" i="10"/>
  <c r="AC1428" i="10"/>
  <c r="AF1420" i="10"/>
  <c r="AG1420" i="10"/>
  <c r="AE1347" i="10"/>
  <c r="AE1320" i="10"/>
  <c r="AE1304" i="10"/>
  <c r="AG1293" i="10"/>
  <c r="AE1152" i="10"/>
  <c r="AB1152" i="10"/>
  <c r="AC1152" i="10"/>
  <c r="AD1152" i="10"/>
  <c r="AF1152" i="10"/>
  <c r="AG1152" i="10"/>
  <c r="AI1112" i="10"/>
  <c r="AJ1112" i="10"/>
  <c r="AD1055" i="10"/>
  <c r="AE1055" i="10"/>
  <c r="AF1055" i="10"/>
  <c r="AG1055" i="10"/>
  <c r="AH1055" i="10"/>
  <c r="AB1042" i="10"/>
  <c r="AE1042" i="10"/>
  <c r="AF1000" i="10"/>
  <c r="AG1000" i="10"/>
  <c r="AE1000" i="10"/>
  <c r="AH1000" i="10"/>
  <c r="AI1000" i="10"/>
  <c r="AJ1000" i="10"/>
  <c r="AH975" i="10"/>
  <c r="AD975" i="10"/>
  <c r="AF975" i="10"/>
  <c r="AG975" i="10"/>
  <c r="AI975" i="10"/>
  <c r="AJ975" i="10"/>
  <c r="AC975" i="10"/>
  <c r="AG870" i="10"/>
  <c r="AI870" i="10"/>
  <c r="AJ870" i="10"/>
  <c r="AH870" i="10"/>
  <c r="AE847" i="10"/>
  <c r="AF847" i="10"/>
  <c r="AG847" i="10"/>
  <c r="AH847" i="10"/>
  <c r="AD712" i="10"/>
  <c r="AE712" i="10"/>
  <c r="AF712" i="10"/>
  <c r="AG712" i="10"/>
  <c r="AH712" i="10"/>
  <c r="AE674" i="10"/>
  <c r="AJ674" i="10"/>
  <c r="AB674" i="10"/>
  <c r="AC674" i="10"/>
  <c r="AD674" i="10"/>
  <c r="AF674" i="10"/>
  <c r="AG674" i="10"/>
  <c r="AH674" i="10"/>
  <c r="AJ267" i="10"/>
  <c r="AF267" i="10"/>
  <c r="AG267" i="10"/>
  <c r="AH267" i="10"/>
  <c r="AI267" i="10"/>
  <c r="AD267" i="10"/>
  <c r="AB267" i="10"/>
  <c r="AC267" i="10"/>
  <c r="AE267" i="10"/>
  <c r="AH1374" i="10"/>
  <c r="AI1374" i="10"/>
  <c r="AE1331" i="10"/>
  <c r="AF1331" i="10"/>
  <c r="AD1282" i="10"/>
  <c r="AE1257" i="10"/>
  <c r="AF1257" i="10"/>
  <c r="AG1257" i="10"/>
  <c r="AH1257" i="10"/>
  <c r="AD1197" i="10"/>
  <c r="AH1191" i="10"/>
  <c r="AC1170" i="10"/>
  <c r="AF1170" i="10"/>
  <c r="AG1170" i="10"/>
  <c r="AH1170" i="10"/>
  <c r="AI1170" i="10"/>
  <c r="AD1158" i="10"/>
  <c r="AD1133" i="10"/>
  <c r="AC1035" i="10"/>
  <c r="AD1035" i="10"/>
  <c r="AE1035" i="10"/>
  <c r="AF1035" i="10"/>
  <c r="AG1035" i="10"/>
  <c r="AD1004" i="10"/>
  <c r="AG1004" i="10"/>
  <c r="AC982" i="10"/>
  <c r="AD982" i="10"/>
  <c r="AE982" i="10"/>
  <c r="AC978" i="10"/>
  <c r="AB978" i="10"/>
  <c r="AD978" i="10"/>
  <c r="AE978" i="10"/>
  <c r="AF978" i="10"/>
  <c r="AI978" i="10"/>
  <c r="AJ943" i="10"/>
  <c r="AB943" i="10"/>
  <c r="AC943" i="10"/>
  <c r="AD943" i="10"/>
  <c r="AE943" i="10"/>
  <c r="AF943" i="10"/>
  <c r="AG943" i="10"/>
  <c r="AD926" i="10"/>
  <c r="AC926" i="10"/>
  <c r="AE926" i="10"/>
  <c r="AF926" i="10"/>
  <c r="AG926" i="10"/>
  <c r="AH926" i="10"/>
  <c r="AE914" i="10"/>
  <c r="AF914" i="10"/>
  <c r="AG914" i="10"/>
  <c r="AH914" i="10"/>
  <c r="AI914" i="10"/>
  <c r="AJ914" i="10"/>
  <c r="AE910" i="10"/>
  <c r="AE895" i="10"/>
  <c r="AF892" i="10"/>
  <c r="AG885" i="10"/>
  <c r="AC748" i="10"/>
  <c r="AD748" i="10"/>
  <c r="AE748" i="10"/>
  <c r="AF748" i="10"/>
  <c r="AG748" i="10"/>
  <c r="AB748" i="10"/>
  <c r="AH748" i="10"/>
  <c r="AI748" i="10"/>
  <c r="AJ748" i="10"/>
  <c r="AD699" i="10"/>
  <c r="AI699" i="10"/>
  <c r="AE699" i="10"/>
  <c r="AF699" i="10"/>
  <c r="AG699" i="10"/>
  <c r="AH699" i="10"/>
  <c r="AJ699" i="10"/>
  <c r="AC699" i="10"/>
  <c r="AB415" i="10"/>
  <c r="AH415" i="10"/>
  <c r="AJ415" i="10"/>
  <c r="AG415" i="10"/>
  <c r="AI415" i="10"/>
  <c r="AD1382" i="10"/>
  <c r="AE1382" i="10"/>
  <c r="AC1293" i="10"/>
  <c r="AD1293" i="10"/>
  <c r="AG1211" i="10"/>
  <c r="AH1211" i="10"/>
  <c r="AI1211" i="10"/>
  <c r="AJ1211" i="10"/>
  <c r="AB1173" i="10"/>
  <c r="AC1173" i="10"/>
  <c r="AD1173" i="10"/>
  <c r="AE1173" i="10"/>
  <c r="AH1167" i="10"/>
  <c r="AJ1167" i="10"/>
  <c r="AB1158" i="10"/>
  <c r="AD1136" i="10"/>
  <c r="AE1136" i="10"/>
  <c r="AF1136" i="10"/>
  <c r="AG1136" i="10"/>
  <c r="AH1136" i="10"/>
  <c r="AG1074" i="10"/>
  <c r="AH1074" i="10"/>
  <c r="AI1074" i="10"/>
  <c r="AJ1074" i="10"/>
  <c r="AG951" i="10"/>
  <c r="AH951" i="10"/>
  <c r="AI951" i="10"/>
  <c r="AJ951" i="10"/>
  <c r="AB931" i="10"/>
  <c r="AC931" i="10"/>
  <c r="AD931" i="10"/>
  <c r="AE931" i="10"/>
  <c r="AF931" i="10"/>
  <c r="AG931" i="10"/>
  <c r="AH931" i="10"/>
  <c r="AB882" i="10"/>
  <c r="AF882" i="10"/>
  <c r="AI882" i="10"/>
  <c r="AE882" i="10"/>
  <c r="AJ882" i="10"/>
  <c r="AE813" i="10"/>
  <c r="AD813" i="10"/>
  <c r="AF813" i="10"/>
  <c r="AG813" i="10"/>
  <c r="AH813" i="10"/>
  <c r="AI813" i="10"/>
  <c r="AI647" i="10"/>
  <c r="AJ647" i="10"/>
  <c r="AD647" i="10"/>
  <c r="AE647" i="10"/>
  <c r="AF647" i="10"/>
  <c r="AG647" i="10"/>
  <c r="AH647" i="10"/>
  <c r="AB647" i="10"/>
  <c r="AC647" i="10"/>
  <c r="AG623" i="10"/>
  <c r="AB623" i="10"/>
  <c r="AE623" i="10"/>
  <c r="AF623" i="10"/>
  <c r="AH623" i="10"/>
  <c r="AI623" i="10"/>
  <c r="AJ623" i="10"/>
  <c r="AB205" i="10"/>
  <c r="AF205" i="10"/>
  <c r="AG205" i="10"/>
  <c r="AH205" i="10"/>
  <c r="AI205" i="10"/>
  <c r="AD205" i="10"/>
  <c r="AE205" i="10"/>
  <c r="AJ205" i="10"/>
  <c r="AC205" i="10"/>
  <c r="AC1191" i="10"/>
  <c r="AD1191" i="10"/>
  <c r="AE1191" i="10"/>
  <c r="AF1191" i="10"/>
  <c r="AH1133" i="10"/>
  <c r="AI1133" i="10"/>
  <c r="AJ1133" i="10"/>
  <c r="AC1102" i="10"/>
  <c r="AD1102" i="10"/>
  <c r="AE1102" i="10"/>
  <c r="AF1102" i="10"/>
  <c r="AG1102" i="10"/>
  <c r="AH1093" i="10"/>
  <c r="AJ1093" i="10"/>
  <c r="AJ985" i="10"/>
  <c r="AB985" i="10"/>
  <c r="AE985" i="10"/>
  <c r="AD910" i="10"/>
  <c r="AF910" i="10"/>
  <c r="AG910" i="10"/>
  <c r="AI910" i="10"/>
  <c r="AG895" i="10"/>
  <c r="AI895" i="10"/>
  <c r="AJ895" i="10"/>
  <c r="AB895" i="10"/>
  <c r="AD892" i="10"/>
  <c r="AJ892" i="10"/>
  <c r="AC892" i="10"/>
  <c r="AB885" i="10"/>
  <c r="AF885" i="10"/>
  <c r="AD885" i="10"/>
  <c r="AH885" i="10"/>
  <c r="AH698" i="10"/>
  <c r="AI698" i="10"/>
  <c r="AJ698" i="10"/>
  <c r="AC698" i="10"/>
  <c r="AD698" i="10"/>
  <c r="AE698" i="10"/>
  <c r="AF698" i="10"/>
  <c r="AG698" i="10"/>
  <c r="AI477" i="10"/>
  <c r="AJ477" i="10"/>
  <c r="AB477" i="10"/>
  <c r="AC477" i="10"/>
  <c r="AD477" i="10"/>
  <c r="AE477" i="10"/>
  <c r="AF477" i="10"/>
  <c r="AH477" i="10"/>
  <c r="AD1096" i="10"/>
  <c r="AF1096" i="10"/>
  <c r="AI1096" i="10"/>
  <c r="AJ1096" i="10"/>
  <c r="AF999" i="10"/>
  <c r="AG999" i="10"/>
  <c r="AH999" i="10"/>
  <c r="AI999" i="10"/>
  <c r="AJ999" i="10"/>
  <c r="AB958" i="10"/>
  <c r="AC958" i="10"/>
  <c r="AF958" i="10"/>
  <c r="AH958" i="10"/>
  <c r="AI958" i="10"/>
  <c r="AJ958" i="10"/>
  <c r="AG958" i="10"/>
  <c r="AD864" i="10"/>
  <c r="AH864" i="10"/>
  <c r="AC864" i="10"/>
  <c r="AE864" i="10"/>
  <c r="AF864" i="10"/>
  <c r="AG864" i="10"/>
  <c r="AI864" i="10"/>
  <c r="AJ864" i="10"/>
  <c r="AJ736" i="10"/>
  <c r="AD736" i="10"/>
  <c r="AE736" i="10"/>
  <c r="AF736" i="10"/>
  <c r="AG736" i="10"/>
  <c r="AH736" i="10"/>
  <c r="AE711" i="10"/>
  <c r="AF711" i="10"/>
  <c r="AG711" i="10"/>
  <c r="AI711" i="10"/>
  <c r="AB711" i="10"/>
  <c r="AH638" i="10"/>
  <c r="AI638" i="10"/>
  <c r="AJ638" i="10"/>
  <c r="AB638" i="10"/>
  <c r="AC638" i="10"/>
  <c r="AD638" i="10"/>
  <c r="AE638" i="10"/>
  <c r="AF638" i="10"/>
  <c r="AI506" i="10"/>
  <c r="AJ506" i="10"/>
  <c r="AD506" i="10"/>
  <c r="AC506" i="10"/>
  <c r="AE506" i="10"/>
  <c r="AF506" i="10"/>
  <c r="AG506" i="10"/>
  <c r="AH506" i="10"/>
  <c r="AF486" i="10"/>
  <c r="AG486" i="10"/>
  <c r="AB486" i="10"/>
  <c r="AH486" i="10"/>
  <c r="AI486" i="10"/>
  <c r="AJ486" i="10"/>
  <c r="AE486" i="10"/>
  <c r="AF457" i="10"/>
  <c r="AC457" i="10"/>
  <c r="AE457" i="10"/>
  <c r="AB457" i="10"/>
  <c r="AJ457" i="10"/>
  <c r="AI457" i="10"/>
  <c r="AC1433" i="10"/>
  <c r="AD1433" i="10"/>
  <c r="AB1344" i="10"/>
  <c r="AC1344" i="10"/>
  <c r="AF1336" i="10"/>
  <c r="AG1336" i="10"/>
  <c r="AD1551" i="10"/>
  <c r="AC1546" i="10"/>
  <c r="AD1523" i="10"/>
  <c r="AC1518" i="10"/>
  <c r="AD1495" i="10"/>
  <c r="AC1490" i="10"/>
  <c r="AD1467" i="10"/>
  <c r="AC1462" i="10"/>
  <c r="AF1438" i="10"/>
  <c r="AD1403" i="10"/>
  <c r="AI1379" i="10"/>
  <c r="AJ1379" i="10"/>
  <c r="AD1376" i="10"/>
  <c r="AD1360" i="10"/>
  <c r="AC1352" i="10"/>
  <c r="AF1349" i="10"/>
  <c r="AD1333" i="10"/>
  <c r="AC1325" i="10"/>
  <c r="AD1314" i="10"/>
  <c r="AC1298" i="10"/>
  <c r="AH1290" i="10"/>
  <c r="AI1290" i="10"/>
  <c r="AD1287" i="10"/>
  <c r="AC1262" i="10"/>
  <c r="AD1248" i="10"/>
  <c r="AG1242" i="10"/>
  <c r="AD1239" i="10"/>
  <c r="AH1188" i="10"/>
  <c r="AI1188" i="10"/>
  <c r="AJ1188" i="10"/>
  <c r="AJ1157" i="10"/>
  <c r="AD1148" i="10"/>
  <c r="AD1142" i="10"/>
  <c r="AC1123" i="10"/>
  <c r="AD1120" i="10"/>
  <c r="AC1111" i="10"/>
  <c r="AD1067" i="10"/>
  <c r="AH1054" i="10"/>
  <c r="AC1054" i="10"/>
  <c r="AD1054" i="10"/>
  <c r="AE1054" i="10"/>
  <c r="AD1050" i="10"/>
  <c r="AE1018" i="10"/>
  <c r="AF1018" i="10"/>
  <c r="AG1018" i="10"/>
  <c r="AH1018" i="10"/>
  <c r="AI1018" i="10"/>
  <c r="AH1014" i="10"/>
  <c r="AI1014" i="10"/>
  <c r="AJ1014" i="10"/>
  <c r="AF993" i="10"/>
  <c r="AJ993" i="10"/>
  <c r="AC989" i="10"/>
  <c r="AE989" i="10"/>
  <c r="AF989" i="10"/>
  <c r="AG989" i="10"/>
  <c r="AH989" i="10"/>
  <c r="AB930" i="10"/>
  <c r="AD930" i="10"/>
  <c r="AE930" i="10"/>
  <c r="AC930" i="10"/>
  <c r="AF930" i="10"/>
  <c r="AG930" i="10"/>
  <c r="AH930" i="10"/>
  <c r="AI930" i="10"/>
  <c r="AF921" i="10"/>
  <c r="AH921" i="10"/>
  <c r="AI921" i="10"/>
  <c r="AC921" i="10"/>
  <c r="AD921" i="10"/>
  <c r="AE921" i="10"/>
  <c r="AG921" i="10"/>
  <c r="AJ921" i="10"/>
  <c r="AF913" i="10"/>
  <c r="AB859" i="10"/>
  <c r="AH855" i="10"/>
  <c r="AD828" i="10"/>
  <c r="AC817" i="10"/>
  <c r="AJ755" i="10"/>
  <c r="AF702" i="10"/>
  <c r="AB517" i="10"/>
  <c r="AC517" i="10"/>
  <c r="AE517" i="10"/>
  <c r="AI517" i="10"/>
  <c r="AH517" i="10"/>
  <c r="AF517" i="10"/>
  <c r="AJ517" i="10"/>
  <c r="AE501" i="10"/>
  <c r="AH1430" i="10"/>
  <c r="AI1430" i="10"/>
  <c r="AE1387" i="10"/>
  <c r="AF1387" i="10"/>
  <c r="AG1341" i="10"/>
  <c r="AH1341" i="10"/>
  <c r="AB1148" i="10"/>
  <c r="AB1142" i="10"/>
  <c r="AF1007" i="10"/>
  <c r="AI1007" i="10"/>
  <c r="AE942" i="10"/>
  <c r="AG942" i="10"/>
  <c r="AH942" i="10"/>
  <c r="AB942" i="10"/>
  <c r="AF942" i="10"/>
  <c r="AJ939" i="10"/>
  <c r="AD939" i="10"/>
  <c r="AG939" i="10"/>
  <c r="AC755" i="10"/>
  <c r="AD702" i="10"/>
  <c r="AG637" i="10"/>
  <c r="AH637" i="10"/>
  <c r="AI637" i="10"/>
  <c r="AB637" i="10"/>
  <c r="AC637" i="10"/>
  <c r="AD637" i="10"/>
  <c r="AE637" i="10"/>
  <c r="AF637" i="10"/>
  <c r="AJ637" i="10"/>
  <c r="AD1298" i="10"/>
  <c r="AE1298" i="10"/>
  <c r="AF1262" i="10"/>
  <c r="AH1262" i="10"/>
  <c r="AI1262" i="10"/>
  <c r="AB1242" i="10"/>
  <c r="AC1242" i="10"/>
  <c r="AD1242" i="10"/>
  <c r="AE1242" i="10"/>
  <c r="AD1123" i="10"/>
  <c r="AE1123" i="10"/>
  <c r="AF1123" i="10"/>
  <c r="AG1123" i="10"/>
  <c r="AH1123" i="10"/>
  <c r="AH1111" i="10"/>
  <c r="AE1111" i="10"/>
  <c r="AB863" i="10"/>
  <c r="AC863" i="10"/>
  <c r="AD863" i="10"/>
  <c r="AE863" i="10"/>
  <c r="AG863" i="10"/>
  <c r="AH863" i="10"/>
  <c r="AI863" i="10"/>
  <c r="AJ863" i="10"/>
  <c r="AC855" i="10"/>
  <c r="AD855" i="10"/>
  <c r="AE855" i="10"/>
  <c r="AF855" i="10"/>
  <c r="AI855" i="10"/>
  <c r="AB855" i="10"/>
  <c r="AF817" i="10"/>
  <c r="AH817" i="10"/>
  <c r="AI817" i="10"/>
  <c r="AJ817" i="10"/>
  <c r="AH800" i="10"/>
  <c r="AB800" i="10"/>
  <c r="AC800" i="10"/>
  <c r="AD800" i="10"/>
  <c r="AE800" i="10"/>
  <c r="AF800" i="10"/>
  <c r="AI800" i="10"/>
  <c r="AJ800" i="10"/>
  <c r="AD710" i="10"/>
  <c r="AI710" i="10"/>
  <c r="AE710" i="10"/>
  <c r="AF710" i="10"/>
  <c r="AG710" i="10"/>
  <c r="AH710" i="10"/>
  <c r="AJ710" i="10"/>
  <c r="AB710" i="10"/>
  <c r="AC589" i="10"/>
  <c r="AD589" i="10"/>
  <c r="AE589" i="10"/>
  <c r="AF589" i="10"/>
  <c r="AG589" i="10"/>
  <c r="AB589" i="10"/>
  <c r="AJ589" i="10"/>
  <c r="AI589" i="10"/>
  <c r="AD1438" i="10"/>
  <c r="AE1438" i="10"/>
  <c r="AC1349" i="10"/>
  <c r="AD1349" i="10"/>
  <c r="AG1239" i="10"/>
  <c r="AH1239" i="10"/>
  <c r="AI1239" i="10"/>
  <c r="AJ1239" i="10"/>
  <c r="AF1157" i="10"/>
  <c r="AD1157" i="10"/>
  <c r="AE1157" i="10"/>
  <c r="AG1157" i="10"/>
  <c r="AH1157" i="10"/>
  <c r="AI1157" i="10"/>
  <c r="AH1120" i="10"/>
  <c r="AI1120" i="10"/>
  <c r="AJ1120" i="10"/>
  <c r="AE1067" i="10"/>
  <c r="AF1067" i="10"/>
  <c r="AH1067" i="10"/>
  <c r="AG1067" i="10"/>
  <c r="AF1050" i="10"/>
  <c r="AI1050" i="10"/>
  <c r="AB913" i="10"/>
  <c r="AC913" i="10"/>
  <c r="AH913" i="10"/>
  <c r="AH828" i="10"/>
  <c r="AE828" i="10"/>
  <c r="AG828" i="10"/>
  <c r="AI828" i="10"/>
  <c r="AJ828" i="10"/>
  <c r="AF828" i="10"/>
  <c r="AE755" i="10"/>
  <c r="AD755" i="10"/>
  <c r="AF755" i="10"/>
  <c r="AG755" i="10"/>
  <c r="AH755" i="10"/>
  <c r="AI755" i="10"/>
  <c r="AB702" i="10"/>
  <c r="AG702" i="10"/>
  <c r="AH702" i="10"/>
  <c r="AJ702" i="10"/>
  <c r="AE702" i="10"/>
  <c r="AH501" i="10"/>
  <c r="AI501" i="10"/>
  <c r="AJ501" i="10"/>
  <c r="AB501" i="10"/>
  <c r="AG501" i="10"/>
  <c r="AG1106" i="10"/>
  <c r="AI1106" i="10"/>
  <c r="AE1001" i="10"/>
  <c r="AG979" i="10"/>
  <c r="AH979" i="10"/>
  <c r="AB899" i="10"/>
  <c r="AC899" i="10"/>
  <c r="AD899" i="10"/>
  <c r="AE899" i="10"/>
  <c r="AJ899" i="10"/>
  <c r="AB826" i="10"/>
  <c r="AE826" i="10"/>
  <c r="AF826" i="10"/>
  <c r="AG826" i="10"/>
  <c r="AH826" i="10"/>
  <c r="AI826" i="10"/>
  <c r="AJ826" i="10"/>
  <c r="AD804" i="10"/>
  <c r="AD796" i="10"/>
  <c r="AH782" i="10"/>
  <c r="AJ782" i="10"/>
  <c r="AB782" i="10"/>
  <c r="AG782" i="10"/>
  <c r="AF782" i="10"/>
  <c r="AI769" i="10"/>
  <c r="AE739" i="10"/>
  <c r="AF739" i="10"/>
  <c r="AG739" i="10"/>
  <c r="AB739" i="10"/>
  <c r="AC739" i="10"/>
  <c r="AD739" i="10"/>
  <c r="AH739" i="10"/>
  <c r="AI739" i="10"/>
  <c r="AC723" i="10"/>
  <c r="AD723" i="10"/>
  <c r="AE723" i="10"/>
  <c r="AF723" i="10"/>
  <c r="AG723" i="10"/>
  <c r="AI723" i="10"/>
  <c r="AJ723" i="10"/>
  <c r="AC645" i="10"/>
  <c r="AD645" i="10"/>
  <c r="AE645" i="10"/>
  <c r="AG645" i="10"/>
  <c r="AF645" i="10"/>
  <c r="AB645" i="10"/>
  <c r="AH645" i="10"/>
  <c r="AI645" i="10"/>
  <c r="AJ645" i="10"/>
  <c r="AD345" i="10"/>
  <c r="AE345" i="10"/>
  <c r="AF345" i="10"/>
  <c r="AH345" i="10"/>
  <c r="AB345" i="10"/>
  <c r="AC345" i="10"/>
  <c r="AG345" i="10"/>
  <c r="AI345" i="10"/>
  <c r="AJ345" i="10"/>
  <c r="AE174" i="10"/>
  <c r="AF174" i="10"/>
  <c r="AG174" i="10"/>
  <c r="AH174" i="10"/>
  <c r="AI174" i="10"/>
  <c r="AJ174" i="10"/>
  <c r="AD174" i="10"/>
  <c r="AB174" i="10"/>
  <c r="AC174" i="10"/>
  <c r="AI1059" i="10"/>
  <c r="AF1059" i="10"/>
  <c r="AH1059" i="10"/>
  <c r="AF972" i="10"/>
  <c r="AH972" i="10"/>
  <c r="AI972" i="10"/>
  <c r="AJ972" i="10"/>
  <c r="AE966" i="10"/>
  <c r="AF966" i="10"/>
  <c r="AC932" i="10"/>
  <c r="AE932" i="10"/>
  <c r="AF932" i="10"/>
  <c r="AJ932" i="10"/>
  <c r="AB854" i="10"/>
  <c r="AE854" i="10"/>
  <c r="AF854" i="10"/>
  <c r="AG854" i="10"/>
  <c r="AH854" i="10"/>
  <c r="AD834" i="10"/>
  <c r="AE834" i="10"/>
  <c r="AF834" i="10"/>
  <c r="AG834" i="10"/>
  <c r="AH834" i="10"/>
  <c r="AB834" i="10"/>
  <c r="AC830" i="10"/>
  <c r="AD830" i="10"/>
  <c r="AE830" i="10"/>
  <c r="AF830" i="10"/>
  <c r="AG830" i="10"/>
  <c r="AC758" i="10"/>
  <c r="AH758" i="10"/>
  <c r="AI758" i="10"/>
  <c r="AJ758" i="10"/>
  <c r="AE758" i="10"/>
  <c r="AB738" i="10"/>
  <c r="AG738" i="10"/>
  <c r="AD738" i="10"/>
  <c r="AE738" i="10"/>
  <c r="AF738" i="10"/>
  <c r="AH738" i="10"/>
  <c r="AI738" i="10"/>
  <c r="AJ738" i="10"/>
  <c r="AF618" i="10"/>
  <c r="AH618" i="10"/>
  <c r="AI618" i="10"/>
  <c r="AJ618" i="10"/>
  <c r="AE618" i="10"/>
  <c r="AC550" i="10"/>
  <c r="AD550" i="10"/>
  <c r="AI550" i="10"/>
  <c r="AJ550" i="10"/>
  <c r="AH495" i="10"/>
  <c r="AI495" i="10"/>
  <c r="AJ495" i="10"/>
  <c r="AC495" i="10"/>
  <c r="AF495" i="10"/>
  <c r="AG495" i="10"/>
  <c r="AB495" i="10"/>
  <c r="AI397" i="10"/>
  <c r="AJ397" i="10"/>
  <c r="AB397" i="10"/>
  <c r="AD397" i="10"/>
  <c r="AE397" i="10"/>
  <c r="AF397" i="10"/>
  <c r="AG397" i="10"/>
  <c r="AH397" i="10"/>
  <c r="AC842" i="10"/>
  <c r="AD842" i="10"/>
  <c r="AE842" i="10"/>
  <c r="AF842" i="10"/>
  <c r="AH842" i="10"/>
  <c r="AI842" i="10"/>
  <c r="AJ842" i="10"/>
  <c r="AB769" i="10"/>
  <c r="AD769" i="10"/>
  <c r="AG693" i="10"/>
  <c r="AH693" i="10"/>
  <c r="AI693" i="10"/>
  <c r="AE693" i="10"/>
  <c r="AE644" i="10"/>
  <c r="AF644" i="10"/>
  <c r="AG644" i="10"/>
  <c r="AH644" i="10"/>
  <c r="AI644" i="10"/>
  <c r="AB640" i="10"/>
  <c r="AC640" i="10"/>
  <c r="AD640" i="10"/>
  <c r="AF640" i="10"/>
  <c r="AD503" i="10"/>
  <c r="AF503" i="10"/>
  <c r="AG503" i="10"/>
  <c r="AH503" i="10"/>
  <c r="AI503" i="10"/>
  <c r="AJ503" i="10"/>
  <c r="AB503" i="10"/>
  <c r="AB474" i="10"/>
  <c r="AC474" i="10"/>
  <c r="AD474" i="10"/>
  <c r="AE474" i="10"/>
  <c r="AF474" i="10"/>
  <c r="AH474" i="10"/>
  <c r="AI474" i="10"/>
  <c r="AJ474" i="10"/>
  <c r="AE118" i="10"/>
  <c r="AF118" i="10"/>
  <c r="AH118" i="10"/>
  <c r="AI118" i="10"/>
  <c r="AJ118" i="10"/>
  <c r="AB118" i="10"/>
  <c r="AD118" i="10"/>
  <c r="AG118" i="10"/>
  <c r="AC118" i="10"/>
  <c r="AB97" i="10"/>
  <c r="AC97" i="10"/>
  <c r="AD97" i="10"/>
  <c r="AE97" i="10"/>
  <c r="AH97" i="10"/>
  <c r="AI97" i="10"/>
  <c r="AJ97" i="10"/>
  <c r="AF97" i="10"/>
  <c r="AG97" i="10"/>
  <c r="AJ1064" i="10"/>
  <c r="AI1064" i="10"/>
  <c r="AH1003" i="10"/>
  <c r="AB1003" i="10"/>
  <c r="AC1003" i="10"/>
  <c r="AE1003" i="10"/>
  <c r="AF1003" i="10"/>
  <c r="AG1003" i="10"/>
  <c r="AI1003" i="10"/>
  <c r="AF818" i="10"/>
  <c r="AG818" i="10"/>
  <c r="AH818" i="10"/>
  <c r="AI818" i="10"/>
  <c r="AJ818" i="10"/>
  <c r="AD818" i="10"/>
  <c r="AE818" i="10"/>
  <c r="AD608" i="10"/>
  <c r="AB608" i="10"/>
  <c r="AC608" i="10"/>
  <c r="AE608" i="10"/>
  <c r="AF608" i="10"/>
  <c r="AG608" i="10"/>
  <c r="AI608" i="10"/>
  <c r="AJ608" i="10"/>
  <c r="AB541" i="10"/>
  <c r="AC541" i="10"/>
  <c r="AD541" i="10"/>
  <c r="AE541" i="10"/>
  <c r="AF541" i="10"/>
  <c r="AJ541" i="10"/>
  <c r="AH541" i="10"/>
  <c r="AG541" i="10"/>
  <c r="AG534" i="10"/>
  <c r="AC534" i="10"/>
  <c r="AE534" i="10"/>
  <c r="AF534" i="10"/>
  <c r="AH534" i="10"/>
  <c r="AI534" i="10"/>
  <c r="AJ534" i="10"/>
  <c r="AD534" i="10"/>
  <c r="AC454" i="10"/>
  <c r="AF454" i="10"/>
  <c r="AH454" i="10"/>
  <c r="AI454" i="10"/>
  <c r="AJ454" i="10"/>
  <c r="AJ221" i="10"/>
  <c r="AD221" i="10"/>
  <c r="AE221" i="10"/>
  <c r="AF221" i="10"/>
  <c r="AH221" i="10"/>
  <c r="AI221" i="10"/>
  <c r="AG221" i="10"/>
  <c r="AC221" i="10"/>
  <c r="AG150" i="10"/>
  <c r="AH150" i="10"/>
  <c r="AI150" i="10"/>
  <c r="AJ150" i="10"/>
  <c r="AB150" i="10"/>
  <c r="AE150" i="10"/>
  <c r="AD1265" i="10"/>
  <c r="AC1260" i="10"/>
  <c r="AD1237" i="10"/>
  <c r="AC1232" i="10"/>
  <c r="AD1209" i="10"/>
  <c r="AC1204" i="10"/>
  <c r="AD1181" i="10"/>
  <c r="AC1139" i="10"/>
  <c r="AC1126" i="10"/>
  <c r="AD1118" i="10"/>
  <c r="AC1094" i="10"/>
  <c r="AB1083" i="10"/>
  <c r="AD1083" i="10"/>
  <c r="AF1072" i="10"/>
  <c r="AH1072" i="10"/>
  <c r="AJ1072" i="10"/>
  <c r="AD1058" i="10"/>
  <c r="AC1038" i="10"/>
  <c r="AC1021" i="10"/>
  <c r="AI1006" i="10"/>
  <c r="AF974" i="10"/>
  <c r="AD965" i="10"/>
  <c r="AF965" i="10"/>
  <c r="AG965" i="10"/>
  <c r="AD938" i="10"/>
  <c r="AF919" i="10"/>
  <c r="AG919" i="10"/>
  <c r="AH919" i="10"/>
  <c r="AI919" i="10"/>
  <c r="AJ915" i="10"/>
  <c r="AC915" i="10"/>
  <c r="AD915" i="10"/>
  <c r="AE915" i="10"/>
  <c r="AF915" i="10"/>
  <c r="AG915" i="10"/>
  <c r="AH915" i="10"/>
  <c r="AE901" i="10"/>
  <c r="AC873" i="10"/>
  <c r="AC852" i="10"/>
  <c r="AC810" i="10"/>
  <c r="AB780" i="10"/>
  <c r="AD780" i="10"/>
  <c r="AI780" i="10"/>
  <c r="AJ780" i="10"/>
  <c r="AC773" i="10"/>
  <c r="AD773" i="10"/>
  <c r="AE773" i="10"/>
  <c r="AF773" i="10"/>
  <c r="AG773" i="10"/>
  <c r="AE655" i="10"/>
  <c r="AF655" i="10"/>
  <c r="AG655" i="10"/>
  <c r="AI655" i="10"/>
  <c r="AD655" i="10"/>
  <c r="AH655" i="10"/>
  <c r="AJ655" i="10"/>
  <c r="AJ652" i="10"/>
  <c r="AG652" i="10"/>
  <c r="AH652" i="10"/>
  <c r="AI652" i="10"/>
  <c r="AB648" i="10"/>
  <c r="AE648" i="10"/>
  <c r="AJ648" i="10"/>
  <c r="AF604" i="10"/>
  <c r="AG604" i="10"/>
  <c r="AH604" i="10"/>
  <c r="AI604" i="10"/>
  <c r="AJ604" i="10"/>
  <c r="AB604" i="10"/>
  <c r="AE604" i="10"/>
  <c r="AI588" i="10"/>
  <c r="AJ575" i="10"/>
  <c r="AE560" i="10"/>
  <c r="AF560" i="10"/>
  <c r="AB560" i="10"/>
  <c r="AC560" i="10"/>
  <c r="AD560" i="10"/>
  <c r="AG560" i="10"/>
  <c r="AH560" i="10"/>
  <c r="AI444" i="10"/>
  <c r="AH444" i="10"/>
  <c r="AJ444" i="10"/>
  <c r="AE444" i="10"/>
  <c r="AD444" i="10"/>
  <c r="AF444" i="10"/>
  <c r="AG444" i="10"/>
  <c r="AC444" i="10"/>
  <c r="AE424" i="10"/>
  <c r="AD424" i="10"/>
  <c r="AF424" i="10"/>
  <c r="AH424" i="10"/>
  <c r="AJ424" i="10"/>
  <c r="AG424" i="10"/>
  <c r="AB424" i="10"/>
  <c r="AC424" i="10"/>
  <c r="AD333" i="10"/>
  <c r="AF333" i="10"/>
  <c r="AG333" i="10"/>
  <c r="AH333" i="10"/>
  <c r="AI333" i="10"/>
  <c r="AB333" i="10"/>
  <c r="AC333" i="10"/>
  <c r="AE333" i="10"/>
  <c r="AJ333" i="10"/>
  <c r="AB1139" i="10"/>
  <c r="AB1080" i="10"/>
  <c r="AF1080" i="10"/>
  <c r="AH1080" i="10"/>
  <c r="AC1041" i="10"/>
  <c r="AD1041" i="10"/>
  <c r="AE1041" i="10"/>
  <c r="AH971" i="10"/>
  <c r="AI971" i="10"/>
  <c r="AB955" i="10"/>
  <c r="AD955" i="10"/>
  <c r="AE955" i="10"/>
  <c r="AC955" i="10"/>
  <c r="AF955" i="10"/>
  <c r="AG955" i="10"/>
  <c r="AI955" i="10"/>
  <c r="AJ955" i="10"/>
  <c r="AE908" i="10"/>
  <c r="AI908" i="10"/>
  <c r="AJ908" i="10"/>
  <c r="AG692" i="10"/>
  <c r="AH692" i="10"/>
  <c r="AI692" i="10"/>
  <c r="AJ692" i="10"/>
  <c r="AD692" i="10"/>
  <c r="AC677" i="10"/>
  <c r="AJ677" i="10"/>
  <c r="AD677" i="10"/>
  <c r="AE677" i="10"/>
  <c r="AF677" i="10"/>
  <c r="AG677" i="10"/>
  <c r="AH677" i="10"/>
  <c r="AI677" i="10"/>
  <c r="AF666" i="10"/>
  <c r="AG666" i="10"/>
  <c r="AE616" i="10"/>
  <c r="AJ616" i="10"/>
  <c r="AF616" i="10"/>
  <c r="AG616" i="10"/>
  <c r="AC616" i="10"/>
  <c r="AD616" i="10"/>
  <c r="AH616" i="10"/>
  <c r="AI616" i="10"/>
  <c r="AE458" i="10"/>
  <c r="AF458" i="10"/>
  <c r="AI458" i="10"/>
  <c r="AJ458" i="10"/>
  <c r="AC458" i="10"/>
  <c r="AD458" i="10"/>
  <c r="AG458" i="10"/>
  <c r="AH458" i="10"/>
  <c r="AB228" i="10"/>
  <c r="AC228" i="10"/>
  <c r="AD228" i="10"/>
  <c r="AE228" i="10"/>
  <c r="AJ228" i="10"/>
  <c r="AH228" i="10"/>
  <c r="AI228" i="10"/>
  <c r="AG1038" i="10"/>
  <c r="AH1038" i="10"/>
  <c r="AI1038" i="10"/>
  <c r="AF1021" i="10"/>
  <c r="AG1021" i="10"/>
  <c r="AH1021" i="10"/>
  <c r="AG873" i="10"/>
  <c r="AH873" i="10"/>
  <c r="AI873" i="10"/>
  <c r="AJ873" i="10"/>
  <c r="AD873" i="10"/>
  <c r="AG852" i="10"/>
  <c r="AH852" i="10"/>
  <c r="AI852" i="10"/>
  <c r="AJ852" i="10"/>
  <c r="AD852" i="10"/>
  <c r="AJ810" i="10"/>
  <c r="AH810" i="10"/>
  <c r="AI810" i="10"/>
  <c r="AG810" i="10"/>
  <c r="AE810" i="10"/>
  <c r="AH756" i="10"/>
  <c r="AI756" i="10"/>
  <c r="AJ756" i="10"/>
  <c r="AE756" i="10"/>
  <c r="AC756" i="10"/>
  <c r="AD756" i="10"/>
  <c r="AF756" i="10"/>
  <c r="AG756" i="10"/>
  <c r="AB713" i="10"/>
  <c r="AG713" i="10"/>
  <c r="AC713" i="10"/>
  <c r="AD713" i="10"/>
  <c r="AE713" i="10"/>
  <c r="AF713" i="10"/>
  <c r="AH713" i="10"/>
  <c r="AI713" i="10"/>
  <c r="AH575" i="10"/>
  <c r="AC575" i="10"/>
  <c r="AD575" i="10"/>
  <c r="AE575" i="10"/>
  <c r="AF575" i="10"/>
  <c r="AG575" i="10"/>
  <c r="AI575" i="10"/>
  <c r="AG184" i="10"/>
  <c r="AB184" i="10"/>
  <c r="AC184" i="10"/>
  <c r="AD184" i="10"/>
  <c r="AF184" i="10"/>
  <c r="AE184" i="10"/>
  <c r="AH184" i="10"/>
  <c r="AI184" i="10"/>
  <c r="AJ184" i="10"/>
  <c r="AC1006" i="10"/>
  <c r="AD1006" i="10"/>
  <c r="AE1006" i="10"/>
  <c r="AF1006" i="10"/>
  <c r="AG1006" i="10"/>
  <c r="AD974" i="10"/>
  <c r="AE974" i="10"/>
  <c r="AE938" i="10"/>
  <c r="AG938" i="10"/>
  <c r="AH938" i="10"/>
  <c r="AC904" i="10"/>
  <c r="AD904" i="10"/>
  <c r="AE904" i="10"/>
  <c r="AF904" i="10"/>
  <c r="AH904" i="10"/>
  <c r="AJ904" i="10"/>
  <c r="AB904" i="10"/>
  <c r="AH901" i="10"/>
  <c r="AI901" i="10"/>
  <c r="AJ901" i="10"/>
  <c r="AF901" i="10"/>
  <c r="AC901" i="10"/>
  <c r="AD588" i="10"/>
  <c r="AE588" i="10"/>
  <c r="AF588" i="10"/>
  <c r="AG588" i="10"/>
  <c r="AH588" i="10"/>
  <c r="AE532" i="10"/>
  <c r="AF532" i="10"/>
  <c r="AH532" i="10"/>
  <c r="AC532" i="10"/>
  <c r="AD532" i="10"/>
  <c r="AG532" i="10"/>
  <c r="AI532" i="10"/>
  <c r="AJ532" i="10"/>
  <c r="AB532" i="10"/>
  <c r="AC242" i="10"/>
  <c r="AD242" i="10"/>
  <c r="AE242" i="10"/>
  <c r="AF242" i="10"/>
  <c r="AG242" i="10"/>
  <c r="AI242" i="10"/>
  <c r="AJ242" i="10"/>
  <c r="AH242" i="10"/>
  <c r="AG898" i="10"/>
  <c r="AI898" i="10"/>
  <c r="AJ898" i="10"/>
  <c r="AC876" i="10"/>
  <c r="AD876" i="10"/>
  <c r="AE876" i="10"/>
  <c r="AF876" i="10"/>
  <c r="AI876" i="10"/>
  <c r="AE869" i="10"/>
  <c r="AC869" i="10"/>
  <c r="AG869" i="10"/>
  <c r="AI869" i="10"/>
  <c r="AJ869" i="10"/>
  <c r="AG697" i="10"/>
  <c r="AH697" i="10"/>
  <c r="AI697" i="10"/>
  <c r="AJ697" i="10"/>
  <c r="AH611" i="10"/>
  <c r="AI611" i="10"/>
  <c r="AJ611" i="10"/>
  <c r="AJ557" i="10"/>
  <c r="AF557" i="10"/>
  <c r="AG557" i="10"/>
  <c r="AH557" i="10"/>
  <c r="AI557" i="10"/>
  <c r="AE557" i="10"/>
  <c r="AE500" i="10"/>
  <c r="AC500" i="10"/>
  <c r="AD500" i="10"/>
  <c r="AF500" i="10"/>
  <c r="AG500" i="10"/>
  <c r="AH500" i="10"/>
  <c r="AH485" i="10"/>
  <c r="AI485" i="10"/>
  <c r="AJ485" i="10"/>
  <c r="AB485" i="10"/>
  <c r="AE485" i="10"/>
  <c r="AF485" i="10"/>
  <c r="AI341" i="10"/>
  <c r="AJ341" i="10"/>
  <c r="AF341" i="10"/>
  <c r="AG341" i="10"/>
  <c r="AH341" i="10"/>
  <c r="AF327" i="10"/>
  <c r="AG327" i="10"/>
  <c r="AH327" i="10"/>
  <c r="AJ327" i="10"/>
  <c r="AC327" i="10"/>
  <c r="AD327" i="10"/>
  <c r="AE327" i="10"/>
  <c r="AI327" i="10"/>
  <c r="AB327" i="10"/>
  <c r="AC164" i="10"/>
  <c r="AD164" i="10"/>
  <c r="AF164" i="10"/>
  <c r="AI164" i="10"/>
  <c r="AG164" i="10"/>
  <c r="AH164" i="10"/>
  <c r="AJ164" i="10"/>
  <c r="AE481" i="10"/>
  <c r="AF481" i="10"/>
  <c r="AJ481" i="10"/>
  <c r="AD481" i="10"/>
  <c r="AG481" i="10"/>
  <c r="AG406" i="10"/>
  <c r="AI406" i="10"/>
  <c r="AE406" i="10"/>
  <c r="AC406" i="10"/>
  <c r="AD406" i="10"/>
  <c r="AF406" i="10"/>
  <c r="AH406" i="10"/>
  <c r="AJ406" i="10"/>
  <c r="AH337" i="10"/>
  <c r="AI337" i="10"/>
  <c r="AJ337" i="10"/>
  <c r="AC337" i="10"/>
  <c r="AB337" i="10"/>
  <c r="AD337" i="10"/>
  <c r="AB287" i="10"/>
  <c r="AF287" i="10"/>
  <c r="AE287" i="10"/>
  <c r="AD287" i="10"/>
  <c r="AG287" i="10"/>
  <c r="AH287" i="10"/>
  <c r="AI287" i="10"/>
  <c r="AJ287" i="10"/>
  <c r="AE168" i="10"/>
  <c r="AF168" i="10"/>
  <c r="AG168" i="10"/>
  <c r="AH168" i="10"/>
  <c r="AD168" i="10"/>
  <c r="AI168" i="10"/>
  <c r="AJ168" i="10"/>
  <c r="AC168" i="10"/>
  <c r="AG122" i="10"/>
  <c r="AH122" i="10"/>
  <c r="AI122" i="10"/>
  <c r="AJ122" i="10"/>
  <c r="AB122" i="10"/>
  <c r="AD122" i="10"/>
  <c r="AE122" i="10"/>
  <c r="AF122" i="10"/>
  <c r="AH582" i="10"/>
  <c r="AE582" i="10"/>
  <c r="AF582" i="10"/>
  <c r="AG582" i="10"/>
  <c r="AI582" i="10"/>
  <c r="AJ582" i="10"/>
  <c r="AB582" i="10"/>
  <c r="AC582" i="10"/>
  <c r="AD582" i="10"/>
  <c r="AJ393" i="10"/>
  <c r="AF393" i="10"/>
  <c r="AG393" i="10"/>
  <c r="AH393" i="10"/>
  <c r="AI393" i="10"/>
  <c r="AE393" i="10"/>
  <c r="AF380" i="10"/>
  <c r="AG380" i="10"/>
  <c r="AH380" i="10"/>
  <c r="AI380" i="10"/>
  <c r="AJ380" i="10"/>
  <c r="AI48" i="10"/>
  <c r="AJ48" i="10"/>
  <c r="AF48" i="10"/>
  <c r="AG48" i="10"/>
  <c r="AH48" i="10"/>
  <c r="AE48" i="10"/>
  <c r="AC48" i="10"/>
  <c r="AD48" i="10"/>
  <c r="AB1049" i="10"/>
  <c r="AB1036" i="10"/>
  <c r="AB984" i="10"/>
  <c r="AD981" i="10"/>
  <c r="AG970" i="10"/>
  <c r="AH970" i="10"/>
  <c r="AF967" i="10"/>
  <c r="AF964" i="10"/>
  <c r="AI949" i="10"/>
  <c r="AE946" i="10"/>
  <c r="AH937" i="10"/>
  <c r="AG928" i="10"/>
  <c r="AD925" i="10"/>
  <c r="AF918" i="10"/>
  <c r="AE906" i="10"/>
  <c r="AD900" i="10"/>
  <c r="AD857" i="10"/>
  <c r="AH846" i="10"/>
  <c r="AD840" i="10"/>
  <c r="AI836" i="10"/>
  <c r="AE825" i="10"/>
  <c r="AF822" i="10"/>
  <c r="AJ812" i="10"/>
  <c r="AD806" i="10"/>
  <c r="AI806" i="10"/>
  <c r="AJ806" i="10"/>
  <c r="AD799" i="10"/>
  <c r="AC785" i="10"/>
  <c r="AE785" i="10"/>
  <c r="AF785" i="10"/>
  <c r="AI785" i="10"/>
  <c r="AF767" i="10"/>
  <c r="AH706" i="10"/>
  <c r="AD703" i="10"/>
  <c r="AF657" i="10"/>
  <c r="AB631" i="10"/>
  <c r="AG631" i="10"/>
  <c r="AI631" i="10"/>
  <c r="AJ631" i="10"/>
  <c r="AC617" i="10"/>
  <c r="AD617" i="10"/>
  <c r="AE617" i="10"/>
  <c r="AF617" i="10"/>
  <c r="AG617" i="10"/>
  <c r="AE578" i="10"/>
  <c r="AB567" i="10"/>
  <c r="AC567" i="10"/>
  <c r="AD567" i="10"/>
  <c r="AE567" i="10"/>
  <c r="AF567" i="10"/>
  <c r="AJ533" i="10"/>
  <c r="AB464" i="10"/>
  <c r="AC464" i="10"/>
  <c r="AD464" i="10"/>
  <c r="AE464" i="10"/>
  <c r="AG464" i="10"/>
  <c r="AI464" i="10"/>
  <c r="AJ464" i="10"/>
  <c r="AH439" i="10"/>
  <c r="AB439" i="10"/>
  <c r="AC439" i="10"/>
  <c r="AD439" i="10"/>
  <c r="AE439" i="10"/>
  <c r="AF439" i="10"/>
  <c r="AG439" i="10"/>
  <c r="AJ439" i="10"/>
  <c r="AE400" i="10"/>
  <c r="AF400" i="10"/>
  <c r="AH400" i="10"/>
  <c r="AB400" i="10"/>
  <c r="AG400" i="10"/>
  <c r="AI400" i="10"/>
  <c r="AJ400" i="10"/>
  <c r="AC236" i="10"/>
  <c r="AF236" i="10"/>
  <c r="AJ236" i="10"/>
  <c r="AH236" i="10"/>
  <c r="AI236" i="10"/>
  <c r="AE146" i="10"/>
  <c r="AF146" i="10"/>
  <c r="AC146" i="10"/>
  <c r="AG146" i="10"/>
  <c r="AH146" i="10"/>
  <c r="AI146" i="10"/>
  <c r="AB146" i="10"/>
  <c r="AD146" i="10"/>
  <c r="AJ146" i="10"/>
  <c r="AC981" i="10"/>
  <c r="AE967" i="10"/>
  <c r="AE964" i="10"/>
  <c r="AF949" i="10"/>
  <c r="AD946" i="10"/>
  <c r="AE937" i="10"/>
  <c r="AF928" i="10"/>
  <c r="AC925" i="10"/>
  <c r="AE918" i="10"/>
  <c r="AD906" i="10"/>
  <c r="AC900" i="10"/>
  <c r="AI878" i="10"/>
  <c r="AJ878" i="10"/>
  <c r="AD878" i="10"/>
  <c r="AF878" i="10"/>
  <c r="AG878" i="10"/>
  <c r="AI861" i="10"/>
  <c r="AD861" i="10"/>
  <c r="AG861" i="10"/>
  <c r="AC857" i="10"/>
  <c r="AG846" i="10"/>
  <c r="AC840" i="10"/>
  <c r="AC836" i="10"/>
  <c r="AD825" i="10"/>
  <c r="AD822" i="10"/>
  <c r="AD812" i="10"/>
  <c r="AG809" i="10"/>
  <c r="AH809" i="10"/>
  <c r="AI809" i="10"/>
  <c r="AJ809" i="10"/>
  <c r="AC799" i="10"/>
  <c r="AE777" i="10"/>
  <c r="AE770" i="10"/>
  <c r="AD767" i="10"/>
  <c r="AJ753" i="10"/>
  <c r="AE753" i="10"/>
  <c r="AJ728" i="10"/>
  <c r="AC728" i="10"/>
  <c r="AG706" i="10"/>
  <c r="AC703" i="10"/>
  <c r="AF688" i="10"/>
  <c r="AG688" i="10"/>
  <c r="AH688" i="10"/>
  <c r="AJ688" i="10"/>
  <c r="AD688" i="10"/>
  <c r="AE684" i="10"/>
  <c r="AF684" i="10"/>
  <c r="AG684" i="10"/>
  <c r="AH684" i="10"/>
  <c r="AI684" i="10"/>
  <c r="AB684" i="10"/>
  <c r="AC684" i="10"/>
  <c r="AD684" i="10"/>
  <c r="AJ684" i="10"/>
  <c r="AE657" i="10"/>
  <c r="AJ624" i="10"/>
  <c r="AF624" i="10"/>
  <c r="AG624" i="10"/>
  <c r="AH624" i="10"/>
  <c r="AI624" i="10"/>
  <c r="AH586" i="10"/>
  <c r="AI586" i="10"/>
  <c r="AJ586" i="10"/>
  <c r="AD586" i="10"/>
  <c r="AE586" i="10"/>
  <c r="AF586" i="10"/>
  <c r="AG586" i="10"/>
  <c r="AD578" i="10"/>
  <c r="AC533" i="10"/>
  <c r="AE479" i="10"/>
  <c r="AF479" i="10"/>
  <c r="AG479" i="10"/>
  <c r="AH479" i="10"/>
  <c r="AI479" i="10"/>
  <c r="AE447" i="10"/>
  <c r="AF412" i="10"/>
  <c r="AB231" i="10"/>
  <c r="AC231" i="10"/>
  <c r="AD231" i="10"/>
  <c r="AE231" i="10"/>
  <c r="AJ231" i="10"/>
  <c r="AB69" i="10"/>
  <c r="AC69" i="10"/>
  <c r="AD69" i="10"/>
  <c r="AE69" i="10"/>
  <c r="AJ69" i="10"/>
  <c r="AF69" i="10"/>
  <c r="AI69" i="10"/>
  <c r="AD995" i="10"/>
  <c r="AE995" i="10"/>
  <c r="AD967" i="10"/>
  <c r="AD964" i="10"/>
  <c r="AH952" i="10"/>
  <c r="AD949" i="10"/>
  <c r="AC946" i="10"/>
  <c r="AC937" i="10"/>
  <c r="AD928" i="10"/>
  <c r="AB925" i="10"/>
  <c r="AD918" i="10"/>
  <c r="AD909" i="10"/>
  <c r="AE909" i="10"/>
  <c r="AF909" i="10"/>
  <c r="AG909" i="10"/>
  <c r="AC906" i="10"/>
  <c r="AD846" i="10"/>
  <c r="AB825" i="10"/>
  <c r="AC822" i="10"/>
  <c r="AC812" i="10"/>
  <c r="AD805" i="10"/>
  <c r="AB788" i="10"/>
  <c r="AH788" i="10"/>
  <c r="AD777" i="10"/>
  <c r="AD770" i="10"/>
  <c r="AC767" i="10"/>
  <c r="AC706" i="10"/>
  <c r="AE695" i="10"/>
  <c r="AF695" i="10"/>
  <c r="AG695" i="10"/>
  <c r="AH695" i="10"/>
  <c r="AI695" i="10"/>
  <c r="AC695" i="10"/>
  <c r="AF660" i="10"/>
  <c r="AG660" i="10"/>
  <c r="AH660" i="10"/>
  <c r="AJ660" i="10"/>
  <c r="AC657" i="10"/>
  <c r="AG609" i="10"/>
  <c r="AH609" i="10"/>
  <c r="AI609" i="10"/>
  <c r="AJ609" i="10"/>
  <c r="AC609" i="10"/>
  <c r="AD609" i="10"/>
  <c r="AE609" i="10"/>
  <c r="AF609" i="10"/>
  <c r="AE581" i="10"/>
  <c r="AF581" i="10"/>
  <c r="AG581" i="10"/>
  <c r="AH581" i="10"/>
  <c r="AI581" i="10"/>
  <c r="AE412" i="10"/>
  <c r="AF375" i="10"/>
  <c r="AG375" i="10"/>
  <c r="AH375" i="10"/>
  <c r="AI375" i="10"/>
  <c r="AJ375" i="10"/>
  <c r="AB375" i="10"/>
  <c r="AC300" i="10"/>
  <c r="AE300" i="10"/>
  <c r="AF300" i="10"/>
  <c r="AG300" i="10"/>
  <c r="AH300" i="10"/>
  <c r="AI300" i="10"/>
  <c r="AJ300" i="10"/>
  <c r="AI235" i="10"/>
  <c r="AI188" i="10"/>
  <c r="AJ188" i="10"/>
  <c r="AC188" i="10"/>
  <c r="AF188" i="10"/>
  <c r="AG188" i="10"/>
  <c r="AH188" i="10"/>
  <c r="AD188" i="10"/>
  <c r="AE188" i="10"/>
  <c r="AB58" i="10"/>
  <c r="AF58" i="10"/>
  <c r="AH58" i="10"/>
  <c r="AI58" i="10"/>
  <c r="AD58" i="10"/>
  <c r="AG58" i="10"/>
  <c r="AE58" i="10"/>
  <c r="AC58" i="10"/>
  <c r="AC928" i="10"/>
  <c r="AJ857" i="10"/>
  <c r="AE857" i="10"/>
  <c r="AF857" i="10"/>
  <c r="AG857" i="10"/>
  <c r="AH857" i="10"/>
  <c r="AE840" i="10"/>
  <c r="AH840" i="10"/>
  <c r="AD836" i="10"/>
  <c r="AE836" i="10"/>
  <c r="AF836" i="10"/>
  <c r="AG836" i="10"/>
  <c r="AH836" i="10"/>
  <c r="AB822" i="10"/>
  <c r="AI703" i="10"/>
  <c r="AJ703" i="10"/>
  <c r="AB657" i="10"/>
  <c r="AC585" i="10"/>
  <c r="AC578" i="10"/>
  <c r="AI578" i="10"/>
  <c r="AJ578" i="10"/>
  <c r="AD533" i="10"/>
  <c r="AE533" i="10"/>
  <c r="AF533" i="10"/>
  <c r="AG533" i="10"/>
  <c r="AH533" i="10"/>
  <c r="AI533" i="10"/>
  <c r="AD447" i="10"/>
  <c r="AG447" i="10"/>
  <c r="AH447" i="10"/>
  <c r="AI447" i="10"/>
  <c r="AJ447" i="10"/>
  <c r="AF447" i="10"/>
  <c r="AB447" i="10"/>
  <c r="AC412" i="10"/>
  <c r="AD334" i="10"/>
  <c r="AH309" i="10"/>
  <c r="AI309" i="10"/>
  <c r="AJ309" i="10"/>
  <c r="AE309" i="10"/>
  <c r="AF309" i="10"/>
  <c r="AG309" i="10"/>
  <c r="AC309" i="10"/>
  <c r="AD309" i="10"/>
  <c r="AB125" i="10"/>
  <c r="AC125" i="10"/>
  <c r="AD125" i="10"/>
  <c r="AE125" i="10"/>
  <c r="AG125" i="10"/>
  <c r="AI125" i="10"/>
  <c r="AJ125" i="10"/>
  <c r="AF125" i="10"/>
  <c r="AH125" i="10"/>
  <c r="AG946" i="10"/>
  <c r="AI946" i="10"/>
  <c r="AJ946" i="10"/>
  <c r="AD937" i="10"/>
  <c r="AF937" i="10"/>
  <c r="AG937" i="10"/>
  <c r="AI906" i="10"/>
  <c r="AJ906" i="10"/>
  <c r="AF860" i="10"/>
  <c r="AG860" i="10"/>
  <c r="AH860" i="10"/>
  <c r="AI860" i="10"/>
  <c r="AB860" i="10"/>
  <c r="AC860" i="10"/>
  <c r="AD860" i="10"/>
  <c r="AE860" i="10"/>
  <c r="AE812" i="10"/>
  <c r="AF812" i="10"/>
  <c r="AG812" i="10"/>
  <c r="AH812" i="10"/>
  <c r="AI812" i="10"/>
  <c r="AG777" i="10"/>
  <c r="AI777" i="10"/>
  <c r="AB777" i="10"/>
  <c r="AF777" i="10"/>
  <c r="AH777" i="10"/>
  <c r="AJ777" i="10"/>
  <c r="AB770" i="10"/>
  <c r="AF770" i="10"/>
  <c r="AG770" i="10"/>
  <c r="AH770" i="10"/>
  <c r="AI770" i="10"/>
  <c r="AJ770" i="10"/>
  <c r="AE767" i="10"/>
  <c r="AG767" i="10"/>
  <c r="AJ767" i="10"/>
  <c r="AD706" i="10"/>
  <c r="AE706" i="10"/>
  <c r="AF706" i="10"/>
  <c r="AJ706" i="10"/>
  <c r="AE627" i="10"/>
  <c r="AF627" i="10"/>
  <c r="AG627" i="10"/>
  <c r="AH627" i="10"/>
  <c r="AI627" i="10"/>
  <c r="AC627" i="10"/>
  <c r="AD627" i="10"/>
  <c r="AJ627" i="10"/>
  <c r="AC263" i="10"/>
  <c r="AD263" i="10"/>
  <c r="AE263" i="10"/>
  <c r="AG263" i="10"/>
  <c r="AF263" i="10"/>
  <c r="AH263" i="10"/>
  <c r="AI240" i="10"/>
  <c r="AJ240" i="10"/>
  <c r="AH240" i="10"/>
  <c r="AE84" i="10"/>
  <c r="AF84" i="10"/>
  <c r="AG84" i="10"/>
  <c r="AH84" i="10"/>
  <c r="AD84" i="10"/>
  <c r="AI84" i="10"/>
  <c r="AJ84" i="10"/>
  <c r="AB84" i="10"/>
  <c r="AC80" i="10"/>
  <c r="AD80" i="10"/>
  <c r="AE80" i="10"/>
  <c r="AB80" i="10"/>
  <c r="AF80" i="10"/>
  <c r="AH80" i="10"/>
  <c r="AG952" i="10"/>
  <c r="AI952" i="10"/>
  <c r="AJ952" i="10"/>
  <c r="AB952" i="10"/>
  <c r="AD952" i="10"/>
  <c r="AE952" i="10"/>
  <c r="AE949" i="10"/>
  <c r="AG949" i="10"/>
  <c r="AH949" i="10"/>
  <c r="AG918" i="10"/>
  <c r="AI918" i="10"/>
  <c r="AJ918" i="10"/>
  <c r="AF846" i="10"/>
  <c r="AE846" i="10"/>
  <c r="AI805" i="10"/>
  <c r="AE805" i="10"/>
  <c r="AF805" i="10"/>
  <c r="AG805" i="10"/>
  <c r="AH805" i="10"/>
  <c r="AJ805" i="10"/>
  <c r="AJ585" i="10"/>
  <c r="AD585" i="10"/>
  <c r="AE585" i="10"/>
  <c r="AF585" i="10"/>
  <c r="AG585" i="10"/>
  <c r="AH585" i="10"/>
  <c r="AI585" i="10"/>
  <c r="AD412" i="10"/>
  <c r="AJ412" i="10"/>
  <c r="AG412" i="10"/>
  <c r="AH412" i="10"/>
  <c r="AI412" i="10"/>
  <c r="AD391" i="10"/>
  <c r="AF391" i="10"/>
  <c r="AB391" i="10"/>
  <c r="AC391" i="10"/>
  <c r="AE391" i="10"/>
  <c r="AG391" i="10"/>
  <c r="AH391" i="10"/>
  <c r="AI391" i="10"/>
  <c r="AJ391" i="10"/>
  <c r="AC334" i="10"/>
  <c r="AF334" i="10"/>
  <c r="AG334" i="10"/>
  <c r="AH334" i="10"/>
  <c r="AI334" i="10"/>
  <c r="AJ334" i="10"/>
  <c r="AE334" i="10"/>
  <c r="AF235" i="10"/>
  <c r="AG235" i="10"/>
  <c r="AH235" i="10"/>
  <c r="AJ235" i="10"/>
  <c r="AB235" i="10"/>
  <c r="AC235" i="10"/>
  <c r="AE203" i="10"/>
  <c r="AF203" i="10"/>
  <c r="AB203" i="10"/>
  <c r="AC203" i="10"/>
  <c r="AD203" i="10"/>
  <c r="AG203" i="10"/>
  <c r="AH203" i="10"/>
  <c r="AJ109" i="10"/>
  <c r="AI109" i="10"/>
  <c r="AH109" i="10"/>
  <c r="AE109" i="10"/>
  <c r="AF109" i="10"/>
  <c r="AG109" i="10"/>
  <c r="AB109" i="10"/>
  <c r="AC109" i="10"/>
  <c r="AD109" i="10"/>
  <c r="AJ610" i="10"/>
  <c r="AE610" i="10"/>
  <c r="AE606" i="10"/>
  <c r="AF606" i="10"/>
  <c r="AG606" i="10"/>
  <c r="AH606" i="10"/>
  <c r="AI606" i="10"/>
  <c r="AE577" i="10"/>
  <c r="AC577" i="10"/>
  <c r="AI577" i="10"/>
  <c r="AF559" i="10"/>
  <c r="AF521" i="10"/>
  <c r="AC504" i="10"/>
  <c r="AD504" i="10"/>
  <c r="AE504" i="10"/>
  <c r="AF504" i="10"/>
  <c r="AH504" i="10"/>
  <c r="AI504" i="10"/>
  <c r="AF473" i="10"/>
  <c r="AE452" i="10"/>
  <c r="AG452" i="10"/>
  <c r="AH452" i="10"/>
  <c r="AI452" i="10"/>
  <c r="AJ452" i="10"/>
  <c r="AD452" i="10"/>
  <c r="AF452" i="10"/>
  <c r="AJ407" i="10"/>
  <c r="AD407" i="10"/>
  <c r="AI407" i="10"/>
  <c r="AB323" i="10"/>
  <c r="AE323" i="10"/>
  <c r="AF323" i="10"/>
  <c r="AG323" i="10"/>
  <c r="AH323" i="10"/>
  <c r="AI323" i="10"/>
  <c r="AB315" i="10"/>
  <c r="AF315" i="10"/>
  <c r="AE315" i="10"/>
  <c r="AG315" i="10"/>
  <c r="AH315" i="10"/>
  <c r="AI315" i="10"/>
  <c r="AJ315" i="10"/>
  <c r="AC315" i="10"/>
  <c r="AD276" i="10"/>
  <c r="AE276" i="10"/>
  <c r="AF276" i="10"/>
  <c r="AH276" i="10"/>
  <c r="AG276" i="10"/>
  <c r="AI276" i="10"/>
  <c r="AJ276" i="10"/>
  <c r="AB248" i="10"/>
  <c r="AC248" i="10"/>
  <c r="AD248" i="10"/>
  <c r="AE248" i="10"/>
  <c r="AJ248" i="10"/>
  <c r="AF248" i="10"/>
  <c r="AG248" i="10"/>
  <c r="AH248" i="10"/>
  <c r="AI248" i="10"/>
  <c r="AJ226" i="10"/>
  <c r="AB226" i="10"/>
  <c r="AD226" i="10"/>
  <c r="AE226" i="10"/>
  <c r="AF226" i="10"/>
  <c r="AG226" i="10"/>
  <c r="AH226" i="10"/>
  <c r="AI226" i="10"/>
  <c r="AC136" i="10"/>
  <c r="AD136" i="10"/>
  <c r="AI136" i="10"/>
  <c r="AJ136" i="10"/>
  <c r="AE136" i="10"/>
  <c r="AF136" i="10"/>
  <c r="AG136" i="10"/>
  <c r="AH136" i="10"/>
  <c r="AJ792" i="10"/>
  <c r="AB792" i="10"/>
  <c r="AC792" i="10"/>
  <c r="AD792" i="10"/>
  <c r="AE792" i="10"/>
  <c r="AF792" i="10"/>
  <c r="AE779" i="10"/>
  <c r="AJ779" i="10"/>
  <c r="AD682" i="10"/>
  <c r="AI682" i="10"/>
  <c r="AD650" i="10"/>
  <c r="AE650" i="10"/>
  <c r="AF650" i="10"/>
  <c r="AH650" i="10"/>
  <c r="AB650" i="10"/>
  <c r="AC650" i="10"/>
  <c r="AG650" i="10"/>
  <c r="AI650" i="10"/>
  <c r="AJ650" i="10"/>
  <c r="AB598" i="10"/>
  <c r="AC598" i="10"/>
  <c r="AH598" i="10"/>
  <c r="AE559" i="10"/>
  <c r="AB443" i="10"/>
  <c r="AC443" i="10"/>
  <c r="AD443" i="10"/>
  <c r="AE443" i="10"/>
  <c r="AF443" i="10"/>
  <c r="AB283" i="10"/>
  <c r="AD283" i="10"/>
  <c r="AE283" i="10"/>
  <c r="AF283" i="10"/>
  <c r="AG283" i="10"/>
  <c r="AC283" i="10"/>
  <c r="AH283" i="10"/>
  <c r="AI283" i="10"/>
  <c r="AJ283" i="10"/>
  <c r="AI244" i="10"/>
  <c r="AJ244" i="10"/>
  <c r="AB244" i="10"/>
  <c r="AC244" i="10"/>
  <c r="AD244" i="10"/>
  <c r="AF244" i="10"/>
  <c r="AG244" i="10"/>
  <c r="AD191" i="10"/>
  <c r="AE191" i="10"/>
  <c r="AF191" i="10"/>
  <c r="AG191" i="10"/>
  <c r="AI191" i="10"/>
  <c r="AJ191" i="10"/>
  <c r="AC191" i="10"/>
  <c r="AH191" i="10"/>
  <c r="AB114" i="10"/>
  <c r="AD114" i="10"/>
  <c r="AC114" i="10"/>
  <c r="AJ114" i="10"/>
  <c r="AI591" i="10"/>
  <c r="AJ591" i="10"/>
  <c r="AE591" i="10"/>
  <c r="AF591" i="10"/>
  <c r="AG591" i="10"/>
  <c r="AH591" i="10"/>
  <c r="AG538" i="10"/>
  <c r="AH538" i="10"/>
  <c r="AI538" i="10"/>
  <c r="AJ538" i="10"/>
  <c r="AE538" i="10"/>
  <c r="AF538" i="10"/>
  <c r="AJ521" i="10"/>
  <c r="AD521" i="10"/>
  <c r="AI473" i="10"/>
  <c r="AJ473" i="10"/>
  <c r="AD473" i="10"/>
  <c r="AC374" i="10"/>
  <c r="AD374" i="10"/>
  <c r="AE374" i="10"/>
  <c r="AF374" i="10"/>
  <c r="AG374" i="10"/>
  <c r="AH374" i="10"/>
  <c r="AH257" i="10"/>
  <c r="AD257" i="10"/>
  <c r="AB257" i="10"/>
  <c r="AC257" i="10"/>
  <c r="AE257" i="10"/>
  <c r="AF257" i="10"/>
  <c r="AG257" i="10"/>
  <c r="AI257" i="10"/>
  <c r="AC214" i="10"/>
  <c r="AD214" i="10"/>
  <c r="AE214" i="10"/>
  <c r="AF214" i="10"/>
  <c r="AB214" i="10"/>
  <c r="AG214" i="10"/>
  <c r="AH214" i="10"/>
  <c r="AI214" i="10"/>
  <c r="AJ214" i="10"/>
  <c r="AE198" i="10"/>
  <c r="AF198" i="10"/>
  <c r="AG198" i="10"/>
  <c r="AI198" i="10"/>
  <c r="AD198" i="10"/>
  <c r="AH198" i="10"/>
  <c r="AJ198" i="10"/>
  <c r="AJ53" i="10"/>
  <c r="AB53" i="10"/>
  <c r="AC53" i="10"/>
  <c r="AD53" i="10"/>
  <c r="AE53" i="10"/>
  <c r="AF53" i="10"/>
  <c r="AG53" i="10"/>
  <c r="AG778" i="10"/>
  <c r="AH778" i="10"/>
  <c r="AI778" i="10"/>
  <c r="AJ778" i="10"/>
  <c r="AI759" i="10"/>
  <c r="AJ759" i="10"/>
  <c r="AF759" i="10"/>
  <c r="AG759" i="10"/>
  <c r="AH759" i="10"/>
  <c r="AI672" i="10"/>
  <c r="AJ672" i="10"/>
  <c r="AB612" i="10"/>
  <c r="AC612" i="10"/>
  <c r="AD612" i="10"/>
  <c r="AE612" i="10"/>
  <c r="AF612" i="10"/>
  <c r="AH612" i="10"/>
  <c r="AI612" i="10"/>
  <c r="AJ612" i="10"/>
  <c r="AD583" i="10"/>
  <c r="AE583" i="10"/>
  <c r="AJ583" i="10"/>
  <c r="AB572" i="10"/>
  <c r="AH572" i="10"/>
  <c r="AI572" i="10"/>
  <c r="AJ572" i="10"/>
  <c r="AC516" i="10"/>
  <c r="AD516" i="10"/>
  <c r="AE516" i="10"/>
  <c r="AF516" i="10"/>
  <c r="AG516" i="10"/>
  <c r="AB516" i="10"/>
  <c r="AH516" i="10"/>
  <c r="AI516" i="10"/>
  <c r="AJ516" i="10"/>
  <c r="AI455" i="10"/>
  <c r="AJ455" i="10"/>
  <c r="AF455" i="10"/>
  <c r="AG455" i="10"/>
  <c r="AH455" i="10"/>
  <c r="AG434" i="10"/>
  <c r="AI434" i="10"/>
  <c r="AJ434" i="10"/>
  <c r="AE434" i="10"/>
  <c r="AC434" i="10"/>
  <c r="AF401" i="10"/>
  <c r="AH401" i="10"/>
  <c r="AB401" i="10"/>
  <c r="AC401" i="10"/>
  <c r="AD401" i="10"/>
  <c r="AE401" i="10"/>
  <c r="AG401" i="10"/>
  <c r="AI377" i="10"/>
  <c r="AE139" i="10"/>
  <c r="AF139" i="10"/>
  <c r="AG139" i="10"/>
  <c r="AI139" i="10"/>
  <c r="AB139" i="10"/>
  <c r="AJ25" i="10"/>
  <c r="AB25" i="10"/>
  <c r="AC25" i="10"/>
  <c r="AG25" i="10"/>
  <c r="AE25" i="10"/>
  <c r="AD25" i="10"/>
  <c r="AH25" i="10"/>
  <c r="AI25" i="10"/>
  <c r="AD941" i="10"/>
  <c r="AE887" i="10"/>
  <c r="AH881" i="10"/>
  <c r="AD797" i="10"/>
  <c r="AD791" i="10"/>
  <c r="AC781" i="10"/>
  <c r="AD762" i="10"/>
  <c r="AE762" i="10"/>
  <c r="AF762" i="10"/>
  <c r="AC762" i="10"/>
  <c r="AG762" i="10"/>
  <c r="AH762" i="10"/>
  <c r="AI762" i="10"/>
  <c r="AJ762" i="10"/>
  <c r="AH752" i="10"/>
  <c r="AE746" i="10"/>
  <c r="AJ746" i="10"/>
  <c r="AE733" i="10"/>
  <c r="AE727" i="10"/>
  <c r="AC720" i="10"/>
  <c r="AC662" i="10"/>
  <c r="AD649" i="10"/>
  <c r="AH642" i="10"/>
  <c r="AI642" i="10"/>
  <c r="AJ642" i="10"/>
  <c r="AE642" i="10"/>
  <c r="AF632" i="10"/>
  <c r="AG632" i="10"/>
  <c r="AH632" i="10"/>
  <c r="AJ632" i="10"/>
  <c r="AC629" i="10"/>
  <c r="AD622" i="10"/>
  <c r="AE622" i="10"/>
  <c r="AF622" i="10"/>
  <c r="AG622" i="10"/>
  <c r="AH622" i="10"/>
  <c r="AC622" i="10"/>
  <c r="AE537" i="10"/>
  <c r="AB530" i="10"/>
  <c r="AF530" i="10"/>
  <c r="AG530" i="10"/>
  <c r="AH530" i="10"/>
  <c r="AI530" i="10"/>
  <c r="AJ530" i="10"/>
  <c r="AE530" i="10"/>
  <c r="AH498" i="10"/>
  <c r="AI498" i="10"/>
  <c r="AJ498" i="10"/>
  <c r="AC498" i="10"/>
  <c r="AE488" i="10"/>
  <c r="AF488" i="10"/>
  <c r="AG488" i="10"/>
  <c r="AH488" i="10"/>
  <c r="AJ488" i="10"/>
  <c r="AD488" i="10"/>
  <c r="AE438" i="10"/>
  <c r="AC386" i="10"/>
  <c r="AE386" i="10"/>
  <c r="AF386" i="10"/>
  <c r="AB386" i="10"/>
  <c r="AC377" i="10"/>
  <c r="AC286" i="10"/>
  <c r="AB271" i="10"/>
  <c r="AC271" i="10"/>
  <c r="AD271" i="10"/>
  <c r="AF271" i="10"/>
  <c r="AJ271" i="10"/>
  <c r="AH271" i="10"/>
  <c r="AI271" i="10"/>
  <c r="AE271" i="10"/>
  <c r="AG271" i="10"/>
  <c r="AJ165" i="10"/>
  <c r="AF165" i="10"/>
  <c r="AG165" i="10"/>
  <c r="AH165" i="10"/>
  <c r="AI165" i="10"/>
  <c r="AC165" i="10"/>
  <c r="AD165" i="10"/>
  <c r="AE165" i="10"/>
  <c r="AE112" i="10"/>
  <c r="AF112" i="10"/>
  <c r="AG112" i="10"/>
  <c r="AH112" i="10"/>
  <c r="AI112" i="10"/>
  <c r="AJ112" i="10"/>
  <c r="AC112" i="10"/>
  <c r="AD112" i="10"/>
  <c r="AB112" i="10"/>
  <c r="AI76" i="10"/>
  <c r="AJ76" i="10"/>
  <c r="AB76" i="10"/>
  <c r="AC76" i="10"/>
  <c r="AD76" i="10"/>
  <c r="AF76" i="10"/>
  <c r="AG76" i="10"/>
  <c r="AH76" i="10"/>
  <c r="AC52" i="10"/>
  <c r="AD52" i="10"/>
  <c r="AE52" i="10"/>
  <c r="AG52" i="10"/>
  <c r="AI52" i="10"/>
  <c r="AJ52" i="10"/>
  <c r="AD29" i="10"/>
  <c r="AE29" i="10"/>
  <c r="AF29" i="10"/>
  <c r="AI29" i="10"/>
  <c r="AJ29" i="10"/>
  <c r="AH29" i="10"/>
  <c r="AB29" i="10"/>
  <c r="AC29" i="10"/>
  <c r="AD887" i="10"/>
  <c r="AD733" i="10"/>
  <c r="AD678" i="10"/>
  <c r="AE678" i="10"/>
  <c r="AF678" i="10"/>
  <c r="AH678" i="10"/>
  <c r="AJ678" i="10"/>
  <c r="AI675" i="10"/>
  <c r="AJ675" i="10"/>
  <c r="AH675" i="10"/>
  <c r="AD601" i="10"/>
  <c r="AI601" i="10"/>
  <c r="AF565" i="10"/>
  <c r="AG565" i="10"/>
  <c r="AE565" i="10"/>
  <c r="AH565" i="10"/>
  <c r="AI565" i="10"/>
  <c r="AJ565" i="10"/>
  <c r="AC565" i="10"/>
  <c r="AE551" i="10"/>
  <c r="AF551" i="10"/>
  <c r="AG551" i="10"/>
  <c r="AH551" i="10"/>
  <c r="AI551" i="10"/>
  <c r="AB446" i="10"/>
  <c r="AC446" i="10"/>
  <c r="AD446" i="10"/>
  <c r="AE446" i="10"/>
  <c r="AF446" i="10"/>
  <c r="AG446" i="10"/>
  <c r="AH389" i="10"/>
  <c r="AI389" i="10"/>
  <c r="AC389" i="10"/>
  <c r="AB389" i="10"/>
  <c r="AJ365" i="10"/>
  <c r="AE365" i="10"/>
  <c r="AF365" i="10"/>
  <c r="AG365" i="10"/>
  <c r="AH365" i="10"/>
  <c r="AD365" i="10"/>
  <c r="AI365" i="10"/>
  <c r="AC282" i="10"/>
  <c r="AE282" i="10"/>
  <c r="AD57" i="10"/>
  <c r="AE57" i="10"/>
  <c r="AF57" i="10"/>
  <c r="AI57" i="10"/>
  <c r="AJ57" i="10"/>
  <c r="AC57" i="10"/>
  <c r="AG57" i="10"/>
  <c r="AH57" i="10"/>
  <c r="AD781" i="10"/>
  <c r="AE781" i="10"/>
  <c r="AF781" i="10"/>
  <c r="AG781" i="10"/>
  <c r="AH781" i="10"/>
  <c r="AE720" i="10"/>
  <c r="AF720" i="10"/>
  <c r="AG720" i="10"/>
  <c r="AH720" i="10"/>
  <c r="AI720" i="10"/>
  <c r="AE662" i="10"/>
  <c r="AJ662" i="10"/>
  <c r="AB438" i="10"/>
  <c r="AD438" i="10"/>
  <c r="AI438" i="10"/>
  <c r="AD377" i="10"/>
  <c r="AE377" i="10"/>
  <c r="AF377" i="10"/>
  <c r="AG377" i="10"/>
  <c r="AH377" i="10"/>
  <c r="AD305" i="10"/>
  <c r="AF305" i="10"/>
  <c r="AG305" i="10"/>
  <c r="AH305" i="10"/>
  <c r="AI305" i="10"/>
  <c r="AJ305" i="10"/>
  <c r="AC305" i="10"/>
  <c r="AE305" i="10"/>
  <c r="AI286" i="10"/>
  <c r="AJ286" i="10"/>
  <c r="AE286" i="10"/>
  <c r="AF286" i="10"/>
  <c r="AG286" i="10"/>
  <c r="AH286" i="10"/>
  <c r="AF61" i="10"/>
  <c r="AG61" i="10"/>
  <c r="AH61" i="10"/>
  <c r="AI61" i="10"/>
  <c r="AB61" i="10"/>
  <c r="AD61" i="10"/>
  <c r="AE61" i="10"/>
  <c r="AJ61" i="10"/>
  <c r="AD51" i="10"/>
  <c r="AE51" i="10"/>
  <c r="AF51" i="10"/>
  <c r="AG51" i="10"/>
  <c r="AC51" i="10"/>
  <c r="AH51" i="10"/>
  <c r="AI51" i="10"/>
  <c r="AJ51" i="10"/>
  <c r="AB51" i="10"/>
  <c r="AD881" i="10"/>
  <c r="AE881" i="10"/>
  <c r="AF881" i="10"/>
  <c r="AG881" i="10"/>
  <c r="AF797" i="10"/>
  <c r="AG797" i="10"/>
  <c r="AH797" i="10"/>
  <c r="AI797" i="10"/>
  <c r="AJ797" i="10"/>
  <c r="AB752" i="10"/>
  <c r="AC752" i="10"/>
  <c r="AD752" i="10"/>
  <c r="AG752" i="10"/>
  <c r="AB727" i="10"/>
  <c r="AG727" i="10"/>
  <c r="AF537" i="10"/>
  <c r="AG537" i="10"/>
  <c r="AB537" i="10"/>
  <c r="AH99" i="10"/>
  <c r="AI99" i="10"/>
  <c r="AJ99" i="10"/>
  <c r="AC99" i="10"/>
  <c r="AD99" i="10"/>
  <c r="AE99" i="10"/>
  <c r="AF99" i="10"/>
  <c r="AF744" i="10"/>
  <c r="AG744" i="10"/>
  <c r="AH744" i="10"/>
  <c r="AH614" i="10"/>
  <c r="AI614" i="10"/>
  <c r="AJ614" i="10"/>
  <c r="AF364" i="10"/>
  <c r="AG364" i="10"/>
  <c r="AH364" i="10"/>
  <c r="AI364" i="10"/>
  <c r="AJ364" i="10"/>
  <c r="AF336" i="10"/>
  <c r="AG336" i="10"/>
  <c r="AH336" i="10"/>
  <c r="AI336" i="10"/>
  <c r="AE336" i="10"/>
  <c r="AD303" i="10"/>
  <c r="AE303" i="10"/>
  <c r="AF303" i="10"/>
  <c r="AG303" i="10"/>
  <c r="AH303" i="10"/>
  <c r="AI303" i="10"/>
  <c r="AJ303" i="10"/>
  <c r="AF299" i="10"/>
  <c r="AG299" i="10"/>
  <c r="AH299" i="10"/>
  <c r="AJ299" i="10"/>
  <c r="AE299" i="10"/>
  <c r="AC180" i="10"/>
  <c r="AH180" i="10"/>
  <c r="AI180" i="10"/>
  <c r="AJ180" i="10"/>
  <c r="AB19" i="10"/>
  <c r="AC19" i="10"/>
  <c r="AD19" i="10"/>
  <c r="AF19" i="10"/>
  <c r="AH19" i="10"/>
  <c r="AG749" i="10"/>
  <c r="AH749" i="10"/>
  <c r="AI749" i="10"/>
  <c r="AB724" i="10"/>
  <c r="AC724" i="10"/>
  <c r="AD724" i="10"/>
  <c r="AG665" i="10"/>
  <c r="AH665" i="10"/>
  <c r="AI665" i="10"/>
  <c r="AG613" i="10"/>
  <c r="AE514" i="10"/>
  <c r="AG514" i="10"/>
  <c r="AH514" i="10"/>
  <c r="AJ514" i="10"/>
  <c r="AC363" i="10"/>
  <c r="AD363" i="10"/>
  <c r="AF363" i="10"/>
  <c r="AJ363" i="10"/>
  <c r="AE363" i="10"/>
  <c r="AB363" i="10"/>
  <c r="AF326" i="10"/>
  <c r="AG326" i="10"/>
  <c r="AH326" i="10"/>
  <c r="AI326" i="10"/>
  <c r="AJ326" i="10"/>
  <c r="AF321" i="10"/>
  <c r="AG321" i="10"/>
  <c r="AH321" i="10"/>
  <c r="AI321" i="10"/>
  <c r="AB321" i="10"/>
  <c r="AC321" i="10"/>
  <c r="AD321" i="10"/>
  <c r="AE321" i="10"/>
  <c r="AJ321" i="10"/>
  <c r="AH239" i="10"/>
  <c r="AI239" i="10"/>
  <c r="AJ239" i="10"/>
  <c r="AB239" i="10"/>
  <c r="AE239" i="10"/>
  <c r="AH183" i="10"/>
  <c r="AI183" i="10"/>
  <c r="AJ183" i="10"/>
  <c r="AD183" i="10"/>
  <c r="AD91" i="10"/>
  <c r="AE91" i="10"/>
  <c r="AF91" i="10"/>
  <c r="AH91" i="10"/>
  <c r="AB91" i="10"/>
  <c r="AB83" i="10"/>
  <c r="AC83" i="10"/>
  <c r="AF83" i="10"/>
  <c r="AH359" i="10"/>
  <c r="AI359" i="10"/>
  <c r="AJ359" i="10"/>
  <c r="AE359" i="10"/>
  <c r="AE56" i="10"/>
  <c r="AF56" i="10"/>
  <c r="AG56" i="10"/>
  <c r="AH56" i="10"/>
  <c r="AB56" i="10"/>
  <c r="AC56" i="10"/>
  <c r="AD56" i="10"/>
  <c r="AI56" i="10"/>
  <c r="AJ56" i="10"/>
  <c r="AC757" i="10"/>
  <c r="AD757" i="10"/>
  <c r="AE757" i="10"/>
  <c r="AI619" i="10"/>
  <c r="AJ619" i="10"/>
  <c r="AB573" i="10"/>
  <c r="AF573" i="10"/>
  <c r="AG573" i="10"/>
  <c r="AH573" i="10"/>
  <c r="AI573" i="10"/>
  <c r="AJ573" i="10"/>
  <c r="AD233" i="10"/>
  <c r="AG233" i="10"/>
  <c r="AB233" i="10"/>
  <c r="AC233" i="10"/>
  <c r="AE233" i="10"/>
  <c r="AF233" i="10"/>
  <c r="AH233" i="10"/>
  <c r="AI233" i="10"/>
  <c r="AJ233" i="10"/>
  <c r="AB103" i="10"/>
  <c r="AC103" i="10"/>
  <c r="AD103" i="10"/>
  <c r="AF103" i="10"/>
  <c r="AG103" i="10"/>
  <c r="AH103" i="10"/>
  <c r="AI103" i="10"/>
  <c r="AJ103" i="10"/>
  <c r="AE103" i="10"/>
  <c r="AD950" i="10"/>
  <c r="AD922" i="10"/>
  <c r="AC917" i="10"/>
  <c r="AD894" i="10"/>
  <c r="AC889" i="10"/>
  <c r="AD871" i="10"/>
  <c r="AC850" i="10"/>
  <c r="AC837" i="10"/>
  <c r="AD829" i="10"/>
  <c r="AC816" i="10"/>
  <c r="AE808" i="10"/>
  <c r="AE795" i="10"/>
  <c r="AG795" i="10"/>
  <c r="AD784" i="10"/>
  <c r="AD751" i="10"/>
  <c r="AD726" i="10"/>
  <c r="AC715" i="10"/>
  <c r="AD704" i="10"/>
  <c r="AG701" i="10"/>
  <c r="AC690" i="10"/>
  <c r="AD687" i="10"/>
  <c r="AC673" i="10"/>
  <c r="AD673" i="10"/>
  <c r="AE673" i="10"/>
  <c r="AG673" i="10"/>
  <c r="AC670" i="10"/>
  <c r="AD667" i="10"/>
  <c r="AD656" i="10"/>
  <c r="AH576" i="10"/>
  <c r="AG570" i="10"/>
  <c r="AH570" i="10"/>
  <c r="AJ570" i="10"/>
  <c r="AB545" i="10"/>
  <c r="AC545" i="10"/>
  <c r="AD545" i="10"/>
  <c r="AC523" i="10"/>
  <c r="AC520" i="10"/>
  <c r="AD513" i="10"/>
  <c r="AE513" i="10"/>
  <c r="AF513" i="10"/>
  <c r="AG513" i="10"/>
  <c r="AH513" i="10"/>
  <c r="AC476" i="10"/>
  <c r="AH472" i="10"/>
  <c r="AG469" i="10"/>
  <c r="AH469" i="10"/>
  <c r="AI469" i="10"/>
  <c r="AJ469" i="10"/>
  <c r="AB469" i="10"/>
  <c r="AJ441" i="10"/>
  <c r="AE441" i="10"/>
  <c r="AG437" i="10"/>
  <c r="AD416" i="10"/>
  <c r="AD413" i="10"/>
  <c r="AI370" i="10"/>
  <c r="AJ370" i="10"/>
  <c r="AC370" i="10"/>
  <c r="AD370" i="10"/>
  <c r="AE370" i="10"/>
  <c r="AF370" i="10"/>
  <c r="AG370" i="10"/>
  <c r="AH370" i="10"/>
  <c r="AF362" i="10"/>
  <c r="AG362" i="10"/>
  <c r="AH362" i="10"/>
  <c r="AI362" i="10"/>
  <c r="AC362" i="10"/>
  <c r="AI317" i="10"/>
  <c r="AJ306" i="10"/>
  <c r="AC306" i="10"/>
  <c r="AD306" i="10"/>
  <c r="AE306" i="10"/>
  <c r="AF306" i="10"/>
  <c r="AG306" i="10"/>
  <c r="AH306" i="10"/>
  <c r="AI306" i="10"/>
  <c r="AC265" i="10"/>
  <c r="AD246" i="10"/>
  <c r="AB175" i="10"/>
  <c r="AC175" i="10"/>
  <c r="AD175" i="10"/>
  <c r="AF175" i="10"/>
  <c r="AJ175" i="10"/>
  <c r="AI175" i="10"/>
  <c r="AB50" i="10"/>
  <c r="AC50" i="10"/>
  <c r="AD50" i="10"/>
  <c r="AE50" i="10"/>
  <c r="AH50" i="10"/>
  <c r="AJ50" i="10"/>
  <c r="AF50" i="10"/>
  <c r="AE28" i="10"/>
  <c r="AF28" i="10"/>
  <c r="AG28" i="10"/>
  <c r="AH28" i="10"/>
  <c r="AD28" i="10"/>
  <c r="AI28" i="10"/>
  <c r="AJ28" i="10"/>
  <c r="AC808" i="10"/>
  <c r="AH754" i="10"/>
  <c r="AI754" i="10"/>
  <c r="AJ754" i="10"/>
  <c r="AC729" i="10"/>
  <c r="AD729" i="10"/>
  <c r="AE729" i="10"/>
  <c r="AG542" i="10"/>
  <c r="AH542" i="10"/>
  <c r="AE542" i="10"/>
  <c r="AB523" i="10"/>
  <c r="AB520" i="10"/>
  <c r="AH510" i="10"/>
  <c r="AI510" i="10"/>
  <c r="AJ510" i="10"/>
  <c r="AB483" i="10"/>
  <c r="AC483" i="10"/>
  <c r="AD483" i="10"/>
  <c r="AE483" i="10"/>
  <c r="AG483" i="10"/>
  <c r="AF483" i="10"/>
  <c r="AH483" i="10"/>
  <c r="AI483" i="10"/>
  <c r="AJ483" i="10"/>
  <c r="AE433" i="10"/>
  <c r="AF433" i="10"/>
  <c r="AG433" i="10"/>
  <c r="AH433" i="10"/>
  <c r="AI433" i="10"/>
  <c r="AJ433" i="10"/>
  <c r="AB403" i="10"/>
  <c r="AC403" i="10"/>
  <c r="AE403" i="10"/>
  <c r="AD403" i="10"/>
  <c r="AJ291" i="10"/>
  <c r="AC291" i="10"/>
  <c r="AD291" i="10"/>
  <c r="AE291" i="10"/>
  <c r="AF291" i="10"/>
  <c r="AG291" i="10"/>
  <c r="AH291" i="10"/>
  <c r="AC260" i="10"/>
  <c r="AG260" i="10"/>
  <c r="AH260" i="10"/>
  <c r="AI260" i="10"/>
  <c r="AB260" i="10"/>
  <c r="AJ260" i="10"/>
  <c r="AD260" i="10"/>
  <c r="AH670" i="10"/>
  <c r="AI670" i="10"/>
  <c r="AJ670" i="10"/>
  <c r="AB576" i="10"/>
  <c r="AC576" i="10"/>
  <c r="AD576" i="10"/>
  <c r="AE576" i="10"/>
  <c r="AF576" i="10"/>
  <c r="AD476" i="10"/>
  <c r="AE476" i="10"/>
  <c r="AD472" i="10"/>
  <c r="AE472" i="10"/>
  <c r="AF472" i="10"/>
  <c r="AG472" i="10"/>
  <c r="AI472" i="10"/>
  <c r="AC472" i="10"/>
  <c r="AD265" i="10"/>
  <c r="AJ265" i="10"/>
  <c r="AF265" i="10"/>
  <c r="AG265" i="10"/>
  <c r="AH265" i="10"/>
  <c r="AI265" i="10"/>
  <c r="AD55" i="10"/>
  <c r="AF55" i="10"/>
  <c r="AG55" i="10"/>
  <c r="AB55" i="10"/>
  <c r="AH726" i="10"/>
  <c r="AI726" i="10"/>
  <c r="AJ726" i="10"/>
  <c r="AC701" i="10"/>
  <c r="AD701" i="10"/>
  <c r="AE701" i="10"/>
  <c r="AB437" i="10"/>
  <c r="AE437" i="10"/>
  <c r="AF437" i="10"/>
  <c r="AH437" i="10"/>
  <c r="AI416" i="10"/>
  <c r="AE416" i="10"/>
  <c r="AF416" i="10"/>
  <c r="AH416" i="10"/>
  <c r="AI413" i="10"/>
  <c r="AJ413" i="10"/>
  <c r="AD317" i="10"/>
  <c r="AE317" i="10"/>
  <c r="AF317" i="10"/>
  <c r="AH317" i="10"/>
  <c r="AB317" i="10"/>
  <c r="AJ246" i="10"/>
  <c r="AF246" i="10"/>
  <c r="AC170" i="10"/>
  <c r="AF170" i="10"/>
  <c r="AI170" i="10"/>
  <c r="AJ170" i="10"/>
  <c r="AE170" i="10"/>
  <c r="AB153" i="10"/>
  <c r="AC153" i="10"/>
  <c r="AD153" i="10"/>
  <c r="AE153" i="10"/>
  <c r="AG153" i="10"/>
  <c r="AI153" i="10"/>
  <c r="AJ153" i="10"/>
  <c r="AC144" i="10"/>
  <c r="AD144" i="10"/>
  <c r="AE144" i="10"/>
  <c r="AF144" i="10"/>
  <c r="AG144" i="10"/>
  <c r="AH144" i="10"/>
  <c r="AI144" i="10"/>
  <c r="AJ144" i="10"/>
  <c r="AE140" i="10"/>
  <c r="AF140" i="10"/>
  <c r="AG140" i="10"/>
  <c r="AH140" i="10"/>
  <c r="AB140" i="10"/>
  <c r="AD140" i="10"/>
  <c r="AI140" i="10"/>
  <c r="AD509" i="10"/>
  <c r="AF509" i="10"/>
  <c r="AG509" i="10"/>
  <c r="AI509" i="10"/>
  <c r="AB466" i="10"/>
  <c r="AC466" i="10"/>
  <c r="AJ466" i="10"/>
  <c r="AH383" i="10"/>
  <c r="AJ383" i="10"/>
  <c r="AF367" i="10"/>
  <c r="AG367" i="10"/>
  <c r="AH367" i="10"/>
  <c r="AI367" i="10"/>
  <c r="AJ367" i="10"/>
  <c r="AE350" i="10"/>
  <c r="AF350" i="10"/>
  <c r="AG350" i="10"/>
  <c r="AI350" i="10"/>
  <c r="AC269" i="10"/>
  <c r="AE269" i="10"/>
  <c r="AH155" i="10"/>
  <c r="AI155" i="10"/>
  <c r="AJ155" i="10"/>
  <c r="AB155" i="10"/>
  <c r="AE155" i="10"/>
  <c r="AG155" i="10"/>
  <c r="AC155" i="10"/>
  <c r="AD155" i="10"/>
  <c r="AF155" i="10"/>
  <c r="AB409" i="10"/>
  <c r="AD409" i="10"/>
  <c r="AB402" i="10"/>
  <c r="AC402" i="10"/>
  <c r="AD402" i="10"/>
  <c r="AE402" i="10"/>
  <c r="AF402" i="10"/>
  <c r="AG402" i="10"/>
  <c r="AE392" i="10"/>
  <c r="AF392" i="10"/>
  <c r="AH392" i="10"/>
  <c r="AB499" i="10"/>
  <c r="AC499" i="10"/>
  <c r="AD499" i="10"/>
  <c r="AE499" i="10"/>
  <c r="AG499" i="10"/>
  <c r="AH496" i="10"/>
  <c r="AF496" i="10"/>
  <c r="AG496" i="10"/>
  <c r="AI496" i="10"/>
  <c r="AJ496" i="10"/>
  <c r="AH468" i="10"/>
  <c r="AI468" i="10"/>
  <c r="AG355" i="10"/>
  <c r="AH355" i="10"/>
  <c r="AJ355" i="10"/>
  <c r="AD331" i="10"/>
  <c r="AG331" i="10"/>
  <c r="AH331" i="10"/>
  <c r="AI331" i="10"/>
  <c r="AJ331" i="10"/>
  <c r="AC158" i="10"/>
  <c r="AD158" i="10"/>
  <c r="AE158" i="10"/>
  <c r="AF158" i="10"/>
  <c r="AB158" i="10"/>
  <c r="AI158" i="10"/>
  <c r="AH158" i="10"/>
  <c r="AJ158" i="10"/>
  <c r="AD607" i="10"/>
  <c r="AC602" i="10"/>
  <c r="AD584" i="10"/>
  <c r="AD555" i="10"/>
  <c r="AE555" i="10"/>
  <c r="AD552" i="10"/>
  <c r="AD519" i="10"/>
  <c r="AD505" i="10"/>
  <c r="AD502" i="10"/>
  <c r="AI493" i="10"/>
  <c r="AJ493" i="10"/>
  <c r="AC480" i="10"/>
  <c r="AC471" i="10"/>
  <c r="AD471" i="10"/>
  <c r="AI436" i="10"/>
  <c r="AF381" i="10"/>
  <c r="AD378" i="10"/>
  <c r="AC369" i="10"/>
  <c r="AH295" i="10"/>
  <c r="AD262" i="10"/>
  <c r="AF229" i="10"/>
  <c r="AG229" i="10"/>
  <c r="AH229" i="10"/>
  <c r="AI229" i="10"/>
  <c r="AJ229" i="10"/>
  <c r="AE218" i="10"/>
  <c r="AF218" i="10"/>
  <c r="AG218" i="10"/>
  <c r="AI218" i="10"/>
  <c r="AH218" i="10"/>
  <c r="AJ218" i="10"/>
  <c r="AC502" i="10"/>
  <c r="AG280" i="10"/>
  <c r="AB280" i="10"/>
  <c r="AC280" i="10"/>
  <c r="AD280" i="10"/>
  <c r="AE280" i="10"/>
  <c r="AH280" i="10"/>
  <c r="AI280" i="10"/>
  <c r="AJ280" i="10"/>
  <c r="AE252" i="10"/>
  <c r="AF252" i="10"/>
  <c r="AG252" i="10"/>
  <c r="AH252" i="10"/>
  <c r="AI252" i="10"/>
  <c r="AJ252" i="10"/>
  <c r="AH211" i="10"/>
  <c r="AI211" i="10"/>
  <c r="AJ211" i="10"/>
  <c r="AB131" i="10"/>
  <c r="AC131" i="10"/>
  <c r="AD131" i="10"/>
  <c r="AH131" i="10"/>
  <c r="AJ131" i="10"/>
  <c r="AG131" i="10"/>
  <c r="AE480" i="10"/>
  <c r="AF480" i="10"/>
  <c r="AG480" i="10"/>
  <c r="AH480" i="10"/>
  <c r="AJ480" i="10"/>
  <c r="AC436" i="10"/>
  <c r="AD436" i="10"/>
  <c r="AE436" i="10"/>
  <c r="AF436" i="10"/>
  <c r="AG436" i="10"/>
  <c r="AH436" i="10"/>
  <c r="AB295" i="10"/>
  <c r="AD295" i="10"/>
  <c r="AE295" i="10"/>
  <c r="AF295" i="10"/>
  <c r="AG295" i="10"/>
  <c r="AD85" i="10"/>
  <c r="AE85" i="10"/>
  <c r="AF85" i="10"/>
  <c r="AB85" i="10"/>
  <c r="AC85" i="10"/>
  <c r="AG85" i="10"/>
  <c r="AI85" i="10"/>
  <c r="AJ85" i="10"/>
  <c r="AJ81" i="10"/>
  <c r="AE81" i="10"/>
  <c r="AF81" i="10"/>
  <c r="AG81" i="10"/>
  <c r="AH81" i="10"/>
  <c r="AI552" i="10"/>
  <c r="AJ552" i="10"/>
  <c r="AF519" i="10"/>
  <c r="AH519" i="10"/>
  <c r="AI519" i="10"/>
  <c r="AB381" i="10"/>
  <c r="AD381" i="10"/>
  <c r="AG381" i="10"/>
  <c r="AH381" i="10"/>
  <c r="AJ381" i="10"/>
  <c r="AG378" i="10"/>
  <c r="AI378" i="10"/>
  <c r="AJ378" i="10"/>
  <c r="AH378" i="10"/>
  <c r="AI262" i="10"/>
  <c r="AE262" i="10"/>
  <c r="AF262" i="10"/>
  <c r="AG262" i="10"/>
  <c r="AH262" i="10"/>
  <c r="AF173" i="10"/>
  <c r="AG173" i="10"/>
  <c r="AH173" i="10"/>
  <c r="AI173" i="10"/>
  <c r="AB173" i="10"/>
  <c r="AD173" i="10"/>
  <c r="AD169" i="10"/>
  <c r="AE169" i="10"/>
  <c r="AF169" i="10"/>
  <c r="AG169" i="10"/>
  <c r="AH169" i="10"/>
  <c r="AJ169" i="10"/>
  <c r="AB101" i="10"/>
  <c r="AF101" i="10"/>
  <c r="AH101" i="10"/>
  <c r="AI101" i="10"/>
  <c r="AJ101" i="10"/>
  <c r="AG66" i="10"/>
  <c r="AH66" i="10"/>
  <c r="AI66" i="10"/>
  <c r="AJ66" i="10"/>
  <c r="AD66" i="10"/>
  <c r="AE66" i="10"/>
  <c r="AF66" i="10"/>
  <c r="AG63" i="10"/>
  <c r="AH63" i="10"/>
  <c r="AI63" i="10"/>
  <c r="AI132" i="10"/>
  <c r="AJ132" i="10"/>
  <c r="AF95" i="10"/>
  <c r="AG95" i="10"/>
  <c r="AH95" i="10"/>
  <c r="AC95" i="10"/>
  <c r="AE95" i="10"/>
  <c r="AI95" i="10"/>
  <c r="AC18" i="10"/>
  <c r="AD18" i="10"/>
  <c r="AE18" i="10"/>
  <c r="AF18" i="10"/>
  <c r="AH18" i="10"/>
  <c r="AJ18" i="10"/>
  <c r="AF522" i="10"/>
  <c r="AF491" i="10"/>
  <c r="AF475" i="10"/>
  <c r="AE456" i="10"/>
  <c r="AE428" i="10"/>
  <c r="AE417" i="10"/>
  <c r="AE405" i="10"/>
  <c r="AB388" i="10"/>
  <c r="AE385" i="10"/>
  <c r="AE382" i="10"/>
  <c r="AB358" i="10"/>
  <c r="AC358" i="10"/>
  <c r="AE358" i="10"/>
  <c r="AI358" i="10"/>
  <c r="AG332" i="10"/>
  <c r="AH332" i="10"/>
  <c r="AI332" i="10"/>
  <c r="AF275" i="10"/>
  <c r="AD275" i="10"/>
  <c r="AF268" i="10"/>
  <c r="AG268" i="10"/>
  <c r="AH268" i="10"/>
  <c r="AJ268" i="10"/>
  <c r="AC268" i="10"/>
  <c r="AD268" i="10"/>
  <c r="AE268" i="10"/>
  <c r="AI268" i="10"/>
  <c r="AJ249" i="10"/>
  <c r="AI249" i="10"/>
  <c r="AB213" i="10"/>
  <c r="AF213" i="10"/>
  <c r="AI213" i="10"/>
  <c r="AF145" i="10"/>
  <c r="AG145" i="10"/>
  <c r="AH145" i="10"/>
  <c r="AI145" i="10"/>
  <c r="AB145" i="10"/>
  <c r="AC145" i="10"/>
  <c r="AD145" i="10"/>
  <c r="AJ145" i="10"/>
  <c r="AG38" i="10"/>
  <c r="AH38" i="10"/>
  <c r="AI38" i="10"/>
  <c r="AJ38" i="10"/>
  <c r="AG17" i="10"/>
  <c r="AH17" i="10"/>
  <c r="AI17" i="10"/>
  <c r="AE17" i="10"/>
  <c r="AF17" i="10"/>
  <c r="AD339" i="10"/>
  <c r="AE339" i="10"/>
  <c r="AF339" i="10"/>
  <c r="AG339" i="10"/>
  <c r="AF281" i="10"/>
  <c r="AG281" i="10"/>
  <c r="AH281" i="10"/>
  <c r="AJ281" i="10"/>
  <c r="AG206" i="10"/>
  <c r="AH206" i="10"/>
  <c r="AI206" i="10"/>
  <c r="AJ206" i="10"/>
  <c r="AC206" i="10"/>
  <c r="AF195" i="10"/>
  <c r="AG195" i="10"/>
  <c r="AH195" i="10"/>
  <c r="AJ195" i="10"/>
  <c r="AE195" i="10"/>
  <c r="AI195" i="10"/>
  <c r="AB167" i="10"/>
  <c r="AE167" i="10"/>
  <c r="AD163" i="10"/>
  <c r="AE163" i="10"/>
  <c r="AF163" i="10"/>
  <c r="AG163" i="10"/>
  <c r="AC163" i="10"/>
  <c r="AH163" i="10"/>
  <c r="AI163" i="10"/>
  <c r="AI160" i="10"/>
  <c r="AJ160" i="10"/>
  <c r="AF160" i="10"/>
  <c r="AG160" i="10"/>
  <c r="AH160" i="10"/>
  <c r="AG156" i="10"/>
  <c r="AH156" i="10"/>
  <c r="AH106" i="10"/>
  <c r="AI106" i="10"/>
  <c r="AJ106" i="10"/>
  <c r="AD106" i="10"/>
  <c r="AE106" i="10"/>
  <c r="AF106" i="10"/>
  <c r="AG106" i="10"/>
  <c r="AD522" i="10"/>
  <c r="AB494" i="10"/>
  <c r="AC494" i="10"/>
  <c r="AD491" i="10"/>
  <c r="AD475" i="10"/>
  <c r="AC456" i="10"/>
  <c r="AF453" i="10"/>
  <c r="AD445" i="10"/>
  <c r="AE445" i="10"/>
  <c r="AC428" i="10"/>
  <c r="AC417" i="10"/>
  <c r="AC405" i="10"/>
  <c r="AE399" i="10"/>
  <c r="AC385" i="10"/>
  <c r="AC382" i="10"/>
  <c r="AD373" i="10"/>
  <c r="AE361" i="10"/>
  <c r="AG342" i="10"/>
  <c r="AG335" i="10"/>
  <c r="AD288" i="10"/>
  <c r="AC241" i="10"/>
  <c r="AD241" i="10"/>
  <c r="AE241" i="10"/>
  <c r="AG241" i="10"/>
  <c r="AF241" i="10"/>
  <c r="AH241" i="10"/>
  <c r="AI241" i="10"/>
  <c r="AJ241" i="10"/>
  <c r="AG209" i="10"/>
  <c r="AD202" i="10"/>
  <c r="AJ192" i="10"/>
  <c r="AH192" i="10"/>
  <c r="AI192" i="10"/>
  <c r="AD185" i="10"/>
  <c r="AD152" i="10"/>
  <c r="AB75" i="10"/>
  <c r="AC75" i="10"/>
  <c r="AD75" i="10"/>
  <c r="AE75" i="10"/>
  <c r="AG75" i="10"/>
  <c r="AD45" i="10"/>
  <c r="AE45" i="10"/>
  <c r="AF45" i="10"/>
  <c r="AH45" i="10"/>
  <c r="AC442" i="10"/>
  <c r="AH442" i="10"/>
  <c r="AI442" i="10"/>
  <c r="AH411" i="10"/>
  <c r="AB411" i="10"/>
  <c r="AC411" i="10"/>
  <c r="AE411" i="10"/>
  <c r="AE408" i="10"/>
  <c r="AF408" i="10"/>
  <c r="AH408" i="10"/>
  <c r="AD399" i="10"/>
  <c r="AC361" i="10"/>
  <c r="AE294" i="10"/>
  <c r="AF294" i="10"/>
  <c r="AG294" i="10"/>
  <c r="AI294" i="10"/>
  <c r="AB237" i="10"/>
  <c r="AC237" i="10"/>
  <c r="AD237" i="10"/>
  <c r="AE237" i="10"/>
  <c r="AJ237" i="10"/>
  <c r="AB185" i="10"/>
  <c r="AC102" i="10"/>
  <c r="AD102" i="10"/>
  <c r="AE102" i="10"/>
  <c r="AF102" i="10"/>
  <c r="AE90" i="10"/>
  <c r="AF90" i="10"/>
  <c r="AG90" i="10"/>
  <c r="AH405" i="10"/>
  <c r="AI405" i="10"/>
  <c r="AI342" i="10"/>
  <c r="AJ342" i="10"/>
  <c r="AC342" i="10"/>
  <c r="AD342" i="10"/>
  <c r="AE342" i="10"/>
  <c r="AF342" i="10"/>
  <c r="AB335" i="10"/>
  <c r="AC335" i="10"/>
  <c r="AD335" i="10"/>
  <c r="AF335" i="10"/>
  <c r="AJ335" i="10"/>
  <c r="AB209" i="10"/>
  <c r="AC209" i="10"/>
  <c r="AD209" i="10"/>
  <c r="AE209" i="10"/>
  <c r="AI209" i="10"/>
  <c r="AB202" i="10"/>
  <c r="AE202" i="10"/>
  <c r="AH202" i="10"/>
  <c r="AI202" i="10"/>
  <c r="AJ202" i="10"/>
  <c r="AC152" i="10"/>
  <c r="AF152" i="10"/>
  <c r="AE152" i="10"/>
  <c r="AB41" i="10"/>
  <c r="AC41" i="10"/>
  <c r="AD41" i="10"/>
  <c r="AE41" i="10"/>
  <c r="AF41" i="10"/>
  <c r="AG491" i="10"/>
  <c r="AH491" i="10"/>
  <c r="AC453" i="10"/>
  <c r="AD453" i="10"/>
  <c r="AF373" i="10"/>
  <c r="AH373" i="10"/>
  <c r="AE373" i="10"/>
  <c r="AG373" i="10"/>
  <c r="AJ373" i="10"/>
  <c r="AC74" i="10"/>
  <c r="AD74" i="10"/>
  <c r="AE74" i="10"/>
  <c r="AF74" i="10"/>
  <c r="AG74" i="10"/>
  <c r="AH74" i="10"/>
  <c r="AI74" i="10"/>
  <c r="AJ74" i="10"/>
  <c r="AC340" i="10"/>
  <c r="AD340" i="10"/>
  <c r="AE340" i="10"/>
  <c r="AG340" i="10"/>
  <c r="AB284" i="10"/>
  <c r="AC284" i="10"/>
  <c r="AD284" i="10"/>
  <c r="AF284" i="10"/>
  <c r="AJ284" i="10"/>
  <c r="AB187" i="10"/>
  <c r="AC187" i="10"/>
  <c r="AD187" i="10"/>
  <c r="AE187" i="10"/>
  <c r="AG187" i="10"/>
  <c r="AF117" i="10"/>
  <c r="AG117" i="10"/>
  <c r="AH117" i="10"/>
  <c r="AI117" i="10"/>
  <c r="AB86" i="10"/>
  <c r="AD86" i="10"/>
  <c r="AE86" i="10"/>
  <c r="AG72" i="10"/>
  <c r="AH72" i="10"/>
  <c r="AI72" i="10"/>
  <c r="AE62" i="10"/>
  <c r="AF62" i="10"/>
  <c r="AG62" i="10"/>
  <c r="AG44" i="10"/>
  <c r="AH44" i="10"/>
  <c r="AI44" i="10"/>
  <c r="AG100" i="10"/>
  <c r="AH100" i="10"/>
  <c r="AI100" i="10"/>
  <c r="AF100" i="10"/>
  <c r="AJ100" i="10"/>
  <c r="AB319" i="10"/>
  <c r="AD219" i="10"/>
  <c r="AE219" i="10"/>
  <c r="AF219" i="10"/>
  <c r="AG219" i="10"/>
  <c r="AB219" i="10"/>
  <c r="AI219" i="10"/>
  <c r="AE196" i="10"/>
  <c r="AF196" i="10"/>
  <c r="AG196" i="10"/>
  <c r="AH196" i="10"/>
  <c r="AC196" i="10"/>
  <c r="AJ196" i="10"/>
  <c r="AB159" i="10"/>
  <c r="AC159" i="10"/>
  <c r="AH127" i="10"/>
  <c r="AI127" i="10"/>
  <c r="AJ127" i="10"/>
  <c r="AE127" i="10"/>
  <c r="AF127" i="10"/>
  <c r="AG127" i="10"/>
  <c r="AH43" i="10"/>
  <c r="AI43" i="10"/>
  <c r="AJ43" i="10"/>
  <c r="AB43" i="10"/>
  <c r="AC43" i="10"/>
  <c r="AG43" i="10"/>
  <c r="AB30" i="10"/>
  <c r="AC30" i="10"/>
  <c r="AD30" i="10"/>
  <c r="AF30" i="10"/>
  <c r="AJ30" i="10"/>
  <c r="AG16" i="10"/>
  <c r="AH16" i="10"/>
  <c r="AI16" i="10"/>
  <c r="AB16" i="10"/>
  <c r="AB307" i="10"/>
  <c r="AC307" i="10"/>
  <c r="AD307" i="10"/>
  <c r="AF307" i="10"/>
  <c r="AJ307" i="10"/>
  <c r="AE238" i="10"/>
  <c r="AF238" i="10"/>
  <c r="AG238" i="10"/>
  <c r="AI238" i="10"/>
  <c r="AB47" i="10"/>
  <c r="AC47" i="10"/>
  <c r="AD47" i="10"/>
  <c r="AF33" i="10"/>
  <c r="AG33" i="10"/>
  <c r="AH33" i="10"/>
  <c r="AI33" i="10"/>
  <c r="AB33" i="10"/>
  <c r="AJ33" i="10"/>
  <c r="AB419" i="10"/>
  <c r="AG304" i="10"/>
  <c r="AH304" i="10"/>
  <c r="AI304" i="10"/>
  <c r="AC186" i="10"/>
  <c r="AD186" i="10"/>
  <c r="AE186" i="10"/>
  <c r="AF186" i="10"/>
  <c r="AD113" i="10"/>
  <c r="AE113" i="10"/>
  <c r="AB113" i="10"/>
  <c r="AH113" i="10"/>
  <c r="AJ113" i="10"/>
  <c r="AI20" i="10"/>
  <c r="AJ20" i="10"/>
  <c r="AE368" i="10"/>
  <c r="AG368" i="10"/>
  <c r="AG234" i="10"/>
  <c r="AH234" i="10"/>
  <c r="AI234" i="10"/>
  <c r="AJ234" i="10"/>
  <c r="AI212" i="10"/>
  <c r="AJ212" i="10"/>
  <c r="AB172" i="10"/>
  <c r="AC172" i="10"/>
  <c r="AD172" i="10"/>
  <c r="AF172" i="10"/>
  <c r="AJ172" i="10"/>
  <c r="AF151" i="10"/>
  <c r="AG151" i="10"/>
  <c r="AD151" i="10"/>
  <c r="AE151" i="10"/>
  <c r="AH151" i="10"/>
  <c r="AJ151" i="10"/>
  <c r="AD141" i="10"/>
  <c r="AE141" i="10"/>
  <c r="AJ137" i="10"/>
  <c r="AB137" i="10"/>
  <c r="AF137" i="10"/>
  <c r="AH137" i="10"/>
  <c r="AI137" i="10"/>
  <c r="AC130" i="10"/>
  <c r="AD130" i="10"/>
  <c r="AE130" i="10"/>
  <c r="AF130" i="10"/>
  <c r="AI130" i="10"/>
  <c r="AJ130" i="10"/>
  <c r="AF123" i="10"/>
  <c r="AG123" i="10"/>
  <c r="AD116" i="10"/>
  <c r="AF116" i="10"/>
  <c r="AG116" i="10"/>
  <c r="AH71" i="10"/>
  <c r="AI71" i="10"/>
  <c r="AJ71" i="10"/>
  <c r="AC108" i="10"/>
  <c r="AD108" i="10"/>
  <c r="AF89" i="10"/>
  <c r="AG89" i="10"/>
  <c r="AH89" i="10"/>
  <c r="AI89" i="10"/>
  <c r="AE34" i="10"/>
  <c r="AF34" i="10"/>
  <c r="AG34" i="10"/>
  <c r="AI330" i="10"/>
  <c r="AI302" i="10"/>
  <c r="AC46" i="10"/>
  <c r="AD46" i="10"/>
  <c r="AE46" i="10"/>
  <c r="AF46" i="10"/>
  <c r="AD353" i="10"/>
  <c r="AE330" i="10"/>
  <c r="AD325" i="10"/>
  <c r="AE302" i="10"/>
  <c r="AD297" i="10"/>
  <c r="AD258" i="10"/>
  <c r="AD224" i="10"/>
  <c r="AI216" i="10"/>
  <c r="AJ216" i="10"/>
  <c r="AD210" i="10"/>
  <c r="AE207" i="10"/>
  <c r="AE201" i="10"/>
  <c r="AD190" i="10"/>
  <c r="AH181" i="10"/>
  <c r="AD178" i="10"/>
  <c r="AG128" i="10"/>
  <c r="AH128" i="10"/>
  <c r="AD107" i="10"/>
  <c r="AE107" i="10"/>
  <c r="AF107" i="10"/>
  <c r="AG107" i="10"/>
  <c r="AF67" i="10"/>
  <c r="AG67" i="10"/>
  <c r="AH67" i="10"/>
  <c r="AC330" i="10"/>
  <c r="AC302" i="10"/>
  <c r="AD247" i="10"/>
  <c r="AE247" i="10"/>
  <c r="AF247" i="10"/>
  <c r="AG247" i="10"/>
  <c r="AC207" i="10"/>
  <c r="AC201" i="10"/>
  <c r="AD79" i="10"/>
  <c r="AE79" i="10"/>
  <c r="AF79" i="10"/>
  <c r="AG79" i="10"/>
  <c r="AC39" i="10"/>
  <c r="AE224" i="10"/>
  <c r="AF224" i="10"/>
  <c r="AG224" i="10"/>
  <c r="AH224" i="10"/>
  <c r="AB181" i="10"/>
  <c r="AC181" i="10"/>
  <c r="AD181" i="10"/>
  <c r="AE181" i="10"/>
  <c r="AG178" i="10"/>
  <c r="AH178" i="10"/>
  <c r="AI178" i="10"/>
  <c r="AJ178" i="10"/>
  <c r="AI104" i="10"/>
  <c r="AJ104" i="10"/>
  <c r="AC24" i="10"/>
  <c r="AD24" i="10"/>
  <c r="AE24" i="10"/>
  <c r="AF201" i="10"/>
  <c r="AG201" i="10"/>
  <c r="AH201" i="10"/>
  <c r="AI201" i="10"/>
  <c r="AF39" i="10"/>
  <c r="AG39" i="10"/>
  <c r="AH39" i="10"/>
  <c r="AD176" i="10"/>
  <c r="AD92" i="10"/>
  <c r="AC87" i="10"/>
  <c r="AD64" i="10"/>
  <c r="AD36" i="10"/>
  <c r="AC232" i="10"/>
  <c r="AC204" i="10"/>
  <c r="AC176" i="10"/>
  <c r="AC148" i="10"/>
  <c r="AC120" i="10"/>
  <c r="AC92" i="10"/>
  <c r="Y29" i="8"/>
  <c r="Y30" i="8"/>
  <c r="Y31" i="8"/>
  <c r="Y32" i="8"/>
  <c r="Y33" i="8"/>
  <c r="Y34" i="8"/>
  <c r="Y35" i="8"/>
  <c r="Y36" i="8"/>
  <c r="Y37" i="8"/>
  <c r="Y38" i="8"/>
  <c r="Y39" i="8"/>
  <c r="Y40" i="8"/>
  <c r="Y41" i="8"/>
  <c r="Y42" i="8"/>
  <c r="Y43" i="8"/>
  <c r="Y44" i="8"/>
  <c r="Y45" i="8"/>
  <c r="Y46" i="8"/>
  <c r="Y47" i="8"/>
  <c r="Y48" i="8"/>
  <c r="Y49" i="8"/>
  <c r="Y50" i="8"/>
  <c r="Y51" i="8"/>
  <c r="Y52" i="8"/>
  <c r="Y53" i="8"/>
  <c r="Y54" i="8"/>
  <c r="Y55" i="8"/>
  <c r="Y56" i="8"/>
  <c r="Y57" i="8"/>
  <c r="Y58" i="8"/>
  <c r="Y59" i="8"/>
  <c r="Y60" i="8"/>
  <c r="Y61" i="8"/>
  <c r="Y62" i="8"/>
  <c r="Y63" i="8"/>
  <c r="Y64" i="8"/>
  <c r="Y65" i="8"/>
  <c r="Y66" i="8"/>
  <c r="Y67" i="8"/>
  <c r="Y68" i="8"/>
  <c r="Y69" i="8"/>
  <c r="Y70" i="8"/>
  <c r="Y71" i="8"/>
  <c r="Y72" i="8"/>
  <c r="Y73" i="8"/>
  <c r="Y74" i="8"/>
  <c r="Y75" i="8"/>
  <c r="Y76" i="8"/>
  <c r="Y77" i="8"/>
  <c r="Y78" i="8"/>
  <c r="Y79" i="8"/>
  <c r="Y80" i="8"/>
  <c r="Y81" i="8"/>
  <c r="Y82" i="8"/>
  <c r="Y83" i="8"/>
  <c r="Y84" i="8"/>
  <c r="Y85" i="8"/>
  <c r="Y86" i="8"/>
  <c r="Y87" i="8"/>
  <c r="Y88" i="8"/>
  <c r="Y89" i="8"/>
  <c r="Y90" i="8"/>
  <c r="Y91" i="8"/>
  <c r="Y92" i="8"/>
  <c r="Y93" i="8"/>
  <c r="Y94" i="8"/>
  <c r="Y95" i="8"/>
  <c r="Y96" i="8"/>
  <c r="Y97" i="8"/>
  <c r="Y98" i="8"/>
  <c r="Y99" i="8"/>
  <c r="Y100" i="8"/>
  <c r="Y101" i="8"/>
  <c r="Y102" i="8"/>
  <c r="Y103" i="8"/>
  <c r="Y104" i="8"/>
  <c r="Y105" i="8"/>
  <c r="Y106" i="8"/>
  <c r="Y107" i="8"/>
  <c r="Y108" i="8"/>
  <c r="Y109" i="8"/>
  <c r="Y110" i="8"/>
  <c r="Y111" i="8"/>
  <c r="Y112" i="8"/>
  <c r="Y113" i="8"/>
  <c r="Y114" i="8"/>
  <c r="Y115" i="8"/>
  <c r="Y116" i="8"/>
  <c r="Y117" i="8"/>
  <c r="Y118" i="8"/>
  <c r="Y119" i="8"/>
  <c r="Y120" i="8"/>
  <c r="Y121" i="8"/>
  <c r="Y122" i="8"/>
  <c r="Y123" i="8"/>
  <c r="Y124" i="8"/>
  <c r="Y125" i="8"/>
  <c r="Y126" i="8"/>
  <c r="Y127" i="8"/>
  <c r="Y128" i="8"/>
  <c r="Y129" i="8"/>
  <c r="Y130" i="8"/>
  <c r="Y131" i="8"/>
  <c r="Y132" i="8"/>
  <c r="Y133" i="8"/>
  <c r="Y134" i="8"/>
  <c r="Y135" i="8"/>
  <c r="Y136" i="8"/>
  <c r="Y137" i="8"/>
  <c r="Y138" i="8"/>
  <c r="Y139" i="8"/>
  <c r="Y140" i="8"/>
  <c r="Y141" i="8"/>
  <c r="Y142" i="8"/>
  <c r="Y143" i="8"/>
  <c r="Y144" i="8"/>
  <c r="Y145" i="8"/>
  <c r="Y146" i="8"/>
  <c r="Y147" i="8"/>
  <c r="Y148" i="8"/>
  <c r="Y149" i="8"/>
  <c r="Y150" i="8"/>
  <c r="Y151" i="8"/>
  <c r="Y152" i="8"/>
  <c r="Y153" i="8"/>
  <c r="Y154" i="8"/>
  <c r="Y155" i="8"/>
  <c r="Y156" i="8"/>
  <c r="Y157" i="8"/>
  <c r="Y158" i="8"/>
  <c r="Y159" i="8"/>
  <c r="Y160" i="8"/>
  <c r="Y161" i="8"/>
  <c r="Y162" i="8"/>
  <c r="Y163" i="8"/>
  <c r="Y164" i="8"/>
  <c r="Y165" i="8"/>
  <c r="Y166" i="8"/>
  <c r="Y167" i="8"/>
  <c r="Y168" i="8"/>
  <c r="Y169" i="8"/>
  <c r="Y170" i="8"/>
  <c r="Y171" i="8"/>
  <c r="Y172" i="8"/>
  <c r="Y173" i="8"/>
  <c r="Y174" i="8"/>
  <c r="Y175" i="8"/>
  <c r="Y176" i="8"/>
  <c r="Y177" i="8"/>
  <c r="Y178" i="8"/>
  <c r="Y179" i="8"/>
  <c r="Y180" i="8"/>
  <c r="Y181" i="8"/>
  <c r="Y182" i="8"/>
  <c r="Y183" i="8"/>
  <c r="Y184" i="8"/>
  <c r="Y185" i="8"/>
  <c r="Y186" i="8"/>
  <c r="Y187" i="8"/>
  <c r="Y188" i="8"/>
  <c r="Y189" i="8"/>
  <c r="Y190" i="8"/>
  <c r="Y191" i="8"/>
  <c r="Y192" i="8"/>
  <c r="Y193" i="8"/>
  <c r="Y194" i="8"/>
  <c r="Y195" i="8"/>
  <c r="Y196" i="8"/>
  <c r="Y197" i="8"/>
  <c r="Y198" i="8"/>
  <c r="Y199" i="8"/>
  <c r="Y200" i="8"/>
  <c r="Y201" i="8"/>
  <c r="Y202" i="8"/>
  <c r="Y203" i="8"/>
  <c r="Y204" i="8"/>
  <c r="Y205" i="8"/>
  <c r="Y206" i="8"/>
  <c r="Y207" i="8"/>
  <c r="Y208" i="8"/>
  <c r="Y209" i="8"/>
  <c r="Y210" i="8"/>
  <c r="Y211" i="8"/>
  <c r="Y212" i="8"/>
  <c r="Y213" i="8"/>
  <c r="Y214" i="8"/>
  <c r="Y215" i="8"/>
  <c r="Y216" i="8"/>
  <c r="Y217" i="8"/>
  <c r="Y218" i="8"/>
  <c r="Y219" i="8"/>
  <c r="Y220" i="8"/>
  <c r="Y221" i="8"/>
  <c r="Y222" i="8"/>
  <c r="Y223" i="8"/>
  <c r="Y224" i="8"/>
  <c r="Y225" i="8"/>
  <c r="Y226" i="8"/>
  <c r="Y227" i="8"/>
  <c r="Y228" i="8"/>
  <c r="Y229" i="8"/>
  <c r="Y230" i="8"/>
  <c r="Y231" i="8"/>
  <c r="Y232" i="8"/>
  <c r="Y233" i="8"/>
  <c r="Y234" i="8"/>
  <c r="Y235" i="8"/>
  <c r="Y236" i="8"/>
  <c r="Y237" i="8"/>
  <c r="Y238" i="8"/>
  <c r="Y239" i="8"/>
  <c r="Y240" i="8"/>
  <c r="Y241" i="8"/>
  <c r="Y242" i="8"/>
  <c r="Y243" i="8"/>
  <c r="Y244" i="8"/>
  <c r="Y245" i="8"/>
  <c r="Y246" i="8"/>
  <c r="Y247" i="8"/>
  <c r="Y248" i="8"/>
  <c r="Y249" i="8"/>
  <c r="Y250" i="8"/>
  <c r="Y251" i="8"/>
  <c r="Y252" i="8"/>
  <c r="Y253" i="8"/>
  <c r="Y254" i="8"/>
  <c r="Y255" i="8"/>
  <c r="Y256" i="8"/>
  <c r="Y257" i="8"/>
  <c r="Y258" i="8"/>
  <c r="Y259" i="8"/>
  <c r="Y260" i="8"/>
  <c r="Y261" i="8"/>
  <c r="Y262" i="8"/>
  <c r="Y263" i="8"/>
  <c r="Y264" i="8"/>
  <c r="Y265" i="8"/>
  <c r="Y266" i="8"/>
  <c r="Y267" i="8"/>
  <c r="Y268" i="8"/>
  <c r="Y269" i="8"/>
  <c r="Y270" i="8"/>
  <c r="Y271" i="8"/>
  <c r="Y272" i="8"/>
  <c r="Y273" i="8"/>
  <c r="Y274" i="8"/>
  <c r="Y275" i="8"/>
  <c r="Y276" i="8"/>
  <c r="Y277" i="8"/>
  <c r="Y278" i="8"/>
  <c r="Y279" i="8"/>
  <c r="Y280" i="8"/>
  <c r="Y281" i="8"/>
  <c r="Y282" i="8"/>
  <c r="Y283" i="8"/>
  <c r="Y284" i="8"/>
  <c r="Y285" i="8"/>
  <c r="Y286" i="8"/>
  <c r="Y287" i="8"/>
  <c r="Y288" i="8"/>
  <c r="Y289" i="8"/>
  <c r="Y290" i="8"/>
  <c r="Y291" i="8"/>
  <c r="Y292" i="8"/>
  <c r="Y293" i="8"/>
  <c r="Y294" i="8"/>
  <c r="Y295" i="8"/>
  <c r="Y296" i="8"/>
  <c r="Y297" i="8"/>
  <c r="Y298" i="8"/>
  <c r="Y299" i="8"/>
  <c r="Y300" i="8"/>
  <c r="Y301" i="8"/>
  <c r="Y302" i="8"/>
  <c r="Y303" i="8"/>
  <c r="Y304" i="8"/>
  <c r="Y305" i="8"/>
  <c r="Y306" i="8"/>
  <c r="Y307" i="8"/>
  <c r="Y308" i="8"/>
  <c r="Y309" i="8"/>
  <c r="Y310" i="8"/>
  <c r="Y311" i="8"/>
  <c r="Y312" i="8"/>
  <c r="Y313" i="8"/>
  <c r="Y314" i="8"/>
  <c r="Y315" i="8"/>
  <c r="Y316" i="8"/>
  <c r="Y317" i="8"/>
  <c r="Y318" i="8"/>
  <c r="Y319" i="8"/>
  <c r="Y320" i="8"/>
  <c r="Y321" i="8"/>
  <c r="Y322" i="8"/>
  <c r="Y323" i="8"/>
  <c r="Y324" i="8"/>
  <c r="Y325" i="8"/>
  <c r="Y326" i="8"/>
  <c r="Y327" i="8"/>
  <c r="Y328" i="8"/>
  <c r="Y329" i="8"/>
  <c r="Y330" i="8"/>
  <c r="Y331" i="8"/>
  <c r="Y332" i="8"/>
  <c r="Y333" i="8"/>
  <c r="Y334" i="8"/>
  <c r="Y335" i="8"/>
  <c r="Y336" i="8"/>
  <c r="Y337" i="8"/>
  <c r="Y338" i="8"/>
  <c r="Y339" i="8"/>
  <c r="Y340" i="8"/>
  <c r="Y341" i="8"/>
  <c r="Y342" i="8"/>
  <c r="Y343" i="8"/>
  <c r="Y344" i="8"/>
  <c r="Y345" i="8"/>
  <c r="Y346" i="8"/>
  <c r="Y347" i="8"/>
  <c r="Y348" i="8"/>
  <c r="Y349" i="8"/>
  <c r="Y350" i="8"/>
  <c r="Y351" i="8"/>
  <c r="Y352" i="8"/>
  <c r="Y353" i="8"/>
  <c r="Y354" i="8"/>
  <c r="Y355" i="8"/>
  <c r="Y356" i="8"/>
  <c r="Y357" i="8"/>
  <c r="Y358" i="8"/>
  <c r="Y359" i="8"/>
  <c r="Y360" i="8"/>
  <c r="Y361" i="8"/>
  <c r="Y362" i="8"/>
  <c r="Y363" i="8"/>
  <c r="Y364" i="8"/>
  <c r="Y365" i="8"/>
  <c r="Y366" i="8"/>
  <c r="Y367" i="8"/>
  <c r="Y368" i="8"/>
  <c r="Y369" i="8"/>
  <c r="Y370" i="8"/>
  <c r="Y371" i="8"/>
  <c r="Y372" i="8"/>
  <c r="Y373" i="8"/>
  <c r="Y374" i="8"/>
  <c r="Y375" i="8"/>
  <c r="Y376" i="8"/>
  <c r="Y377" i="8"/>
  <c r="Y378" i="8"/>
  <c r="Y379" i="8"/>
  <c r="Y380" i="8"/>
  <c r="Y381" i="8"/>
  <c r="Y382" i="8"/>
  <c r="Y383" i="8"/>
  <c r="Y384" i="8"/>
  <c r="Y385" i="8"/>
  <c r="Y386" i="8"/>
  <c r="Y387" i="8"/>
  <c r="Y388" i="8"/>
  <c r="Y389" i="8"/>
  <c r="Y390" i="8"/>
  <c r="Y391" i="8"/>
  <c r="Y392" i="8"/>
  <c r="Y393" i="8"/>
  <c r="Y394" i="8"/>
  <c r="Y395" i="8"/>
  <c r="Y396" i="8"/>
  <c r="Y397" i="8"/>
  <c r="Y398" i="8"/>
  <c r="Y399" i="8"/>
  <c r="Y400" i="8"/>
  <c r="Y401" i="8"/>
  <c r="Y402" i="8"/>
  <c r="Y403" i="8"/>
  <c r="Y404" i="8"/>
  <c r="Y405" i="8"/>
  <c r="Y406" i="8"/>
  <c r="Y407" i="8"/>
  <c r="Y408" i="8"/>
  <c r="Y409" i="8"/>
  <c r="Y410" i="8"/>
  <c r="Y411" i="8"/>
  <c r="Y412" i="8"/>
  <c r="Y413" i="8"/>
  <c r="Y414" i="8"/>
  <c r="Y415" i="8"/>
  <c r="Y416" i="8"/>
  <c r="Y417" i="8"/>
  <c r="Y418" i="8"/>
  <c r="Y419" i="8"/>
  <c r="Y420" i="8"/>
  <c r="Y421" i="8"/>
  <c r="Y422" i="8"/>
  <c r="Y423" i="8"/>
  <c r="Y424" i="8"/>
  <c r="Y425" i="8"/>
  <c r="Y426" i="8"/>
  <c r="Y427" i="8"/>
  <c r="Y428" i="8"/>
  <c r="Y429" i="8"/>
  <c r="Y430" i="8"/>
  <c r="Y431" i="8"/>
  <c r="Y432" i="8"/>
  <c r="Y433" i="8"/>
  <c r="Y434" i="8"/>
  <c r="Y435" i="8"/>
  <c r="Y436" i="8"/>
  <c r="Y437" i="8"/>
  <c r="Y438" i="8"/>
  <c r="Y439" i="8"/>
  <c r="Y440" i="8"/>
  <c r="Y441" i="8"/>
  <c r="Y442" i="8"/>
  <c r="Y443" i="8"/>
  <c r="Y444" i="8"/>
  <c r="Y445" i="8"/>
  <c r="Y446" i="8"/>
  <c r="Y447" i="8"/>
  <c r="Y448" i="8"/>
  <c r="Y449" i="8"/>
  <c r="Y450" i="8"/>
  <c r="Y451" i="8"/>
  <c r="Y452" i="8"/>
  <c r="Y453" i="8"/>
  <c r="Y454" i="8"/>
  <c r="Y455" i="8"/>
  <c r="Y456" i="8"/>
  <c r="Y457" i="8"/>
  <c r="Y458" i="8"/>
  <c r="Y459" i="8"/>
  <c r="Y460" i="8"/>
  <c r="Y461" i="8"/>
  <c r="Y462" i="8"/>
  <c r="Y463" i="8"/>
  <c r="Y464" i="8"/>
  <c r="Y465" i="8"/>
  <c r="Y466" i="8"/>
  <c r="Y467" i="8"/>
  <c r="Y468" i="8"/>
  <c r="Y469" i="8"/>
  <c r="Y470" i="8"/>
  <c r="Y471" i="8"/>
  <c r="Y472" i="8"/>
  <c r="Y473" i="8"/>
  <c r="Y474" i="8"/>
  <c r="Y475" i="8"/>
  <c r="Y476" i="8"/>
  <c r="Y477" i="8"/>
  <c r="Y478" i="8"/>
  <c r="Y479" i="8"/>
  <c r="Y480" i="8"/>
  <c r="Y481" i="8"/>
  <c r="Y482" i="8"/>
  <c r="Y483" i="8"/>
  <c r="Y484" i="8"/>
  <c r="Y485" i="8"/>
  <c r="Y486" i="8"/>
  <c r="Y487" i="8"/>
  <c r="Y488" i="8"/>
  <c r="Y489" i="8"/>
  <c r="Y490" i="8"/>
  <c r="Y491" i="8"/>
  <c r="Y492" i="8"/>
  <c r="Y493" i="8"/>
  <c r="Y494" i="8"/>
  <c r="Y495" i="8"/>
  <c r="Y496" i="8"/>
  <c r="Y497" i="8"/>
  <c r="Y498" i="8"/>
  <c r="Y499" i="8"/>
  <c r="Y500" i="8"/>
  <c r="Y501" i="8"/>
  <c r="Y502" i="8"/>
  <c r="Y503" i="8"/>
  <c r="Y504" i="8"/>
  <c r="Y505" i="8"/>
  <c r="Y506" i="8"/>
  <c r="Y507" i="8"/>
  <c r="Y508" i="8"/>
  <c r="Y509" i="8"/>
  <c r="Y510" i="8"/>
  <c r="Y511" i="8"/>
  <c r="Y512" i="8"/>
  <c r="Y513" i="8"/>
  <c r="Y514" i="8"/>
  <c r="Y515" i="8"/>
  <c r="Y516" i="8"/>
  <c r="Y517" i="8"/>
  <c r="Y518" i="8"/>
  <c r="Y519" i="8"/>
  <c r="Y520" i="8"/>
  <c r="Y521" i="8"/>
  <c r="Y522" i="8"/>
  <c r="Y523" i="8"/>
  <c r="Y524" i="8"/>
  <c r="Y525" i="8"/>
  <c r="Y526" i="8"/>
  <c r="Y527" i="8"/>
  <c r="Y28" i="8"/>
  <c r="E22" i="8"/>
  <c r="J22" i="8" s="1"/>
  <c r="C24" i="8"/>
  <c r="C23" i="8"/>
  <c r="C22" i="8"/>
  <c r="N28" i="8"/>
  <c r="Q28" i="8" s="1" a="1"/>
  <c r="Q28" i="8" s="1"/>
  <c r="N29" i="8"/>
  <c r="O29" i="8"/>
  <c r="P29" i="8"/>
  <c r="N30" i="8"/>
  <c r="Q30" i="8" s="1" a="1"/>
  <c r="Q30" i="8" s="1"/>
  <c r="O30" i="8"/>
  <c r="P30" i="8"/>
  <c r="N31" i="8"/>
  <c r="O31" i="8"/>
  <c r="Q31" i="8" s="1" a="1"/>
  <c r="Q31" i="8" s="1"/>
  <c r="P31" i="8"/>
  <c r="N32" i="8"/>
  <c r="Q32" i="8" s="1" a="1"/>
  <c r="Q32" i="8" s="1"/>
  <c r="O32" i="8"/>
  <c r="P32" i="8"/>
  <c r="N33" i="8"/>
  <c r="O33" i="8"/>
  <c r="P33" i="8"/>
  <c r="Q33" i="8" s="1" a="1"/>
  <c r="Q33" i="8" s="1"/>
  <c r="N34" i="8"/>
  <c r="O34" i="8"/>
  <c r="Q34" i="8" s="1" a="1"/>
  <c r="Q34" i="8" s="1"/>
  <c r="P34" i="8"/>
  <c r="N35" i="8"/>
  <c r="O35" i="8"/>
  <c r="P35" i="8"/>
  <c r="Q35" i="8" s="1" a="1"/>
  <c r="Q35" i="8" s="1"/>
  <c r="N36" i="8"/>
  <c r="O36" i="8"/>
  <c r="Q36" i="8" s="1" a="1"/>
  <c r="Q36" i="8" s="1"/>
  <c r="P36" i="8"/>
  <c r="N37" i="8"/>
  <c r="Q37" i="8" s="1" a="1"/>
  <c r="Q37" i="8" s="1"/>
  <c r="O37" i="8"/>
  <c r="P37" i="8"/>
  <c r="N38" i="8"/>
  <c r="O38" i="8"/>
  <c r="Q38" i="8" s="1" a="1"/>
  <c r="Q38" i="8" s="1"/>
  <c r="P38" i="8"/>
  <c r="N39" i="8"/>
  <c r="O39" i="8"/>
  <c r="P39" i="8"/>
  <c r="N40" i="8"/>
  <c r="O40" i="8"/>
  <c r="P40" i="8"/>
  <c r="N41" i="8"/>
  <c r="O41" i="8"/>
  <c r="P41" i="8"/>
  <c r="N42" i="8"/>
  <c r="O42" i="8"/>
  <c r="P42" i="8"/>
  <c r="N43" i="8"/>
  <c r="O43" i="8"/>
  <c r="P43" i="8"/>
  <c r="N44" i="8"/>
  <c r="O44" i="8"/>
  <c r="P44" i="8"/>
  <c r="N45" i="8"/>
  <c r="O45" i="8"/>
  <c r="P45" i="8"/>
  <c r="N46" i="8"/>
  <c r="O46" i="8"/>
  <c r="P46" i="8"/>
  <c r="N47" i="8"/>
  <c r="O47" i="8"/>
  <c r="P47" i="8"/>
  <c r="N48" i="8"/>
  <c r="O48" i="8"/>
  <c r="P48" i="8"/>
  <c r="N49" i="8"/>
  <c r="O49" i="8"/>
  <c r="P49" i="8"/>
  <c r="N50" i="8"/>
  <c r="O50" i="8"/>
  <c r="P50" i="8"/>
  <c r="N51" i="8"/>
  <c r="O51" i="8"/>
  <c r="P51" i="8"/>
  <c r="N52" i="8"/>
  <c r="O52" i="8"/>
  <c r="P52" i="8"/>
  <c r="N53" i="8"/>
  <c r="O53" i="8"/>
  <c r="P53" i="8"/>
  <c r="N54" i="8"/>
  <c r="O54" i="8"/>
  <c r="P54" i="8"/>
  <c r="N55" i="8"/>
  <c r="O55" i="8"/>
  <c r="P55" i="8"/>
  <c r="N56" i="8"/>
  <c r="O56" i="8"/>
  <c r="P56" i="8"/>
  <c r="N57" i="8"/>
  <c r="O57" i="8"/>
  <c r="P57" i="8"/>
  <c r="N58" i="8"/>
  <c r="O58" i="8"/>
  <c r="P58" i="8"/>
  <c r="N59" i="8"/>
  <c r="O59" i="8"/>
  <c r="P59" i="8"/>
  <c r="N60" i="8"/>
  <c r="O60" i="8"/>
  <c r="P60" i="8"/>
  <c r="N61" i="8"/>
  <c r="O61" i="8"/>
  <c r="P61" i="8"/>
  <c r="N62" i="8"/>
  <c r="O62" i="8"/>
  <c r="P62" i="8"/>
  <c r="N63" i="8"/>
  <c r="O63" i="8"/>
  <c r="P63" i="8"/>
  <c r="N64" i="8"/>
  <c r="O64" i="8"/>
  <c r="P64" i="8"/>
  <c r="N65" i="8"/>
  <c r="O65" i="8"/>
  <c r="P65" i="8"/>
  <c r="N66" i="8"/>
  <c r="O66" i="8"/>
  <c r="P66" i="8"/>
  <c r="N67" i="8"/>
  <c r="O67" i="8"/>
  <c r="P67" i="8"/>
  <c r="N68" i="8"/>
  <c r="O68" i="8"/>
  <c r="P68" i="8"/>
  <c r="N69" i="8"/>
  <c r="O69" i="8"/>
  <c r="P69" i="8"/>
  <c r="N70" i="8"/>
  <c r="O70" i="8"/>
  <c r="P70" i="8"/>
  <c r="N71" i="8"/>
  <c r="O71" i="8"/>
  <c r="P71" i="8"/>
  <c r="N72" i="8"/>
  <c r="O72" i="8"/>
  <c r="P72" i="8"/>
  <c r="N73" i="8"/>
  <c r="O73" i="8"/>
  <c r="P73" i="8"/>
  <c r="N74" i="8"/>
  <c r="O74" i="8"/>
  <c r="P74" i="8"/>
  <c r="N75" i="8"/>
  <c r="O75" i="8"/>
  <c r="P75" i="8"/>
  <c r="N76" i="8"/>
  <c r="O76" i="8"/>
  <c r="P76" i="8"/>
  <c r="N77" i="8"/>
  <c r="O77" i="8"/>
  <c r="P77" i="8"/>
  <c r="N78" i="8"/>
  <c r="O78" i="8"/>
  <c r="P78" i="8"/>
  <c r="N79" i="8"/>
  <c r="O79" i="8"/>
  <c r="P79" i="8"/>
  <c r="N80" i="8"/>
  <c r="O80" i="8"/>
  <c r="P80" i="8"/>
  <c r="N81" i="8"/>
  <c r="O81" i="8"/>
  <c r="P81" i="8"/>
  <c r="N82" i="8"/>
  <c r="O82" i="8"/>
  <c r="P82" i="8"/>
  <c r="N83" i="8"/>
  <c r="O83" i="8"/>
  <c r="P83" i="8"/>
  <c r="N84" i="8"/>
  <c r="O84" i="8"/>
  <c r="P84" i="8"/>
  <c r="N85" i="8"/>
  <c r="O85" i="8"/>
  <c r="P85" i="8"/>
  <c r="N86" i="8"/>
  <c r="O86" i="8"/>
  <c r="P86" i="8"/>
  <c r="N87" i="8"/>
  <c r="O87" i="8"/>
  <c r="P87" i="8"/>
  <c r="N88" i="8"/>
  <c r="O88" i="8"/>
  <c r="P88" i="8"/>
  <c r="N89" i="8"/>
  <c r="O89" i="8"/>
  <c r="P89" i="8"/>
  <c r="N90" i="8"/>
  <c r="O90" i="8"/>
  <c r="P90" i="8"/>
  <c r="N91" i="8"/>
  <c r="O91" i="8"/>
  <c r="P91" i="8"/>
  <c r="N92" i="8"/>
  <c r="O92" i="8"/>
  <c r="P92" i="8"/>
  <c r="N93" i="8"/>
  <c r="O93" i="8"/>
  <c r="P93" i="8"/>
  <c r="N94" i="8"/>
  <c r="O94" i="8"/>
  <c r="P94" i="8"/>
  <c r="N95" i="8"/>
  <c r="O95" i="8"/>
  <c r="P95" i="8"/>
  <c r="N96" i="8"/>
  <c r="O96" i="8"/>
  <c r="P96" i="8"/>
  <c r="N97" i="8"/>
  <c r="O97" i="8"/>
  <c r="P97" i="8"/>
  <c r="N98" i="8"/>
  <c r="O98" i="8"/>
  <c r="P98" i="8"/>
  <c r="N99" i="8"/>
  <c r="O99" i="8"/>
  <c r="P99" i="8"/>
  <c r="N100" i="8"/>
  <c r="O100" i="8"/>
  <c r="P100" i="8"/>
  <c r="N101" i="8"/>
  <c r="O101" i="8"/>
  <c r="P101" i="8"/>
  <c r="N102" i="8"/>
  <c r="O102" i="8"/>
  <c r="P102" i="8"/>
  <c r="N103" i="8"/>
  <c r="O103" i="8"/>
  <c r="P103" i="8"/>
  <c r="N104" i="8"/>
  <c r="O104" i="8"/>
  <c r="P104" i="8"/>
  <c r="N105" i="8"/>
  <c r="O105" i="8"/>
  <c r="P105" i="8"/>
  <c r="N106" i="8"/>
  <c r="O106" i="8"/>
  <c r="P106" i="8"/>
  <c r="N107" i="8"/>
  <c r="O107" i="8"/>
  <c r="P107" i="8"/>
  <c r="N108" i="8"/>
  <c r="O108" i="8"/>
  <c r="P108" i="8"/>
  <c r="N109" i="8"/>
  <c r="O109" i="8"/>
  <c r="P109" i="8"/>
  <c r="N110" i="8"/>
  <c r="O110" i="8"/>
  <c r="P110" i="8"/>
  <c r="N111" i="8"/>
  <c r="O111" i="8"/>
  <c r="P111" i="8"/>
  <c r="N112" i="8"/>
  <c r="O112" i="8"/>
  <c r="P112" i="8"/>
  <c r="N113" i="8"/>
  <c r="O113" i="8"/>
  <c r="P113" i="8"/>
  <c r="N114" i="8"/>
  <c r="O114" i="8"/>
  <c r="P114" i="8"/>
  <c r="N115" i="8"/>
  <c r="O115" i="8"/>
  <c r="P115" i="8"/>
  <c r="N116" i="8"/>
  <c r="O116" i="8"/>
  <c r="P116" i="8"/>
  <c r="N117" i="8"/>
  <c r="O117" i="8"/>
  <c r="P117" i="8"/>
  <c r="N118" i="8"/>
  <c r="O118" i="8"/>
  <c r="P118" i="8"/>
  <c r="N119" i="8"/>
  <c r="O119" i="8"/>
  <c r="P119" i="8"/>
  <c r="N120" i="8"/>
  <c r="O120" i="8"/>
  <c r="P120" i="8"/>
  <c r="N121" i="8"/>
  <c r="O121" i="8"/>
  <c r="P121" i="8"/>
  <c r="N122" i="8"/>
  <c r="O122" i="8"/>
  <c r="P122" i="8"/>
  <c r="N123" i="8"/>
  <c r="O123" i="8"/>
  <c r="P123" i="8"/>
  <c r="N124" i="8"/>
  <c r="O124" i="8"/>
  <c r="P124" i="8"/>
  <c r="N125" i="8"/>
  <c r="O125" i="8"/>
  <c r="P125" i="8"/>
  <c r="N126" i="8"/>
  <c r="O126" i="8"/>
  <c r="P126" i="8"/>
  <c r="N127" i="8"/>
  <c r="O127" i="8"/>
  <c r="P127" i="8"/>
  <c r="N128" i="8"/>
  <c r="O128" i="8"/>
  <c r="P128" i="8"/>
  <c r="N129" i="8"/>
  <c r="O129" i="8"/>
  <c r="P129" i="8"/>
  <c r="N130" i="8"/>
  <c r="O130" i="8"/>
  <c r="P130" i="8"/>
  <c r="N131" i="8"/>
  <c r="O131" i="8"/>
  <c r="P131" i="8"/>
  <c r="N132" i="8"/>
  <c r="O132" i="8"/>
  <c r="P132" i="8"/>
  <c r="N133" i="8"/>
  <c r="O133" i="8"/>
  <c r="P133" i="8"/>
  <c r="N134" i="8"/>
  <c r="O134" i="8"/>
  <c r="P134" i="8"/>
  <c r="N135" i="8"/>
  <c r="O135" i="8"/>
  <c r="P135" i="8"/>
  <c r="N136" i="8"/>
  <c r="O136" i="8"/>
  <c r="P136" i="8"/>
  <c r="N137" i="8"/>
  <c r="O137" i="8"/>
  <c r="P137" i="8"/>
  <c r="N138" i="8"/>
  <c r="O138" i="8"/>
  <c r="P138" i="8"/>
  <c r="N139" i="8"/>
  <c r="O139" i="8"/>
  <c r="P139" i="8"/>
  <c r="N140" i="8"/>
  <c r="O140" i="8"/>
  <c r="P140" i="8"/>
  <c r="N141" i="8"/>
  <c r="O141" i="8"/>
  <c r="P141" i="8"/>
  <c r="N142" i="8"/>
  <c r="O142" i="8"/>
  <c r="P142" i="8"/>
  <c r="N143" i="8"/>
  <c r="O143" i="8"/>
  <c r="P143" i="8"/>
  <c r="N144" i="8"/>
  <c r="O144" i="8"/>
  <c r="P144" i="8"/>
  <c r="N145" i="8"/>
  <c r="O145" i="8"/>
  <c r="P145" i="8"/>
  <c r="N146" i="8"/>
  <c r="O146" i="8"/>
  <c r="P146" i="8"/>
  <c r="N147" i="8"/>
  <c r="O147" i="8"/>
  <c r="P147" i="8"/>
  <c r="N148" i="8"/>
  <c r="O148" i="8"/>
  <c r="P148" i="8"/>
  <c r="N149" i="8"/>
  <c r="O149" i="8"/>
  <c r="P149" i="8"/>
  <c r="N150" i="8"/>
  <c r="O150" i="8"/>
  <c r="P150" i="8"/>
  <c r="N151" i="8"/>
  <c r="O151" i="8"/>
  <c r="P151" i="8"/>
  <c r="N152" i="8"/>
  <c r="O152" i="8"/>
  <c r="P152" i="8"/>
  <c r="N153" i="8"/>
  <c r="O153" i="8"/>
  <c r="P153" i="8"/>
  <c r="N154" i="8"/>
  <c r="O154" i="8"/>
  <c r="P154" i="8"/>
  <c r="N155" i="8"/>
  <c r="O155" i="8"/>
  <c r="P155" i="8"/>
  <c r="N156" i="8"/>
  <c r="O156" i="8"/>
  <c r="P156" i="8"/>
  <c r="N157" i="8"/>
  <c r="O157" i="8"/>
  <c r="P157" i="8"/>
  <c r="N158" i="8"/>
  <c r="O158" i="8"/>
  <c r="P158" i="8"/>
  <c r="N159" i="8"/>
  <c r="O159" i="8"/>
  <c r="P159" i="8"/>
  <c r="N160" i="8"/>
  <c r="O160" i="8"/>
  <c r="P160" i="8"/>
  <c r="N161" i="8"/>
  <c r="O161" i="8"/>
  <c r="P161" i="8"/>
  <c r="N162" i="8"/>
  <c r="O162" i="8"/>
  <c r="P162" i="8"/>
  <c r="N163" i="8"/>
  <c r="O163" i="8"/>
  <c r="P163" i="8"/>
  <c r="N164" i="8"/>
  <c r="O164" i="8"/>
  <c r="P164" i="8"/>
  <c r="N165" i="8"/>
  <c r="O165" i="8"/>
  <c r="P165" i="8"/>
  <c r="N166" i="8"/>
  <c r="O166" i="8"/>
  <c r="P166" i="8"/>
  <c r="N167" i="8"/>
  <c r="O167" i="8"/>
  <c r="P167" i="8"/>
  <c r="N168" i="8"/>
  <c r="O168" i="8"/>
  <c r="P168" i="8"/>
  <c r="N169" i="8"/>
  <c r="O169" i="8"/>
  <c r="P169" i="8"/>
  <c r="N170" i="8"/>
  <c r="O170" i="8"/>
  <c r="P170" i="8"/>
  <c r="N171" i="8"/>
  <c r="O171" i="8"/>
  <c r="P171" i="8"/>
  <c r="N172" i="8"/>
  <c r="O172" i="8"/>
  <c r="P172" i="8"/>
  <c r="N173" i="8"/>
  <c r="O173" i="8"/>
  <c r="P173" i="8"/>
  <c r="N174" i="8"/>
  <c r="O174" i="8"/>
  <c r="P174" i="8"/>
  <c r="N175" i="8"/>
  <c r="O175" i="8"/>
  <c r="P175" i="8"/>
  <c r="N176" i="8"/>
  <c r="O176" i="8"/>
  <c r="P176" i="8"/>
  <c r="N177" i="8"/>
  <c r="O177" i="8"/>
  <c r="P177" i="8"/>
  <c r="N178" i="8"/>
  <c r="O178" i="8"/>
  <c r="P178" i="8"/>
  <c r="N179" i="8"/>
  <c r="O179" i="8"/>
  <c r="P179" i="8"/>
  <c r="N180" i="8"/>
  <c r="O180" i="8"/>
  <c r="P180" i="8"/>
  <c r="N181" i="8"/>
  <c r="O181" i="8"/>
  <c r="P181" i="8"/>
  <c r="N182" i="8"/>
  <c r="O182" i="8"/>
  <c r="P182" i="8"/>
  <c r="N183" i="8"/>
  <c r="O183" i="8"/>
  <c r="P183" i="8"/>
  <c r="N184" i="8"/>
  <c r="O184" i="8"/>
  <c r="P184" i="8"/>
  <c r="N185" i="8"/>
  <c r="O185" i="8"/>
  <c r="P185" i="8"/>
  <c r="N186" i="8"/>
  <c r="O186" i="8"/>
  <c r="P186" i="8"/>
  <c r="N187" i="8"/>
  <c r="O187" i="8"/>
  <c r="P187" i="8"/>
  <c r="N188" i="8"/>
  <c r="O188" i="8"/>
  <c r="P188" i="8"/>
  <c r="N189" i="8"/>
  <c r="O189" i="8"/>
  <c r="P189" i="8"/>
  <c r="N190" i="8"/>
  <c r="O190" i="8"/>
  <c r="P190" i="8"/>
  <c r="N191" i="8"/>
  <c r="O191" i="8"/>
  <c r="P191" i="8"/>
  <c r="N192" i="8"/>
  <c r="O192" i="8"/>
  <c r="P192" i="8"/>
  <c r="N193" i="8"/>
  <c r="O193" i="8"/>
  <c r="P193" i="8"/>
  <c r="N194" i="8"/>
  <c r="O194" i="8"/>
  <c r="P194" i="8"/>
  <c r="N195" i="8"/>
  <c r="O195" i="8"/>
  <c r="P195" i="8"/>
  <c r="N196" i="8"/>
  <c r="O196" i="8"/>
  <c r="P196" i="8"/>
  <c r="N197" i="8"/>
  <c r="O197" i="8"/>
  <c r="P197" i="8"/>
  <c r="N198" i="8"/>
  <c r="O198" i="8"/>
  <c r="P198" i="8"/>
  <c r="N199" i="8"/>
  <c r="O199" i="8"/>
  <c r="P199" i="8"/>
  <c r="N200" i="8"/>
  <c r="O200" i="8"/>
  <c r="P200" i="8"/>
  <c r="N201" i="8"/>
  <c r="O201" i="8"/>
  <c r="P201" i="8"/>
  <c r="N202" i="8"/>
  <c r="O202" i="8"/>
  <c r="P202" i="8"/>
  <c r="N203" i="8"/>
  <c r="O203" i="8"/>
  <c r="P203" i="8"/>
  <c r="N204" i="8"/>
  <c r="O204" i="8"/>
  <c r="P204" i="8"/>
  <c r="N205" i="8"/>
  <c r="O205" i="8"/>
  <c r="P205" i="8"/>
  <c r="N206" i="8"/>
  <c r="O206" i="8"/>
  <c r="P206" i="8"/>
  <c r="N207" i="8"/>
  <c r="O207" i="8"/>
  <c r="P207" i="8"/>
  <c r="N208" i="8"/>
  <c r="O208" i="8"/>
  <c r="P208" i="8"/>
  <c r="N209" i="8"/>
  <c r="O209" i="8"/>
  <c r="P209" i="8"/>
  <c r="N210" i="8"/>
  <c r="O210" i="8"/>
  <c r="P210" i="8"/>
  <c r="N211" i="8"/>
  <c r="O211" i="8"/>
  <c r="P211" i="8"/>
  <c r="N212" i="8"/>
  <c r="O212" i="8"/>
  <c r="P212" i="8"/>
  <c r="N213" i="8"/>
  <c r="O213" i="8"/>
  <c r="P213" i="8"/>
  <c r="N214" i="8"/>
  <c r="O214" i="8"/>
  <c r="P214" i="8"/>
  <c r="N215" i="8"/>
  <c r="O215" i="8"/>
  <c r="P215" i="8"/>
  <c r="N216" i="8"/>
  <c r="O216" i="8"/>
  <c r="P216" i="8"/>
  <c r="N217" i="8"/>
  <c r="O217" i="8"/>
  <c r="P217" i="8"/>
  <c r="N218" i="8"/>
  <c r="O218" i="8"/>
  <c r="P218" i="8"/>
  <c r="N219" i="8"/>
  <c r="O219" i="8"/>
  <c r="P219" i="8"/>
  <c r="N220" i="8"/>
  <c r="O220" i="8"/>
  <c r="P220" i="8"/>
  <c r="N221" i="8"/>
  <c r="O221" i="8"/>
  <c r="P221" i="8"/>
  <c r="N222" i="8"/>
  <c r="O222" i="8"/>
  <c r="P222" i="8"/>
  <c r="N223" i="8"/>
  <c r="O223" i="8"/>
  <c r="P223" i="8"/>
  <c r="N224" i="8"/>
  <c r="O224" i="8"/>
  <c r="P224" i="8"/>
  <c r="N225" i="8"/>
  <c r="O225" i="8"/>
  <c r="P225" i="8"/>
  <c r="N226" i="8"/>
  <c r="O226" i="8"/>
  <c r="P226" i="8"/>
  <c r="N227" i="8"/>
  <c r="O227" i="8"/>
  <c r="P227" i="8"/>
  <c r="N228" i="8"/>
  <c r="O228" i="8"/>
  <c r="P228" i="8"/>
  <c r="N229" i="8"/>
  <c r="O229" i="8"/>
  <c r="P229" i="8"/>
  <c r="N230" i="8"/>
  <c r="O230" i="8"/>
  <c r="P230" i="8"/>
  <c r="N231" i="8"/>
  <c r="O231" i="8"/>
  <c r="P231" i="8"/>
  <c r="N232" i="8"/>
  <c r="O232" i="8"/>
  <c r="P232" i="8"/>
  <c r="N233" i="8"/>
  <c r="O233" i="8"/>
  <c r="P233" i="8"/>
  <c r="N234" i="8"/>
  <c r="O234" i="8"/>
  <c r="P234" i="8"/>
  <c r="N235" i="8"/>
  <c r="O235" i="8"/>
  <c r="P235" i="8"/>
  <c r="N236" i="8"/>
  <c r="O236" i="8"/>
  <c r="P236" i="8"/>
  <c r="N237" i="8"/>
  <c r="O237" i="8"/>
  <c r="P237" i="8"/>
  <c r="N238" i="8"/>
  <c r="O238" i="8"/>
  <c r="P238" i="8"/>
  <c r="N239" i="8"/>
  <c r="O239" i="8"/>
  <c r="P239" i="8"/>
  <c r="N240" i="8"/>
  <c r="O240" i="8"/>
  <c r="P240" i="8"/>
  <c r="N241" i="8"/>
  <c r="O241" i="8"/>
  <c r="P241" i="8"/>
  <c r="N242" i="8"/>
  <c r="O242" i="8"/>
  <c r="P242" i="8"/>
  <c r="N243" i="8"/>
  <c r="O243" i="8"/>
  <c r="P243" i="8"/>
  <c r="N244" i="8"/>
  <c r="O244" i="8"/>
  <c r="P244" i="8"/>
  <c r="N245" i="8"/>
  <c r="O245" i="8"/>
  <c r="P245" i="8"/>
  <c r="N246" i="8"/>
  <c r="O246" i="8"/>
  <c r="P246" i="8"/>
  <c r="N247" i="8"/>
  <c r="O247" i="8"/>
  <c r="P247" i="8"/>
  <c r="N248" i="8"/>
  <c r="O248" i="8"/>
  <c r="P248" i="8"/>
  <c r="N249" i="8"/>
  <c r="O249" i="8"/>
  <c r="P249" i="8"/>
  <c r="N250" i="8"/>
  <c r="O250" i="8"/>
  <c r="P250" i="8"/>
  <c r="N251" i="8"/>
  <c r="O251" i="8"/>
  <c r="P251" i="8"/>
  <c r="N252" i="8"/>
  <c r="O252" i="8"/>
  <c r="P252" i="8"/>
  <c r="N253" i="8"/>
  <c r="O253" i="8"/>
  <c r="P253" i="8"/>
  <c r="N254" i="8"/>
  <c r="O254" i="8"/>
  <c r="P254" i="8"/>
  <c r="N255" i="8"/>
  <c r="O255" i="8"/>
  <c r="P255" i="8"/>
  <c r="N256" i="8"/>
  <c r="O256" i="8"/>
  <c r="P256" i="8"/>
  <c r="N257" i="8"/>
  <c r="O257" i="8"/>
  <c r="P257" i="8"/>
  <c r="N258" i="8"/>
  <c r="O258" i="8"/>
  <c r="P258" i="8"/>
  <c r="N259" i="8"/>
  <c r="O259" i="8"/>
  <c r="P259" i="8"/>
  <c r="N260" i="8"/>
  <c r="O260" i="8"/>
  <c r="P260" i="8"/>
  <c r="N261" i="8"/>
  <c r="O261" i="8"/>
  <c r="P261" i="8"/>
  <c r="N262" i="8"/>
  <c r="O262" i="8"/>
  <c r="P262" i="8"/>
  <c r="N263" i="8"/>
  <c r="O263" i="8"/>
  <c r="P263" i="8"/>
  <c r="N264" i="8"/>
  <c r="O264" i="8"/>
  <c r="P264" i="8"/>
  <c r="N265" i="8"/>
  <c r="O265" i="8"/>
  <c r="P265" i="8"/>
  <c r="N266" i="8"/>
  <c r="O266" i="8"/>
  <c r="P266" i="8"/>
  <c r="N267" i="8"/>
  <c r="O267" i="8"/>
  <c r="P267" i="8"/>
  <c r="N268" i="8"/>
  <c r="O268" i="8"/>
  <c r="P268" i="8"/>
  <c r="N269" i="8"/>
  <c r="O269" i="8"/>
  <c r="P269" i="8"/>
  <c r="N270" i="8"/>
  <c r="O270" i="8"/>
  <c r="P270" i="8"/>
  <c r="N271" i="8"/>
  <c r="O271" i="8"/>
  <c r="P271" i="8"/>
  <c r="N272" i="8"/>
  <c r="O272" i="8"/>
  <c r="P272" i="8"/>
  <c r="N273" i="8"/>
  <c r="O273" i="8"/>
  <c r="P273" i="8"/>
  <c r="N274" i="8"/>
  <c r="O274" i="8"/>
  <c r="P274" i="8"/>
  <c r="N275" i="8"/>
  <c r="O275" i="8"/>
  <c r="P275" i="8"/>
  <c r="N276" i="8"/>
  <c r="O276" i="8"/>
  <c r="P276" i="8"/>
  <c r="N277" i="8"/>
  <c r="O277" i="8"/>
  <c r="P277" i="8"/>
  <c r="N278" i="8"/>
  <c r="O278" i="8"/>
  <c r="P278" i="8"/>
  <c r="N279" i="8"/>
  <c r="O279" i="8"/>
  <c r="P279" i="8"/>
  <c r="N280" i="8"/>
  <c r="O280" i="8"/>
  <c r="P280" i="8"/>
  <c r="N281" i="8"/>
  <c r="O281" i="8"/>
  <c r="P281" i="8"/>
  <c r="N282" i="8"/>
  <c r="O282" i="8"/>
  <c r="P282" i="8"/>
  <c r="N283" i="8"/>
  <c r="O283" i="8"/>
  <c r="P283" i="8"/>
  <c r="N284" i="8"/>
  <c r="O284" i="8"/>
  <c r="P284" i="8"/>
  <c r="N285" i="8"/>
  <c r="O285" i="8"/>
  <c r="P285" i="8"/>
  <c r="N286" i="8"/>
  <c r="O286" i="8"/>
  <c r="P286" i="8"/>
  <c r="N287" i="8"/>
  <c r="O287" i="8"/>
  <c r="P287" i="8"/>
  <c r="N288" i="8"/>
  <c r="O288" i="8"/>
  <c r="P288" i="8"/>
  <c r="N289" i="8"/>
  <c r="O289" i="8"/>
  <c r="P289" i="8"/>
  <c r="N290" i="8"/>
  <c r="O290" i="8"/>
  <c r="P290" i="8"/>
  <c r="N291" i="8"/>
  <c r="O291" i="8"/>
  <c r="P291" i="8"/>
  <c r="N292" i="8"/>
  <c r="O292" i="8"/>
  <c r="P292" i="8"/>
  <c r="N293" i="8"/>
  <c r="O293" i="8"/>
  <c r="P293" i="8"/>
  <c r="N294" i="8"/>
  <c r="O294" i="8"/>
  <c r="P294" i="8"/>
  <c r="N295" i="8"/>
  <c r="O295" i="8"/>
  <c r="P295" i="8"/>
  <c r="N296" i="8"/>
  <c r="O296" i="8"/>
  <c r="P296" i="8"/>
  <c r="N297" i="8"/>
  <c r="O297" i="8"/>
  <c r="P297" i="8"/>
  <c r="N298" i="8"/>
  <c r="O298" i="8"/>
  <c r="P298" i="8"/>
  <c r="N299" i="8"/>
  <c r="O299" i="8"/>
  <c r="P299" i="8"/>
  <c r="N300" i="8"/>
  <c r="O300" i="8"/>
  <c r="P300" i="8"/>
  <c r="N301" i="8"/>
  <c r="O301" i="8"/>
  <c r="P301" i="8"/>
  <c r="N302" i="8"/>
  <c r="O302" i="8"/>
  <c r="P302" i="8"/>
  <c r="N303" i="8"/>
  <c r="O303" i="8"/>
  <c r="P303" i="8"/>
  <c r="N304" i="8"/>
  <c r="O304" i="8"/>
  <c r="P304" i="8"/>
  <c r="N305" i="8"/>
  <c r="O305" i="8"/>
  <c r="P305" i="8"/>
  <c r="N306" i="8"/>
  <c r="O306" i="8"/>
  <c r="P306" i="8"/>
  <c r="N307" i="8"/>
  <c r="O307" i="8"/>
  <c r="P307" i="8"/>
  <c r="N308" i="8"/>
  <c r="O308" i="8"/>
  <c r="P308" i="8"/>
  <c r="N309" i="8"/>
  <c r="O309" i="8"/>
  <c r="P309" i="8"/>
  <c r="N310" i="8"/>
  <c r="O310" i="8"/>
  <c r="P310" i="8"/>
  <c r="N311" i="8"/>
  <c r="O311" i="8"/>
  <c r="P311" i="8"/>
  <c r="N312" i="8"/>
  <c r="O312" i="8"/>
  <c r="P312" i="8"/>
  <c r="N313" i="8"/>
  <c r="O313" i="8"/>
  <c r="P313" i="8"/>
  <c r="N314" i="8"/>
  <c r="O314" i="8"/>
  <c r="P314" i="8"/>
  <c r="N315" i="8"/>
  <c r="O315" i="8"/>
  <c r="P315" i="8"/>
  <c r="N316" i="8"/>
  <c r="O316" i="8"/>
  <c r="P316" i="8"/>
  <c r="N317" i="8"/>
  <c r="O317" i="8"/>
  <c r="P317" i="8"/>
  <c r="N318" i="8"/>
  <c r="O318" i="8"/>
  <c r="P318" i="8"/>
  <c r="N319" i="8"/>
  <c r="O319" i="8"/>
  <c r="P319" i="8"/>
  <c r="N320" i="8"/>
  <c r="O320" i="8"/>
  <c r="P320" i="8"/>
  <c r="N321" i="8"/>
  <c r="O321" i="8"/>
  <c r="P321" i="8"/>
  <c r="N322" i="8"/>
  <c r="O322" i="8"/>
  <c r="P322" i="8"/>
  <c r="N323" i="8"/>
  <c r="O323" i="8"/>
  <c r="P323" i="8"/>
  <c r="N324" i="8"/>
  <c r="O324" i="8"/>
  <c r="P324" i="8"/>
  <c r="N325" i="8"/>
  <c r="O325" i="8"/>
  <c r="P325" i="8"/>
  <c r="N326" i="8"/>
  <c r="O326" i="8"/>
  <c r="P326" i="8"/>
  <c r="N327" i="8"/>
  <c r="O327" i="8"/>
  <c r="P327" i="8"/>
  <c r="N328" i="8"/>
  <c r="O328" i="8"/>
  <c r="P328" i="8"/>
  <c r="N329" i="8"/>
  <c r="O329" i="8"/>
  <c r="P329" i="8"/>
  <c r="N330" i="8"/>
  <c r="O330" i="8"/>
  <c r="P330" i="8"/>
  <c r="N331" i="8"/>
  <c r="O331" i="8"/>
  <c r="P331" i="8"/>
  <c r="N332" i="8"/>
  <c r="O332" i="8"/>
  <c r="P332" i="8"/>
  <c r="N333" i="8"/>
  <c r="O333" i="8"/>
  <c r="P333" i="8"/>
  <c r="N334" i="8"/>
  <c r="O334" i="8"/>
  <c r="P334" i="8"/>
  <c r="N335" i="8"/>
  <c r="O335" i="8"/>
  <c r="P335" i="8"/>
  <c r="N336" i="8"/>
  <c r="O336" i="8"/>
  <c r="P336" i="8"/>
  <c r="N337" i="8"/>
  <c r="O337" i="8"/>
  <c r="P337" i="8"/>
  <c r="N338" i="8"/>
  <c r="O338" i="8"/>
  <c r="P338" i="8"/>
  <c r="N339" i="8"/>
  <c r="O339" i="8"/>
  <c r="P339" i="8"/>
  <c r="N340" i="8"/>
  <c r="O340" i="8"/>
  <c r="P340" i="8"/>
  <c r="N341" i="8"/>
  <c r="O341" i="8"/>
  <c r="P341" i="8"/>
  <c r="N342" i="8"/>
  <c r="O342" i="8"/>
  <c r="P342" i="8"/>
  <c r="N343" i="8"/>
  <c r="O343" i="8"/>
  <c r="P343" i="8"/>
  <c r="N344" i="8"/>
  <c r="O344" i="8"/>
  <c r="P344" i="8"/>
  <c r="N345" i="8"/>
  <c r="O345" i="8"/>
  <c r="P345" i="8"/>
  <c r="N346" i="8"/>
  <c r="O346" i="8"/>
  <c r="P346" i="8"/>
  <c r="N347" i="8"/>
  <c r="O347" i="8"/>
  <c r="P347" i="8"/>
  <c r="N348" i="8"/>
  <c r="O348" i="8"/>
  <c r="P348" i="8"/>
  <c r="N349" i="8"/>
  <c r="O349" i="8"/>
  <c r="P349" i="8"/>
  <c r="N350" i="8"/>
  <c r="O350" i="8"/>
  <c r="P350" i="8"/>
  <c r="N351" i="8"/>
  <c r="O351" i="8"/>
  <c r="P351" i="8"/>
  <c r="N352" i="8"/>
  <c r="O352" i="8"/>
  <c r="P352" i="8"/>
  <c r="N353" i="8"/>
  <c r="O353" i="8"/>
  <c r="P353" i="8"/>
  <c r="N354" i="8"/>
  <c r="O354" i="8"/>
  <c r="P354" i="8"/>
  <c r="N355" i="8"/>
  <c r="O355" i="8"/>
  <c r="P355" i="8"/>
  <c r="N356" i="8"/>
  <c r="O356" i="8"/>
  <c r="P356" i="8"/>
  <c r="N357" i="8"/>
  <c r="O357" i="8"/>
  <c r="P357" i="8"/>
  <c r="N358" i="8"/>
  <c r="O358" i="8"/>
  <c r="P358" i="8"/>
  <c r="N359" i="8"/>
  <c r="O359" i="8"/>
  <c r="P359" i="8"/>
  <c r="N360" i="8"/>
  <c r="O360" i="8"/>
  <c r="P360" i="8"/>
  <c r="N361" i="8"/>
  <c r="O361" i="8"/>
  <c r="P361" i="8"/>
  <c r="N362" i="8"/>
  <c r="O362" i="8"/>
  <c r="P362" i="8"/>
  <c r="N363" i="8"/>
  <c r="O363" i="8"/>
  <c r="P363" i="8"/>
  <c r="N364" i="8"/>
  <c r="O364" i="8"/>
  <c r="P364" i="8"/>
  <c r="N365" i="8"/>
  <c r="O365" i="8"/>
  <c r="P365" i="8"/>
  <c r="N366" i="8"/>
  <c r="O366" i="8"/>
  <c r="P366" i="8"/>
  <c r="N367" i="8"/>
  <c r="O367" i="8"/>
  <c r="P367" i="8"/>
  <c r="N368" i="8"/>
  <c r="O368" i="8"/>
  <c r="P368" i="8"/>
  <c r="N369" i="8"/>
  <c r="O369" i="8"/>
  <c r="P369" i="8"/>
  <c r="N370" i="8"/>
  <c r="O370" i="8"/>
  <c r="P370" i="8"/>
  <c r="N371" i="8"/>
  <c r="O371" i="8"/>
  <c r="P371" i="8"/>
  <c r="N372" i="8"/>
  <c r="O372" i="8"/>
  <c r="P372" i="8"/>
  <c r="N373" i="8"/>
  <c r="O373" i="8"/>
  <c r="P373" i="8"/>
  <c r="N374" i="8"/>
  <c r="O374" i="8"/>
  <c r="P374" i="8"/>
  <c r="N375" i="8"/>
  <c r="O375" i="8"/>
  <c r="P375" i="8"/>
  <c r="N376" i="8"/>
  <c r="O376" i="8"/>
  <c r="P376" i="8"/>
  <c r="N377" i="8"/>
  <c r="O377" i="8"/>
  <c r="P377" i="8"/>
  <c r="N378" i="8"/>
  <c r="O378" i="8"/>
  <c r="P378" i="8"/>
  <c r="N379" i="8"/>
  <c r="O379" i="8"/>
  <c r="P379" i="8"/>
  <c r="N380" i="8"/>
  <c r="O380" i="8"/>
  <c r="P380" i="8"/>
  <c r="N381" i="8"/>
  <c r="O381" i="8"/>
  <c r="P381" i="8"/>
  <c r="N382" i="8"/>
  <c r="O382" i="8"/>
  <c r="P382" i="8"/>
  <c r="N383" i="8"/>
  <c r="O383" i="8"/>
  <c r="P383" i="8"/>
  <c r="N384" i="8"/>
  <c r="O384" i="8"/>
  <c r="P384" i="8"/>
  <c r="N385" i="8"/>
  <c r="O385" i="8"/>
  <c r="P385" i="8"/>
  <c r="N386" i="8"/>
  <c r="O386" i="8"/>
  <c r="P386" i="8"/>
  <c r="N387" i="8"/>
  <c r="O387" i="8"/>
  <c r="P387" i="8"/>
  <c r="N388" i="8"/>
  <c r="O388" i="8"/>
  <c r="P388" i="8"/>
  <c r="N389" i="8"/>
  <c r="O389" i="8"/>
  <c r="P389" i="8"/>
  <c r="N390" i="8"/>
  <c r="O390" i="8"/>
  <c r="P390" i="8"/>
  <c r="N391" i="8"/>
  <c r="O391" i="8"/>
  <c r="P391" i="8"/>
  <c r="N392" i="8"/>
  <c r="O392" i="8"/>
  <c r="P392" i="8"/>
  <c r="N393" i="8"/>
  <c r="O393" i="8"/>
  <c r="P393" i="8"/>
  <c r="N394" i="8"/>
  <c r="O394" i="8"/>
  <c r="P394" i="8"/>
  <c r="N395" i="8"/>
  <c r="O395" i="8"/>
  <c r="P395" i="8"/>
  <c r="N396" i="8"/>
  <c r="O396" i="8"/>
  <c r="P396" i="8"/>
  <c r="N397" i="8"/>
  <c r="O397" i="8"/>
  <c r="P397" i="8"/>
  <c r="N398" i="8"/>
  <c r="O398" i="8"/>
  <c r="P398" i="8"/>
  <c r="N399" i="8"/>
  <c r="O399" i="8"/>
  <c r="P399" i="8"/>
  <c r="N400" i="8"/>
  <c r="O400" i="8"/>
  <c r="P400" i="8"/>
  <c r="N401" i="8"/>
  <c r="O401" i="8"/>
  <c r="P401" i="8"/>
  <c r="N402" i="8"/>
  <c r="O402" i="8"/>
  <c r="P402" i="8"/>
  <c r="N403" i="8"/>
  <c r="O403" i="8"/>
  <c r="P403" i="8"/>
  <c r="N404" i="8"/>
  <c r="O404" i="8"/>
  <c r="P404" i="8"/>
  <c r="N405" i="8"/>
  <c r="O405" i="8"/>
  <c r="P405" i="8"/>
  <c r="N406" i="8"/>
  <c r="O406" i="8"/>
  <c r="P406" i="8"/>
  <c r="N407" i="8"/>
  <c r="O407" i="8"/>
  <c r="P407" i="8"/>
  <c r="N408" i="8"/>
  <c r="O408" i="8"/>
  <c r="P408" i="8"/>
  <c r="N409" i="8"/>
  <c r="O409" i="8"/>
  <c r="P409" i="8"/>
  <c r="N410" i="8"/>
  <c r="O410" i="8"/>
  <c r="P410" i="8"/>
  <c r="N411" i="8"/>
  <c r="O411" i="8"/>
  <c r="P411" i="8"/>
  <c r="N412" i="8"/>
  <c r="O412" i="8"/>
  <c r="P412" i="8"/>
  <c r="N413" i="8"/>
  <c r="O413" i="8"/>
  <c r="P413" i="8"/>
  <c r="N414" i="8"/>
  <c r="O414" i="8"/>
  <c r="P414" i="8"/>
  <c r="N415" i="8"/>
  <c r="O415" i="8"/>
  <c r="P415" i="8"/>
  <c r="N416" i="8"/>
  <c r="O416" i="8"/>
  <c r="P416" i="8"/>
  <c r="N417" i="8"/>
  <c r="O417" i="8"/>
  <c r="P417" i="8"/>
  <c r="N418" i="8"/>
  <c r="O418" i="8"/>
  <c r="P418" i="8"/>
  <c r="N419" i="8"/>
  <c r="O419" i="8"/>
  <c r="P419" i="8"/>
  <c r="N420" i="8"/>
  <c r="O420" i="8"/>
  <c r="P420" i="8"/>
  <c r="N421" i="8"/>
  <c r="O421" i="8"/>
  <c r="P421" i="8"/>
  <c r="N422" i="8"/>
  <c r="O422" i="8"/>
  <c r="P422" i="8"/>
  <c r="N423" i="8"/>
  <c r="O423" i="8"/>
  <c r="P423" i="8"/>
  <c r="N424" i="8"/>
  <c r="O424" i="8"/>
  <c r="P424" i="8"/>
  <c r="N425" i="8"/>
  <c r="O425" i="8"/>
  <c r="P425" i="8"/>
  <c r="N426" i="8"/>
  <c r="O426" i="8"/>
  <c r="P426" i="8"/>
  <c r="N427" i="8"/>
  <c r="O427" i="8"/>
  <c r="P427" i="8"/>
  <c r="N428" i="8"/>
  <c r="O428" i="8"/>
  <c r="P428" i="8"/>
  <c r="N429" i="8"/>
  <c r="O429" i="8"/>
  <c r="P429" i="8"/>
  <c r="N430" i="8"/>
  <c r="O430" i="8"/>
  <c r="P430" i="8"/>
  <c r="N431" i="8"/>
  <c r="O431" i="8"/>
  <c r="P431" i="8"/>
  <c r="N432" i="8"/>
  <c r="O432" i="8"/>
  <c r="P432" i="8"/>
  <c r="N433" i="8"/>
  <c r="O433" i="8"/>
  <c r="P433" i="8"/>
  <c r="N434" i="8"/>
  <c r="O434" i="8"/>
  <c r="P434" i="8"/>
  <c r="N435" i="8"/>
  <c r="O435" i="8"/>
  <c r="P435" i="8"/>
  <c r="N436" i="8"/>
  <c r="O436" i="8"/>
  <c r="P436" i="8"/>
  <c r="N437" i="8"/>
  <c r="O437" i="8"/>
  <c r="P437" i="8"/>
  <c r="N438" i="8"/>
  <c r="O438" i="8"/>
  <c r="P438" i="8"/>
  <c r="N439" i="8"/>
  <c r="O439" i="8"/>
  <c r="P439" i="8"/>
  <c r="N440" i="8"/>
  <c r="O440" i="8"/>
  <c r="P440" i="8"/>
  <c r="N441" i="8"/>
  <c r="O441" i="8"/>
  <c r="P441" i="8"/>
  <c r="N442" i="8"/>
  <c r="O442" i="8"/>
  <c r="P442" i="8"/>
  <c r="N443" i="8"/>
  <c r="O443" i="8"/>
  <c r="P443" i="8"/>
  <c r="N444" i="8"/>
  <c r="O444" i="8"/>
  <c r="P444" i="8"/>
  <c r="N445" i="8"/>
  <c r="O445" i="8"/>
  <c r="P445" i="8"/>
  <c r="N446" i="8"/>
  <c r="O446" i="8"/>
  <c r="P446" i="8"/>
  <c r="N447" i="8"/>
  <c r="O447" i="8"/>
  <c r="P447" i="8"/>
  <c r="N448" i="8"/>
  <c r="O448" i="8"/>
  <c r="P448" i="8"/>
  <c r="N449" i="8"/>
  <c r="O449" i="8"/>
  <c r="P449" i="8"/>
  <c r="N450" i="8"/>
  <c r="O450" i="8"/>
  <c r="P450" i="8"/>
  <c r="N451" i="8"/>
  <c r="O451" i="8"/>
  <c r="P451" i="8"/>
  <c r="N452" i="8"/>
  <c r="O452" i="8"/>
  <c r="P452" i="8"/>
  <c r="N453" i="8"/>
  <c r="O453" i="8"/>
  <c r="P453" i="8"/>
  <c r="N454" i="8"/>
  <c r="O454" i="8"/>
  <c r="P454" i="8"/>
  <c r="N455" i="8"/>
  <c r="O455" i="8"/>
  <c r="P455" i="8"/>
  <c r="N456" i="8"/>
  <c r="O456" i="8"/>
  <c r="P456" i="8"/>
  <c r="N457" i="8"/>
  <c r="O457" i="8"/>
  <c r="P457" i="8"/>
  <c r="N458" i="8"/>
  <c r="O458" i="8"/>
  <c r="P458" i="8"/>
  <c r="N459" i="8"/>
  <c r="O459" i="8"/>
  <c r="P459" i="8"/>
  <c r="N460" i="8"/>
  <c r="O460" i="8"/>
  <c r="P460" i="8"/>
  <c r="N461" i="8"/>
  <c r="O461" i="8"/>
  <c r="P461" i="8"/>
  <c r="N462" i="8"/>
  <c r="O462" i="8"/>
  <c r="P462" i="8"/>
  <c r="N463" i="8"/>
  <c r="O463" i="8"/>
  <c r="P463" i="8"/>
  <c r="N464" i="8"/>
  <c r="O464" i="8"/>
  <c r="P464" i="8"/>
  <c r="N465" i="8"/>
  <c r="O465" i="8"/>
  <c r="P465" i="8"/>
  <c r="N466" i="8"/>
  <c r="O466" i="8"/>
  <c r="P466" i="8"/>
  <c r="N467" i="8"/>
  <c r="O467" i="8"/>
  <c r="P467" i="8"/>
  <c r="N468" i="8"/>
  <c r="O468" i="8"/>
  <c r="P468" i="8"/>
  <c r="N469" i="8"/>
  <c r="O469" i="8"/>
  <c r="P469" i="8"/>
  <c r="N470" i="8"/>
  <c r="O470" i="8"/>
  <c r="P470" i="8"/>
  <c r="N471" i="8"/>
  <c r="O471" i="8"/>
  <c r="P471" i="8"/>
  <c r="N472" i="8"/>
  <c r="O472" i="8"/>
  <c r="P472" i="8"/>
  <c r="N473" i="8"/>
  <c r="O473" i="8"/>
  <c r="P473" i="8"/>
  <c r="N474" i="8"/>
  <c r="O474" i="8"/>
  <c r="P474" i="8"/>
  <c r="N475" i="8"/>
  <c r="O475" i="8"/>
  <c r="P475" i="8"/>
  <c r="N476" i="8"/>
  <c r="O476" i="8"/>
  <c r="P476" i="8"/>
  <c r="N477" i="8"/>
  <c r="O477" i="8"/>
  <c r="P477" i="8"/>
  <c r="N478" i="8"/>
  <c r="O478" i="8"/>
  <c r="P478" i="8"/>
  <c r="N479" i="8"/>
  <c r="O479" i="8"/>
  <c r="P479" i="8"/>
  <c r="N480" i="8"/>
  <c r="O480" i="8"/>
  <c r="P480" i="8"/>
  <c r="N481" i="8"/>
  <c r="O481" i="8"/>
  <c r="P481" i="8"/>
  <c r="N482" i="8"/>
  <c r="O482" i="8"/>
  <c r="P482" i="8"/>
  <c r="N483" i="8"/>
  <c r="O483" i="8"/>
  <c r="P483" i="8"/>
  <c r="N484" i="8"/>
  <c r="O484" i="8"/>
  <c r="P484" i="8"/>
  <c r="N485" i="8"/>
  <c r="O485" i="8"/>
  <c r="P485" i="8"/>
  <c r="N486" i="8"/>
  <c r="O486" i="8"/>
  <c r="P486" i="8"/>
  <c r="N487" i="8"/>
  <c r="O487" i="8"/>
  <c r="P487" i="8"/>
  <c r="N488" i="8"/>
  <c r="O488" i="8"/>
  <c r="P488" i="8"/>
  <c r="N489" i="8"/>
  <c r="O489" i="8"/>
  <c r="P489" i="8"/>
  <c r="N490" i="8"/>
  <c r="O490" i="8"/>
  <c r="P490" i="8"/>
  <c r="N491" i="8"/>
  <c r="O491" i="8"/>
  <c r="P491" i="8"/>
  <c r="N492" i="8"/>
  <c r="O492" i="8"/>
  <c r="P492" i="8"/>
  <c r="N493" i="8"/>
  <c r="O493" i="8"/>
  <c r="P493" i="8"/>
  <c r="N494" i="8"/>
  <c r="O494" i="8"/>
  <c r="P494" i="8"/>
  <c r="N495" i="8"/>
  <c r="O495" i="8"/>
  <c r="P495" i="8"/>
  <c r="N496" i="8"/>
  <c r="O496" i="8"/>
  <c r="P496" i="8"/>
  <c r="N497" i="8"/>
  <c r="O497" i="8"/>
  <c r="P497" i="8"/>
  <c r="N498" i="8"/>
  <c r="O498" i="8"/>
  <c r="P498" i="8"/>
  <c r="N499" i="8"/>
  <c r="O499" i="8"/>
  <c r="P499" i="8"/>
  <c r="N500" i="8"/>
  <c r="O500" i="8"/>
  <c r="P500" i="8"/>
  <c r="N501" i="8"/>
  <c r="O501" i="8"/>
  <c r="P501" i="8"/>
  <c r="N502" i="8"/>
  <c r="O502" i="8"/>
  <c r="P502" i="8"/>
  <c r="N503" i="8"/>
  <c r="O503" i="8"/>
  <c r="P503" i="8"/>
  <c r="N504" i="8"/>
  <c r="O504" i="8"/>
  <c r="P504" i="8"/>
  <c r="N505" i="8"/>
  <c r="O505" i="8"/>
  <c r="P505" i="8"/>
  <c r="N506" i="8"/>
  <c r="O506" i="8"/>
  <c r="P506" i="8"/>
  <c r="N507" i="8"/>
  <c r="O507" i="8"/>
  <c r="P507" i="8"/>
  <c r="N508" i="8"/>
  <c r="O508" i="8"/>
  <c r="P508" i="8"/>
  <c r="N509" i="8"/>
  <c r="O509" i="8"/>
  <c r="P509" i="8"/>
  <c r="N510" i="8"/>
  <c r="O510" i="8"/>
  <c r="P510" i="8"/>
  <c r="N511" i="8"/>
  <c r="O511" i="8"/>
  <c r="P511" i="8"/>
  <c r="N512" i="8"/>
  <c r="O512" i="8"/>
  <c r="P512" i="8"/>
  <c r="N513" i="8"/>
  <c r="O513" i="8"/>
  <c r="P513" i="8"/>
  <c r="N514" i="8"/>
  <c r="O514" i="8"/>
  <c r="P514" i="8"/>
  <c r="N515" i="8"/>
  <c r="O515" i="8"/>
  <c r="P515" i="8"/>
  <c r="N516" i="8"/>
  <c r="O516" i="8"/>
  <c r="P516" i="8"/>
  <c r="N517" i="8"/>
  <c r="O517" i="8"/>
  <c r="P517" i="8"/>
  <c r="N518" i="8"/>
  <c r="O518" i="8"/>
  <c r="P518" i="8"/>
  <c r="N519" i="8"/>
  <c r="O519" i="8"/>
  <c r="P519" i="8"/>
  <c r="N520" i="8"/>
  <c r="O520" i="8"/>
  <c r="P520" i="8"/>
  <c r="N521" i="8"/>
  <c r="O521" i="8"/>
  <c r="P521" i="8"/>
  <c r="N522" i="8"/>
  <c r="O522" i="8"/>
  <c r="P522" i="8"/>
  <c r="N523" i="8"/>
  <c r="O523" i="8"/>
  <c r="P523" i="8"/>
  <c r="N524" i="8"/>
  <c r="O524" i="8"/>
  <c r="P524" i="8"/>
  <c r="N525" i="8"/>
  <c r="O525" i="8"/>
  <c r="P525" i="8"/>
  <c r="N526" i="8"/>
  <c r="O526" i="8"/>
  <c r="P526" i="8"/>
  <c r="N527" i="8"/>
  <c r="O527" i="8"/>
  <c r="P527" i="8"/>
  <c r="O28" i="8"/>
  <c r="P28" i="8"/>
  <c r="R28" i="8"/>
  <c r="S28" i="8"/>
  <c r="V28" i="8"/>
  <c r="W28" i="8"/>
  <c r="X28" i="8"/>
  <c r="R29" i="8"/>
  <c r="S29" i="8"/>
  <c r="V29" i="8"/>
  <c r="W29" i="8"/>
  <c r="X29" i="8"/>
  <c r="R30" i="8"/>
  <c r="S30" i="8"/>
  <c r="V30" i="8"/>
  <c r="W30" i="8"/>
  <c r="X30" i="8"/>
  <c r="R31" i="8"/>
  <c r="S31" i="8"/>
  <c r="V31" i="8"/>
  <c r="W31" i="8"/>
  <c r="X31" i="8"/>
  <c r="R32" i="8"/>
  <c r="S32" i="8"/>
  <c r="V32" i="8"/>
  <c r="W32" i="8"/>
  <c r="X32" i="8"/>
  <c r="R33" i="8"/>
  <c r="S33" i="8"/>
  <c r="V33" i="8"/>
  <c r="W33" i="8"/>
  <c r="X33" i="8"/>
  <c r="R34" i="8"/>
  <c r="S34" i="8"/>
  <c r="V34" i="8"/>
  <c r="W34" i="8"/>
  <c r="X34" i="8"/>
  <c r="R35" i="8"/>
  <c r="S35" i="8"/>
  <c r="V35" i="8"/>
  <c r="W35" i="8"/>
  <c r="X35" i="8"/>
  <c r="R36" i="8"/>
  <c r="S36" i="8"/>
  <c r="V36" i="8"/>
  <c r="W36" i="8"/>
  <c r="X36" i="8"/>
  <c r="R37" i="8"/>
  <c r="S37" i="8"/>
  <c r="V37" i="8"/>
  <c r="W37" i="8"/>
  <c r="X37" i="8"/>
  <c r="R38" i="8"/>
  <c r="S38" i="8"/>
  <c r="V38" i="8"/>
  <c r="W38" i="8"/>
  <c r="X38" i="8"/>
  <c r="R39" i="8"/>
  <c r="S39" i="8"/>
  <c r="V39" i="8"/>
  <c r="W39" i="8"/>
  <c r="X39" i="8"/>
  <c r="R40" i="8"/>
  <c r="S40" i="8"/>
  <c r="V40" i="8"/>
  <c r="W40" i="8"/>
  <c r="X40" i="8"/>
  <c r="R41" i="8"/>
  <c r="S41" i="8"/>
  <c r="V41" i="8"/>
  <c r="W41" i="8"/>
  <c r="X41" i="8"/>
  <c r="R42" i="8"/>
  <c r="S42" i="8"/>
  <c r="V42" i="8"/>
  <c r="W42" i="8"/>
  <c r="X42" i="8"/>
  <c r="R43" i="8"/>
  <c r="S43" i="8"/>
  <c r="V43" i="8"/>
  <c r="W43" i="8"/>
  <c r="X43" i="8"/>
  <c r="R44" i="8"/>
  <c r="S44" i="8"/>
  <c r="V44" i="8"/>
  <c r="W44" i="8"/>
  <c r="X44" i="8"/>
  <c r="R45" i="8"/>
  <c r="S45" i="8"/>
  <c r="V45" i="8"/>
  <c r="W45" i="8"/>
  <c r="X45" i="8"/>
  <c r="R46" i="8"/>
  <c r="S46" i="8"/>
  <c r="V46" i="8"/>
  <c r="W46" i="8"/>
  <c r="X46" i="8"/>
  <c r="R47" i="8"/>
  <c r="S47" i="8"/>
  <c r="V47" i="8"/>
  <c r="W47" i="8"/>
  <c r="X47" i="8"/>
  <c r="R48" i="8"/>
  <c r="S48" i="8"/>
  <c r="V48" i="8"/>
  <c r="W48" i="8"/>
  <c r="X48" i="8"/>
  <c r="R49" i="8"/>
  <c r="S49" i="8"/>
  <c r="V49" i="8"/>
  <c r="W49" i="8"/>
  <c r="X49" i="8"/>
  <c r="R50" i="8"/>
  <c r="S50" i="8"/>
  <c r="V50" i="8"/>
  <c r="W50" i="8"/>
  <c r="X50" i="8"/>
  <c r="R51" i="8"/>
  <c r="S51" i="8"/>
  <c r="V51" i="8"/>
  <c r="W51" i="8"/>
  <c r="X51" i="8"/>
  <c r="R52" i="8"/>
  <c r="S52" i="8"/>
  <c r="V52" i="8"/>
  <c r="W52" i="8"/>
  <c r="X52" i="8"/>
  <c r="R53" i="8"/>
  <c r="S53" i="8"/>
  <c r="V53" i="8"/>
  <c r="W53" i="8"/>
  <c r="X53" i="8"/>
  <c r="R54" i="8"/>
  <c r="S54" i="8"/>
  <c r="V54" i="8"/>
  <c r="W54" i="8"/>
  <c r="X54" i="8"/>
  <c r="R55" i="8"/>
  <c r="S55" i="8"/>
  <c r="V55" i="8"/>
  <c r="W55" i="8"/>
  <c r="X55" i="8"/>
  <c r="R56" i="8"/>
  <c r="S56" i="8"/>
  <c r="V56" i="8"/>
  <c r="W56" i="8"/>
  <c r="X56" i="8"/>
  <c r="R57" i="8"/>
  <c r="S57" i="8"/>
  <c r="V57" i="8"/>
  <c r="W57" i="8"/>
  <c r="X57" i="8"/>
  <c r="R58" i="8"/>
  <c r="S58" i="8"/>
  <c r="V58" i="8"/>
  <c r="W58" i="8"/>
  <c r="X58" i="8"/>
  <c r="R59" i="8"/>
  <c r="S59" i="8"/>
  <c r="V59" i="8"/>
  <c r="W59" i="8"/>
  <c r="X59" i="8"/>
  <c r="R60" i="8"/>
  <c r="S60" i="8"/>
  <c r="V60" i="8"/>
  <c r="W60" i="8"/>
  <c r="X60" i="8"/>
  <c r="R61" i="8"/>
  <c r="S61" i="8"/>
  <c r="V61" i="8"/>
  <c r="W61" i="8"/>
  <c r="X61" i="8"/>
  <c r="R62" i="8"/>
  <c r="S62" i="8"/>
  <c r="V62" i="8"/>
  <c r="W62" i="8"/>
  <c r="X62" i="8"/>
  <c r="R63" i="8"/>
  <c r="S63" i="8"/>
  <c r="V63" i="8"/>
  <c r="W63" i="8"/>
  <c r="X63" i="8"/>
  <c r="R64" i="8"/>
  <c r="S64" i="8"/>
  <c r="V64" i="8"/>
  <c r="W64" i="8"/>
  <c r="X64" i="8"/>
  <c r="R65" i="8"/>
  <c r="S65" i="8"/>
  <c r="V65" i="8"/>
  <c r="W65" i="8"/>
  <c r="X65" i="8"/>
  <c r="R66" i="8"/>
  <c r="S66" i="8"/>
  <c r="V66" i="8"/>
  <c r="W66" i="8"/>
  <c r="X66" i="8"/>
  <c r="R67" i="8"/>
  <c r="S67" i="8"/>
  <c r="V67" i="8"/>
  <c r="W67" i="8"/>
  <c r="X67" i="8"/>
  <c r="R68" i="8"/>
  <c r="S68" i="8"/>
  <c r="V68" i="8"/>
  <c r="W68" i="8"/>
  <c r="X68" i="8"/>
  <c r="R69" i="8"/>
  <c r="S69" i="8"/>
  <c r="V69" i="8"/>
  <c r="W69" i="8"/>
  <c r="X69" i="8"/>
  <c r="R70" i="8"/>
  <c r="S70" i="8"/>
  <c r="V70" i="8"/>
  <c r="W70" i="8"/>
  <c r="X70" i="8"/>
  <c r="R71" i="8"/>
  <c r="S71" i="8"/>
  <c r="V71" i="8"/>
  <c r="W71" i="8"/>
  <c r="X71" i="8"/>
  <c r="R72" i="8"/>
  <c r="S72" i="8"/>
  <c r="V72" i="8"/>
  <c r="W72" i="8"/>
  <c r="X72" i="8"/>
  <c r="R73" i="8"/>
  <c r="S73" i="8"/>
  <c r="V73" i="8"/>
  <c r="W73" i="8"/>
  <c r="X73" i="8"/>
  <c r="R74" i="8"/>
  <c r="S74" i="8"/>
  <c r="V74" i="8"/>
  <c r="W74" i="8"/>
  <c r="X74" i="8"/>
  <c r="R75" i="8"/>
  <c r="S75" i="8"/>
  <c r="T75" i="8" s="1"/>
  <c r="U75" i="8" s="1"/>
  <c r="V75" i="8"/>
  <c r="W75" i="8"/>
  <c r="X75" i="8"/>
  <c r="R76" i="8"/>
  <c r="S76" i="8"/>
  <c r="V76" i="8"/>
  <c r="W76" i="8"/>
  <c r="X76" i="8"/>
  <c r="R77" i="8"/>
  <c r="S77" i="8"/>
  <c r="V77" i="8"/>
  <c r="W77" i="8"/>
  <c r="X77" i="8"/>
  <c r="R78" i="8"/>
  <c r="S78" i="8"/>
  <c r="V78" i="8"/>
  <c r="W78" i="8"/>
  <c r="X78" i="8"/>
  <c r="R79" i="8"/>
  <c r="S79" i="8"/>
  <c r="V79" i="8"/>
  <c r="W79" i="8"/>
  <c r="X79" i="8"/>
  <c r="R80" i="8"/>
  <c r="S80" i="8"/>
  <c r="V80" i="8"/>
  <c r="W80" i="8"/>
  <c r="X80" i="8"/>
  <c r="R81" i="8"/>
  <c r="S81" i="8"/>
  <c r="V81" i="8"/>
  <c r="W81" i="8"/>
  <c r="X81" i="8"/>
  <c r="R82" i="8"/>
  <c r="S82" i="8"/>
  <c r="V82" i="8"/>
  <c r="W82" i="8"/>
  <c r="X82" i="8"/>
  <c r="R83" i="8"/>
  <c r="S83" i="8"/>
  <c r="V83" i="8"/>
  <c r="W83" i="8"/>
  <c r="X83" i="8"/>
  <c r="R84" i="8"/>
  <c r="S84" i="8"/>
  <c r="T84" i="8" s="1"/>
  <c r="U84" i="8" s="1"/>
  <c r="V84" i="8"/>
  <c r="W84" i="8"/>
  <c r="X84" i="8"/>
  <c r="R85" i="8"/>
  <c r="S85" i="8"/>
  <c r="V85" i="8"/>
  <c r="W85" i="8"/>
  <c r="X85" i="8"/>
  <c r="R86" i="8"/>
  <c r="S86" i="8"/>
  <c r="V86" i="8"/>
  <c r="W86" i="8"/>
  <c r="X86" i="8"/>
  <c r="R87" i="8"/>
  <c r="S87" i="8"/>
  <c r="V87" i="8"/>
  <c r="W87" i="8"/>
  <c r="X87" i="8"/>
  <c r="R88" i="8"/>
  <c r="S88" i="8"/>
  <c r="V88" i="8"/>
  <c r="W88" i="8"/>
  <c r="X88" i="8"/>
  <c r="R89" i="8"/>
  <c r="S89" i="8"/>
  <c r="V89" i="8"/>
  <c r="W89" i="8"/>
  <c r="X89" i="8"/>
  <c r="R90" i="8"/>
  <c r="S90" i="8"/>
  <c r="V90" i="8"/>
  <c r="W90" i="8"/>
  <c r="X90" i="8"/>
  <c r="R91" i="8"/>
  <c r="S91" i="8"/>
  <c r="V91" i="8"/>
  <c r="W91" i="8"/>
  <c r="X91" i="8"/>
  <c r="R92" i="8"/>
  <c r="S92" i="8"/>
  <c r="V92" i="8"/>
  <c r="W92" i="8"/>
  <c r="X92" i="8"/>
  <c r="R93" i="8"/>
  <c r="S93" i="8"/>
  <c r="V93" i="8"/>
  <c r="W93" i="8"/>
  <c r="X93" i="8"/>
  <c r="R94" i="8"/>
  <c r="S94" i="8"/>
  <c r="V94" i="8"/>
  <c r="W94" i="8"/>
  <c r="X94" i="8"/>
  <c r="R95" i="8"/>
  <c r="S95" i="8"/>
  <c r="V95" i="8"/>
  <c r="W95" i="8"/>
  <c r="X95" i="8"/>
  <c r="R96" i="8"/>
  <c r="S96" i="8"/>
  <c r="V96" i="8"/>
  <c r="W96" i="8"/>
  <c r="X96" i="8"/>
  <c r="R97" i="8"/>
  <c r="S97" i="8"/>
  <c r="V97" i="8"/>
  <c r="W97" i="8"/>
  <c r="X97" i="8"/>
  <c r="R98" i="8"/>
  <c r="S98" i="8"/>
  <c r="V98" i="8"/>
  <c r="W98" i="8"/>
  <c r="X98" i="8"/>
  <c r="R99" i="8"/>
  <c r="S99" i="8"/>
  <c r="V99" i="8"/>
  <c r="W99" i="8"/>
  <c r="X99" i="8"/>
  <c r="R100" i="8"/>
  <c r="S100" i="8"/>
  <c r="V100" i="8"/>
  <c r="W100" i="8"/>
  <c r="X100" i="8"/>
  <c r="R101" i="8"/>
  <c r="S101" i="8"/>
  <c r="V101" i="8"/>
  <c r="W101" i="8"/>
  <c r="X101" i="8"/>
  <c r="R102" i="8"/>
  <c r="S102" i="8"/>
  <c r="V102" i="8"/>
  <c r="W102" i="8"/>
  <c r="X102" i="8"/>
  <c r="R103" i="8"/>
  <c r="S103" i="8"/>
  <c r="V103" i="8"/>
  <c r="W103" i="8"/>
  <c r="X103" i="8"/>
  <c r="R104" i="8"/>
  <c r="S104" i="8"/>
  <c r="V104" i="8"/>
  <c r="W104" i="8"/>
  <c r="X104" i="8"/>
  <c r="R105" i="8"/>
  <c r="S105" i="8"/>
  <c r="T105" i="8" s="1"/>
  <c r="U105" i="8" s="1"/>
  <c r="V105" i="8"/>
  <c r="W105" i="8"/>
  <c r="X105" i="8"/>
  <c r="R106" i="8"/>
  <c r="S106" i="8"/>
  <c r="V106" i="8"/>
  <c r="W106" i="8"/>
  <c r="X106" i="8"/>
  <c r="R107" i="8"/>
  <c r="S107" i="8"/>
  <c r="V107" i="8"/>
  <c r="W107" i="8"/>
  <c r="X107" i="8"/>
  <c r="R108" i="8"/>
  <c r="S108" i="8"/>
  <c r="V108" i="8"/>
  <c r="W108" i="8"/>
  <c r="X108" i="8"/>
  <c r="R109" i="8"/>
  <c r="S109" i="8"/>
  <c r="V109" i="8"/>
  <c r="W109" i="8"/>
  <c r="X109" i="8"/>
  <c r="R110" i="8"/>
  <c r="S110" i="8"/>
  <c r="V110" i="8"/>
  <c r="W110" i="8"/>
  <c r="X110" i="8"/>
  <c r="R111" i="8"/>
  <c r="S111" i="8"/>
  <c r="V111" i="8"/>
  <c r="W111" i="8"/>
  <c r="X111" i="8"/>
  <c r="R112" i="8"/>
  <c r="S112" i="8"/>
  <c r="V112" i="8"/>
  <c r="W112" i="8"/>
  <c r="X112" i="8"/>
  <c r="R113" i="8"/>
  <c r="S113" i="8"/>
  <c r="V113" i="8"/>
  <c r="W113" i="8"/>
  <c r="X113" i="8"/>
  <c r="R114" i="8"/>
  <c r="S114" i="8"/>
  <c r="V114" i="8"/>
  <c r="W114" i="8"/>
  <c r="X114" i="8"/>
  <c r="R115" i="8"/>
  <c r="S115" i="8"/>
  <c r="V115" i="8"/>
  <c r="W115" i="8"/>
  <c r="X115" i="8"/>
  <c r="R116" i="8"/>
  <c r="S116" i="8"/>
  <c r="V116" i="8"/>
  <c r="W116" i="8"/>
  <c r="X116" i="8"/>
  <c r="R117" i="8"/>
  <c r="S117" i="8"/>
  <c r="V117" i="8"/>
  <c r="W117" i="8"/>
  <c r="X117" i="8"/>
  <c r="R118" i="8"/>
  <c r="S118" i="8"/>
  <c r="V118" i="8"/>
  <c r="W118" i="8"/>
  <c r="X118" i="8"/>
  <c r="R119" i="8"/>
  <c r="S119" i="8"/>
  <c r="V119" i="8"/>
  <c r="W119" i="8"/>
  <c r="X119" i="8"/>
  <c r="R120" i="8"/>
  <c r="S120" i="8"/>
  <c r="V120" i="8"/>
  <c r="W120" i="8"/>
  <c r="X120" i="8"/>
  <c r="R121" i="8"/>
  <c r="S121" i="8"/>
  <c r="T121" i="8" s="1"/>
  <c r="U121" i="8" s="1"/>
  <c r="V121" i="8"/>
  <c r="W121" i="8"/>
  <c r="X121" i="8"/>
  <c r="R122" i="8"/>
  <c r="S122" i="8"/>
  <c r="V122" i="8"/>
  <c r="W122" i="8"/>
  <c r="X122" i="8"/>
  <c r="R123" i="8"/>
  <c r="S123" i="8"/>
  <c r="V123" i="8"/>
  <c r="W123" i="8"/>
  <c r="X123" i="8"/>
  <c r="R124" i="8"/>
  <c r="S124" i="8"/>
  <c r="V124" i="8"/>
  <c r="W124" i="8"/>
  <c r="X124" i="8"/>
  <c r="R125" i="8"/>
  <c r="S125" i="8"/>
  <c r="V125" i="8"/>
  <c r="W125" i="8"/>
  <c r="X125" i="8"/>
  <c r="R126" i="8"/>
  <c r="S126" i="8"/>
  <c r="V126" i="8"/>
  <c r="W126" i="8"/>
  <c r="X126" i="8"/>
  <c r="R127" i="8"/>
  <c r="S127" i="8"/>
  <c r="V127" i="8"/>
  <c r="W127" i="8"/>
  <c r="X127" i="8"/>
  <c r="R128" i="8"/>
  <c r="S128" i="8"/>
  <c r="V128" i="8"/>
  <c r="W128" i="8"/>
  <c r="X128" i="8"/>
  <c r="R129" i="8"/>
  <c r="S129" i="8"/>
  <c r="V129" i="8"/>
  <c r="W129" i="8"/>
  <c r="X129" i="8"/>
  <c r="R130" i="8"/>
  <c r="S130" i="8"/>
  <c r="V130" i="8"/>
  <c r="W130" i="8"/>
  <c r="X130" i="8"/>
  <c r="R131" i="8"/>
  <c r="S131" i="8"/>
  <c r="V131" i="8"/>
  <c r="W131" i="8"/>
  <c r="X131" i="8"/>
  <c r="R132" i="8"/>
  <c r="S132" i="8"/>
  <c r="V132" i="8"/>
  <c r="W132" i="8"/>
  <c r="X132" i="8"/>
  <c r="R133" i="8"/>
  <c r="S133" i="8"/>
  <c r="V133" i="8"/>
  <c r="W133" i="8"/>
  <c r="X133" i="8"/>
  <c r="R134" i="8"/>
  <c r="S134" i="8"/>
  <c r="V134" i="8"/>
  <c r="W134" i="8"/>
  <c r="X134" i="8"/>
  <c r="R135" i="8"/>
  <c r="S135" i="8"/>
  <c r="V135" i="8"/>
  <c r="W135" i="8"/>
  <c r="X135" i="8"/>
  <c r="R136" i="8"/>
  <c r="S136" i="8"/>
  <c r="V136" i="8"/>
  <c r="W136" i="8"/>
  <c r="X136" i="8"/>
  <c r="R137" i="8"/>
  <c r="S137" i="8"/>
  <c r="V137" i="8"/>
  <c r="W137" i="8"/>
  <c r="X137" i="8"/>
  <c r="R138" i="8"/>
  <c r="S138" i="8"/>
  <c r="V138" i="8"/>
  <c r="W138" i="8"/>
  <c r="X138" i="8"/>
  <c r="R139" i="8"/>
  <c r="S139" i="8"/>
  <c r="V139" i="8"/>
  <c r="W139" i="8"/>
  <c r="X139" i="8"/>
  <c r="R140" i="8"/>
  <c r="S140" i="8"/>
  <c r="V140" i="8"/>
  <c r="W140" i="8"/>
  <c r="X140" i="8"/>
  <c r="R141" i="8"/>
  <c r="S141" i="8"/>
  <c r="V141" i="8"/>
  <c r="W141" i="8"/>
  <c r="X141" i="8"/>
  <c r="R142" i="8"/>
  <c r="S142" i="8"/>
  <c r="V142" i="8"/>
  <c r="W142" i="8"/>
  <c r="X142" i="8"/>
  <c r="R143" i="8"/>
  <c r="S143" i="8"/>
  <c r="V143" i="8"/>
  <c r="W143" i="8"/>
  <c r="X143" i="8"/>
  <c r="R144" i="8"/>
  <c r="S144" i="8"/>
  <c r="V144" i="8"/>
  <c r="W144" i="8"/>
  <c r="X144" i="8"/>
  <c r="R145" i="8"/>
  <c r="S145" i="8"/>
  <c r="V145" i="8"/>
  <c r="W145" i="8"/>
  <c r="X145" i="8"/>
  <c r="R146" i="8"/>
  <c r="S146" i="8"/>
  <c r="V146" i="8"/>
  <c r="W146" i="8"/>
  <c r="X146" i="8"/>
  <c r="R147" i="8"/>
  <c r="S147" i="8"/>
  <c r="V147" i="8"/>
  <c r="W147" i="8"/>
  <c r="X147" i="8"/>
  <c r="R148" i="8"/>
  <c r="S148" i="8"/>
  <c r="V148" i="8"/>
  <c r="W148" i="8"/>
  <c r="X148" i="8"/>
  <c r="R149" i="8"/>
  <c r="S149" i="8"/>
  <c r="V149" i="8"/>
  <c r="W149" i="8"/>
  <c r="X149" i="8"/>
  <c r="R150" i="8"/>
  <c r="S150" i="8"/>
  <c r="V150" i="8"/>
  <c r="W150" i="8"/>
  <c r="X150" i="8"/>
  <c r="R151" i="8"/>
  <c r="S151" i="8"/>
  <c r="V151" i="8"/>
  <c r="W151" i="8"/>
  <c r="X151" i="8"/>
  <c r="R152" i="8"/>
  <c r="S152" i="8"/>
  <c r="V152" i="8"/>
  <c r="W152" i="8"/>
  <c r="X152" i="8"/>
  <c r="R153" i="8"/>
  <c r="S153" i="8"/>
  <c r="V153" i="8"/>
  <c r="W153" i="8"/>
  <c r="X153" i="8"/>
  <c r="R154" i="8"/>
  <c r="S154" i="8"/>
  <c r="V154" i="8"/>
  <c r="W154" i="8"/>
  <c r="X154" i="8"/>
  <c r="R155" i="8"/>
  <c r="S155" i="8"/>
  <c r="V155" i="8"/>
  <c r="W155" i="8"/>
  <c r="X155" i="8"/>
  <c r="R156" i="8"/>
  <c r="S156" i="8"/>
  <c r="V156" i="8"/>
  <c r="W156" i="8"/>
  <c r="X156" i="8"/>
  <c r="R157" i="8"/>
  <c r="S157" i="8"/>
  <c r="V157" i="8"/>
  <c r="W157" i="8"/>
  <c r="X157" i="8"/>
  <c r="R158" i="8"/>
  <c r="S158" i="8"/>
  <c r="V158" i="8"/>
  <c r="W158" i="8"/>
  <c r="X158" i="8"/>
  <c r="R159" i="8"/>
  <c r="S159" i="8"/>
  <c r="V159" i="8"/>
  <c r="W159" i="8"/>
  <c r="X159" i="8"/>
  <c r="R160" i="8"/>
  <c r="S160" i="8"/>
  <c r="V160" i="8"/>
  <c r="W160" i="8"/>
  <c r="X160" i="8"/>
  <c r="R161" i="8"/>
  <c r="S161" i="8"/>
  <c r="V161" i="8"/>
  <c r="W161" i="8"/>
  <c r="X161" i="8"/>
  <c r="R162" i="8"/>
  <c r="S162" i="8"/>
  <c r="V162" i="8"/>
  <c r="W162" i="8"/>
  <c r="X162" i="8"/>
  <c r="R163" i="8"/>
  <c r="S163" i="8"/>
  <c r="V163" i="8"/>
  <c r="W163" i="8"/>
  <c r="X163" i="8"/>
  <c r="R164" i="8"/>
  <c r="S164" i="8"/>
  <c r="V164" i="8"/>
  <c r="W164" i="8"/>
  <c r="X164" i="8"/>
  <c r="R165" i="8"/>
  <c r="S165" i="8"/>
  <c r="V165" i="8"/>
  <c r="W165" i="8"/>
  <c r="X165" i="8"/>
  <c r="R166" i="8"/>
  <c r="S166" i="8"/>
  <c r="V166" i="8"/>
  <c r="W166" i="8"/>
  <c r="X166" i="8"/>
  <c r="R167" i="8"/>
  <c r="S167" i="8"/>
  <c r="T167" i="8" s="1"/>
  <c r="U167" i="8" s="1"/>
  <c r="V167" i="8"/>
  <c r="W167" i="8"/>
  <c r="X167" i="8"/>
  <c r="R168" i="8"/>
  <c r="S168" i="8"/>
  <c r="V168" i="8"/>
  <c r="W168" i="8"/>
  <c r="X168" i="8"/>
  <c r="R169" i="8"/>
  <c r="S169" i="8"/>
  <c r="V169" i="8"/>
  <c r="W169" i="8"/>
  <c r="X169" i="8"/>
  <c r="R170" i="8"/>
  <c r="S170" i="8"/>
  <c r="V170" i="8"/>
  <c r="W170" i="8"/>
  <c r="X170" i="8"/>
  <c r="R171" i="8"/>
  <c r="S171" i="8"/>
  <c r="V171" i="8"/>
  <c r="W171" i="8"/>
  <c r="X171" i="8"/>
  <c r="R172" i="8"/>
  <c r="S172" i="8"/>
  <c r="V172" i="8"/>
  <c r="W172" i="8"/>
  <c r="X172" i="8"/>
  <c r="R173" i="8"/>
  <c r="S173" i="8"/>
  <c r="V173" i="8"/>
  <c r="W173" i="8"/>
  <c r="X173" i="8"/>
  <c r="R174" i="8"/>
  <c r="S174" i="8"/>
  <c r="V174" i="8"/>
  <c r="W174" i="8"/>
  <c r="X174" i="8"/>
  <c r="R175" i="8"/>
  <c r="S175" i="8"/>
  <c r="T175" i="8" s="1"/>
  <c r="U175" i="8" s="1"/>
  <c r="V175" i="8"/>
  <c r="W175" i="8"/>
  <c r="X175" i="8"/>
  <c r="R176" i="8"/>
  <c r="S176" i="8"/>
  <c r="V176" i="8"/>
  <c r="W176" i="8"/>
  <c r="X176" i="8"/>
  <c r="R177" i="8"/>
  <c r="S177" i="8"/>
  <c r="V177" i="8"/>
  <c r="W177" i="8"/>
  <c r="X177" i="8"/>
  <c r="R178" i="8"/>
  <c r="S178" i="8"/>
  <c r="V178" i="8"/>
  <c r="W178" i="8"/>
  <c r="X178" i="8"/>
  <c r="R179" i="8"/>
  <c r="S179" i="8"/>
  <c r="V179" i="8"/>
  <c r="W179" i="8"/>
  <c r="X179" i="8"/>
  <c r="R180" i="8"/>
  <c r="S180" i="8"/>
  <c r="V180" i="8"/>
  <c r="W180" i="8"/>
  <c r="X180" i="8"/>
  <c r="R181" i="8"/>
  <c r="S181" i="8"/>
  <c r="V181" i="8"/>
  <c r="W181" i="8"/>
  <c r="X181" i="8"/>
  <c r="R182" i="8"/>
  <c r="S182" i="8"/>
  <c r="T182" i="8"/>
  <c r="U182" i="8" s="1"/>
  <c r="V182" i="8"/>
  <c r="W182" i="8"/>
  <c r="X182" i="8"/>
  <c r="R183" i="8"/>
  <c r="S183" i="8"/>
  <c r="V183" i="8"/>
  <c r="W183" i="8"/>
  <c r="X183" i="8"/>
  <c r="R184" i="8"/>
  <c r="S184" i="8"/>
  <c r="V184" i="8"/>
  <c r="W184" i="8"/>
  <c r="X184" i="8"/>
  <c r="R185" i="8"/>
  <c r="S185" i="8"/>
  <c r="V185" i="8"/>
  <c r="W185" i="8"/>
  <c r="X185" i="8"/>
  <c r="R186" i="8"/>
  <c r="S186" i="8"/>
  <c r="V186" i="8"/>
  <c r="W186" i="8"/>
  <c r="X186" i="8"/>
  <c r="R187" i="8"/>
  <c r="S187" i="8"/>
  <c r="V187" i="8"/>
  <c r="W187" i="8"/>
  <c r="X187" i="8"/>
  <c r="R188" i="8"/>
  <c r="S188" i="8"/>
  <c r="V188" i="8"/>
  <c r="W188" i="8"/>
  <c r="X188" i="8"/>
  <c r="R189" i="8"/>
  <c r="S189" i="8"/>
  <c r="V189" i="8"/>
  <c r="W189" i="8"/>
  <c r="X189" i="8"/>
  <c r="R190" i="8"/>
  <c r="S190" i="8"/>
  <c r="V190" i="8"/>
  <c r="W190" i="8"/>
  <c r="X190" i="8"/>
  <c r="R191" i="8"/>
  <c r="S191" i="8"/>
  <c r="V191" i="8"/>
  <c r="W191" i="8"/>
  <c r="X191" i="8"/>
  <c r="R192" i="8"/>
  <c r="S192" i="8"/>
  <c r="V192" i="8"/>
  <c r="W192" i="8"/>
  <c r="X192" i="8"/>
  <c r="R193" i="8"/>
  <c r="S193" i="8"/>
  <c r="V193" i="8"/>
  <c r="W193" i="8"/>
  <c r="X193" i="8"/>
  <c r="R194" i="8"/>
  <c r="S194" i="8"/>
  <c r="V194" i="8"/>
  <c r="W194" i="8"/>
  <c r="X194" i="8"/>
  <c r="R195" i="8"/>
  <c r="S195" i="8"/>
  <c r="T195" i="8" s="1"/>
  <c r="U195" i="8" s="1"/>
  <c r="V195" i="8"/>
  <c r="W195" i="8"/>
  <c r="X195" i="8"/>
  <c r="R196" i="8"/>
  <c r="S196" i="8"/>
  <c r="V196" i="8"/>
  <c r="W196" i="8"/>
  <c r="X196" i="8"/>
  <c r="R197" i="8"/>
  <c r="S197" i="8"/>
  <c r="V197" i="8"/>
  <c r="W197" i="8"/>
  <c r="X197" i="8"/>
  <c r="R198" i="8"/>
  <c r="S198" i="8"/>
  <c r="V198" i="8"/>
  <c r="W198" i="8"/>
  <c r="X198" i="8"/>
  <c r="R199" i="8"/>
  <c r="S199" i="8"/>
  <c r="V199" i="8"/>
  <c r="W199" i="8"/>
  <c r="X199" i="8"/>
  <c r="R200" i="8"/>
  <c r="S200" i="8"/>
  <c r="T200" i="8" s="1"/>
  <c r="U200" i="8" s="1"/>
  <c r="V200" i="8"/>
  <c r="W200" i="8"/>
  <c r="X200" i="8"/>
  <c r="R201" i="8"/>
  <c r="S201" i="8"/>
  <c r="V201" i="8"/>
  <c r="W201" i="8"/>
  <c r="X201" i="8"/>
  <c r="R202" i="8"/>
  <c r="S202" i="8"/>
  <c r="V202" i="8"/>
  <c r="W202" i="8"/>
  <c r="X202" i="8"/>
  <c r="R203" i="8"/>
  <c r="S203" i="8"/>
  <c r="V203" i="8"/>
  <c r="W203" i="8"/>
  <c r="X203" i="8"/>
  <c r="R204" i="8"/>
  <c r="S204" i="8"/>
  <c r="V204" i="8"/>
  <c r="W204" i="8"/>
  <c r="X204" i="8"/>
  <c r="R205" i="8"/>
  <c r="S205" i="8"/>
  <c r="V205" i="8"/>
  <c r="W205" i="8"/>
  <c r="X205" i="8"/>
  <c r="R206" i="8"/>
  <c r="S206" i="8"/>
  <c r="V206" i="8"/>
  <c r="W206" i="8"/>
  <c r="X206" i="8"/>
  <c r="R207" i="8"/>
  <c r="S207" i="8"/>
  <c r="V207" i="8"/>
  <c r="W207" i="8"/>
  <c r="X207" i="8"/>
  <c r="R208" i="8"/>
  <c r="S208" i="8"/>
  <c r="V208" i="8"/>
  <c r="W208" i="8"/>
  <c r="X208" i="8"/>
  <c r="R209" i="8"/>
  <c r="S209" i="8"/>
  <c r="V209" i="8"/>
  <c r="W209" i="8"/>
  <c r="X209" i="8"/>
  <c r="R210" i="8"/>
  <c r="S210" i="8"/>
  <c r="T210" i="8" s="1"/>
  <c r="U210" i="8" s="1"/>
  <c r="V210" i="8"/>
  <c r="W210" i="8"/>
  <c r="X210" i="8"/>
  <c r="R211" i="8"/>
  <c r="S211" i="8"/>
  <c r="V211" i="8"/>
  <c r="W211" i="8"/>
  <c r="X211" i="8"/>
  <c r="R212" i="8"/>
  <c r="S212" i="8"/>
  <c r="V212" i="8"/>
  <c r="W212" i="8"/>
  <c r="X212" i="8"/>
  <c r="R213" i="8"/>
  <c r="S213" i="8"/>
  <c r="T213" i="8"/>
  <c r="U213" i="8" s="1"/>
  <c r="V213" i="8"/>
  <c r="W213" i="8"/>
  <c r="X213" i="8"/>
  <c r="R214" i="8"/>
  <c r="S214" i="8"/>
  <c r="V214" i="8"/>
  <c r="W214" i="8"/>
  <c r="X214" i="8"/>
  <c r="R215" i="8"/>
  <c r="S215" i="8"/>
  <c r="V215" i="8"/>
  <c r="W215" i="8"/>
  <c r="X215" i="8"/>
  <c r="R216" i="8"/>
  <c r="S216" i="8"/>
  <c r="V216" i="8"/>
  <c r="W216" i="8"/>
  <c r="X216" i="8"/>
  <c r="R217" i="8"/>
  <c r="S217" i="8"/>
  <c r="V217" i="8"/>
  <c r="W217" i="8"/>
  <c r="X217" i="8"/>
  <c r="R218" i="8"/>
  <c r="S218" i="8"/>
  <c r="V218" i="8"/>
  <c r="W218" i="8"/>
  <c r="X218" i="8"/>
  <c r="R219" i="8"/>
  <c r="S219" i="8"/>
  <c r="V219" i="8"/>
  <c r="W219" i="8"/>
  <c r="X219" i="8"/>
  <c r="R220" i="8"/>
  <c r="S220" i="8"/>
  <c r="T220" i="8" s="1"/>
  <c r="U220" i="8" s="1"/>
  <c r="V220" i="8"/>
  <c r="W220" i="8"/>
  <c r="X220" i="8"/>
  <c r="R221" i="8"/>
  <c r="S221" i="8"/>
  <c r="V221" i="8"/>
  <c r="W221" i="8"/>
  <c r="X221" i="8"/>
  <c r="R222" i="8"/>
  <c r="S222" i="8"/>
  <c r="V222" i="8"/>
  <c r="W222" i="8"/>
  <c r="X222" i="8"/>
  <c r="R223" i="8"/>
  <c r="S223" i="8"/>
  <c r="V223" i="8"/>
  <c r="W223" i="8"/>
  <c r="X223" i="8"/>
  <c r="R224" i="8"/>
  <c r="S224" i="8"/>
  <c r="V224" i="8"/>
  <c r="W224" i="8"/>
  <c r="X224" i="8"/>
  <c r="R225" i="8"/>
  <c r="S225" i="8"/>
  <c r="V225" i="8"/>
  <c r="W225" i="8"/>
  <c r="X225" i="8"/>
  <c r="R226" i="8"/>
  <c r="S226" i="8"/>
  <c r="V226" i="8"/>
  <c r="W226" i="8"/>
  <c r="X226" i="8"/>
  <c r="R227" i="8"/>
  <c r="S227" i="8"/>
  <c r="V227" i="8"/>
  <c r="W227" i="8"/>
  <c r="X227" i="8"/>
  <c r="R228" i="8"/>
  <c r="S228" i="8"/>
  <c r="V228" i="8"/>
  <c r="W228" i="8"/>
  <c r="X228" i="8"/>
  <c r="R229" i="8"/>
  <c r="S229" i="8"/>
  <c r="V229" i="8"/>
  <c r="W229" i="8"/>
  <c r="X229" i="8"/>
  <c r="R230" i="8"/>
  <c r="S230" i="8"/>
  <c r="V230" i="8"/>
  <c r="W230" i="8"/>
  <c r="X230" i="8"/>
  <c r="R231" i="8"/>
  <c r="S231" i="8"/>
  <c r="V231" i="8"/>
  <c r="W231" i="8"/>
  <c r="X231" i="8"/>
  <c r="R232" i="8"/>
  <c r="S232" i="8"/>
  <c r="V232" i="8"/>
  <c r="W232" i="8"/>
  <c r="X232" i="8"/>
  <c r="R233" i="8"/>
  <c r="S233" i="8"/>
  <c r="V233" i="8"/>
  <c r="W233" i="8"/>
  <c r="X233" i="8"/>
  <c r="R234" i="8"/>
  <c r="S234" i="8"/>
  <c r="V234" i="8"/>
  <c r="W234" i="8"/>
  <c r="X234" i="8"/>
  <c r="R235" i="8"/>
  <c r="S235" i="8"/>
  <c r="V235" i="8"/>
  <c r="W235" i="8"/>
  <c r="X235" i="8"/>
  <c r="R236" i="8"/>
  <c r="S236" i="8"/>
  <c r="V236" i="8"/>
  <c r="W236" i="8"/>
  <c r="X236" i="8"/>
  <c r="R237" i="8"/>
  <c r="S237" i="8"/>
  <c r="V237" i="8"/>
  <c r="W237" i="8"/>
  <c r="X237" i="8"/>
  <c r="R238" i="8"/>
  <c r="S238" i="8"/>
  <c r="V238" i="8"/>
  <c r="W238" i="8"/>
  <c r="X238" i="8"/>
  <c r="R239" i="8"/>
  <c r="S239" i="8"/>
  <c r="V239" i="8"/>
  <c r="W239" i="8"/>
  <c r="X239" i="8"/>
  <c r="R240" i="8"/>
  <c r="S240" i="8"/>
  <c r="V240" i="8"/>
  <c r="W240" i="8"/>
  <c r="X240" i="8"/>
  <c r="R241" i="8"/>
  <c r="S241" i="8"/>
  <c r="V241" i="8"/>
  <c r="W241" i="8"/>
  <c r="X241" i="8"/>
  <c r="R242" i="8"/>
  <c r="S242" i="8"/>
  <c r="V242" i="8"/>
  <c r="W242" i="8"/>
  <c r="X242" i="8"/>
  <c r="R243" i="8"/>
  <c r="S243" i="8"/>
  <c r="V243" i="8"/>
  <c r="W243" i="8"/>
  <c r="X243" i="8"/>
  <c r="R244" i="8"/>
  <c r="S244" i="8"/>
  <c r="V244" i="8"/>
  <c r="W244" i="8"/>
  <c r="X244" i="8"/>
  <c r="R245" i="8"/>
  <c r="S245" i="8"/>
  <c r="V245" i="8"/>
  <c r="W245" i="8"/>
  <c r="X245" i="8"/>
  <c r="R246" i="8"/>
  <c r="S246" i="8"/>
  <c r="V246" i="8"/>
  <c r="W246" i="8"/>
  <c r="X246" i="8"/>
  <c r="R247" i="8"/>
  <c r="S247" i="8"/>
  <c r="V247" i="8"/>
  <c r="W247" i="8"/>
  <c r="X247" i="8"/>
  <c r="R248" i="8"/>
  <c r="S248" i="8"/>
  <c r="V248" i="8"/>
  <c r="W248" i="8"/>
  <c r="X248" i="8"/>
  <c r="R249" i="8"/>
  <c r="S249" i="8"/>
  <c r="V249" i="8"/>
  <c r="W249" i="8"/>
  <c r="X249" i="8"/>
  <c r="R250" i="8"/>
  <c r="S250" i="8"/>
  <c r="V250" i="8"/>
  <c r="W250" i="8"/>
  <c r="X250" i="8"/>
  <c r="R251" i="8"/>
  <c r="S251" i="8"/>
  <c r="V251" i="8"/>
  <c r="W251" i="8"/>
  <c r="X251" i="8"/>
  <c r="R252" i="8"/>
  <c r="S252" i="8"/>
  <c r="V252" i="8"/>
  <c r="W252" i="8"/>
  <c r="X252" i="8"/>
  <c r="R253" i="8"/>
  <c r="S253" i="8"/>
  <c r="V253" i="8"/>
  <c r="W253" i="8"/>
  <c r="X253" i="8"/>
  <c r="R254" i="8"/>
  <c r="S254" i="8"/>
  <c r="V254" i="8"/>
  <c r="W254" i="8"/>
  <c r="X254" i="8"/>
  <c r="R255" i="8"/>
  <c r="S255" i="8"/>
  <c r="V255" i="8"/>
  <c r="W255" i="8"/>
  <c r="X255" i="8"/>
  <c r="R256" i="8"/>
  <c r="S256" i="8"/>
  <c r="V256" i="8"/>
  <c r="W256" i="8"/>
  <c r="X256" i="8"/>
  <c r="R257" i="8"/>
  <c r="S257" i="8"/>
  <c r="V257" i="8"/>
  <c r="W257" i="8"/>
  <c r="X257" i="8"/>
  <c r="R258" i="8"/>
  <c r="S258" i="8"/>
  <c r="V258" i="8"/>
  <c r="W258" i="8"/>
  <c r="X258" i="8"/>
  <c r="R259" i="8"/>
  <c r="S259" i="8"/>
  <c r="V259" i="8"/>
  <c r="W259" i="8"/>
  <c r="X259" i="8"/>
  <c r="R260" i="8"/>
  <c r="S260" i="8"/>
  <c r="V260" i="8"/>
  <c r="W260" i="8"/>
  <c r="X260" i="8"/>
  <c r="R261" i="8"/>
  <c r="S261" i="8"/>
  <c r="V261" i="8"/>
  <c r="W261" i="8"/>
  <c r="X261" i="8"/>
  <c r="R262" i="8"/>
  <c r="S262" i="8"/>
  <c r="V262" i="8"/>
  <c r="W262" i="8"/>
  <c r="X262" i="8"/>
  <c r="R263" i="8"/>
  <c r="S263" i="8"/>
  <c r="V263" i="8"/>
  <c r="W263" i="8"/>
  <c r="X263" i="8"/>
  <c r="R264" i="8"/>
  <c r="S264" i="8"/>
  <c r="V264" i="8"/>
  <c r="W264" i="8"/>
  <c r="X264" i="8"/>
  <c r="R265" i="8"/>
  <c r="S265" i="8"/>
  <c r="V265" i="8"/>
  <c r="W265" i="8"/>
  <c r="X265" i="8"/>
  <c r="R266" i="8"/>
  <c r="S266" i="8"/>
  <c r="V266" i="8"/>
  <c r="W266" i="8"/>
  <c r="X266" i="8"/>
  <c r="R267" i="8"/>
  <c r="S267" i="8"/>
  <c r="V267" i="8"/>
  <c r="W267" i="8"/>
  <c r="X267" i="8"/>
  <c r="R268" i="8"/>
  <c r="S268" i="8"/>
  <c r="V268" i="8"/>
  <c r="W268" i="8"/>
  <c r="X268" i="8"/>
  <c r="R269" i="8"/>
  <c r="S269" i="8"/>
  <c r="V269" i="8"/>
  <c r="W269" i="8"/>
  <c r="X269" i="8"/>
  <c r="R270" i="8"/>
  <c r="S270" i="8"/>
  <c r="T270" i="8" s="1"/>
  <c r="U270" i="8" s="1"/>
  <c r="V270" i="8"/>
  <c r="W270" i="8"/>
  <c r="X270" i="8"/>
  <c r="R271" i="8"/>
  <c r="S271" i="8"/>
  <c r="V271" i="8"/>
  <c r="W271" i="8"/>
  <c r="X271" i="8"/>
  <c r="R272" i="8"/>
  <c r="S272" i="8"/>
  <c r="V272" i="8"/>
  <c r="W272" i="8"/>
  <c r="X272" i="8"/>
  <c r="R273" i="8"/>
  <c r="S273" i="8"/>
  <c r="V273" i="8"/>
  <c r="W273" i="8"/>
  <c r="X273" i="8"/>
  <c r="R274" i="8"/>
  <c r="S274" i="8"/>
  <c r="V274" i="8"/>
  <c r="W274" i="8"/>
  <c r="X274" i="8"/>
  <c r="R275" i="8"/>
  <c r="S275" i="8"/>
  <c r="V275" i="8"/>
  <c r="W275" i="8"/>
  <c r="X275" i="8"/>
  <c r="R276" i="8"/>
  <c r="S276" i="8"/>
  <c r="V276" i="8"/>
  <c r="W276" i="8"/>
  <c r="X276" i="8"/>
  <c r="R277" i="8"/>
  <c r="S277" i="8"/>
  <c r="V277" i="8"/>
  <c r="W277" i="8"/>
  <c r="X277" i="8"/>
  <c r="R278" i="8"/>
  <c r="S278" i="8"/>
  <c r="V278" i="8"/>
  <c r="W278" i="8"/>
  <c r="X278" i="8"/>
  <c r="R279" i="8"/>
  <c r="S279" i="8"/>
  <c r="V279" i="8"/>
  <c r="W279" i="8"/>
  <c r="X279" i="8"/>
  <c r="R280" i="8"/>
  <c r="S280" i="8"/>
  <c r="T280" i="8"/>
  <c r="U280" i="8" s="1"/>
  <c r="V280" i="8"/>
  <c r="W280" i="8"/>
  <c r="X280" i="8"/>
  <c r="R281" i="8"/>
  <c r="S281" i="8"/>
  <c r="V281" i="8"/>
  <c r="W281" i="8"/>
  <c r="X281" i="8"/>
  <c r="R282" i="8"/>
  <c r="S282" i="8"/>
  <c r="V282" i="8"/>
  <c r="W282" i="8"/>
  <c r="X282" i="8"/>
  <c r="R283" i="8"/>
  <c r="S283" i="8"/>
  <c r="V283" i="8"/>
  <c r="W283" i="8"/>
  <c r="X283" i="8"/>
  <c r="R284" i="8"/>
  <c r="S284" i="8"/>
  <c r="V284" i="8"/>
  <c r="W284" i="8"/>
  <c r="X284" i="8"/>
  <c r="R285" i="8"/>
  <c r="S285" i="8"/>
  <c r="V285" i="8"/>
  <c r="W285" i="8"/>
  <c r="X285" i="8"/>
  <c r="R286" i="8"/>
  <c r="S286" i="8"/>
  <c r="V286" i="8"/>
  <c r="W286" i="8"/>
  <c r="X286" i="8"/>
  <c r="R287" i="8"/>
  <c r="S287" i="8"/>
  <c r="V287" i="8"/>
  <c r="W287" i="8"/>
  <c r="X287" i="8"/>
  <c r="R288" i="8"/>
  <c r="S288" i="8"/>
  <c r="V288" i="8"/>
  <c r="W288" i="8"/>
  <c r="X288" i="8"/>
  <c r="R289" i="8"/>
  <c r="S289" i="8"/>
  <c r="V289" i="8"/>
  <c r="W289" i="8"/>
  <c r="X289" i="8"/>
  <c r="R290" i="8"/>
  <c r="S290" i="8"/>
  <c r="V290" i="8"/>
  <c r="W290" i="8"/>
  <c r="X290" i="8"/>
  <c r="R291" i="8"/>
  <c r="S291" i="8"/>
  <c r="V291" i="8"/>
  <c r="W291" i="8"/>
  <c r="X291" i="8"/>
  <c r="R292" i="8"/>
  <c r="S292" i="8"/>
  <c r="V292" i="8"/>
  <c r="W292" i="8"/>
  <c r="X292" i="8"/>
  <c r="R293" i="8"/>
  <c r="S293" i="8"/>
  <c r="V293" i="8"/>
  <c r="W293" i="8"/>
  <c r="X293" i="8"/>
  <c r="R294" i="8"/>
  <c r="S294" i="8"/>
  <c r="V294" i="8"/>
  <c r="W294" i="8"/>
  <c r="X294" i="8"/>
  <c r="R295" i="8"/>
  <c r="S295" i="8"/>
  <c r="V295" i="8"/>
  <c r="W295" i="8"/>
  <c r="X295" i="8"/>
  <c r="R296" i="8"/>
  <c r="S296" i="8"/>
  <c r="V296" i="8"/>
  <c r="W296" i="8"/>
  <c r="X296" i="8"/>
  <c r="R297" i="8"/>
  <c r="S297" i="8"/>
  <c r="V297" i="8"/>
  <c r="W297" i="8"/>
  <c r="X297" i="8"/>
  <c r="R298" i="8"/>
  <c r="S298" i="8"/>
  <c r="V298" i="8"/>
  <c r="W298" i="8"/>
  <c r="X298" i="8"/>
  <c r="R299" i="8"/>
  <c r="S299" i="8"/>
  <c r="V299" i="8"/>
  <c r="W299" i="8"/>
  <c r="X299" i="8"/>
  <c r="R300" i="8"/>
  <c r="S300" i="8"/>
  <c r="V300" i="8"/>
  <c r="W300" i="8"/>
  <c r="X300" i="8"/>
  <c r="R301" i="8"/>
  <c r="S301" i="8"/>
  <c r="V301" i="8"/>
  <c r="W301" i="8"/>
  <c r="X301" i="8"/>
  <c r="R302" i="8"/>
  <c r="S302" i="8"/>
  <c r="V302" i="8"/>
  <c r="W302" i="8"/>
  <c r="X302" i="8"/>
  <c r="R303" i="8"/>
  <c r="S303" i="8"/>
  <c r="V303" i="8"/>
  <c r="W303" i="8"/>
  <c r="X303" i="8"/>
  <c r="R304" i="8"/>
  <c r="T304" i="8" s="1"/>
  <c r="U304" i="8" s="1"/>
  <c r="S304" i="8"/>
  <c r="V304" i="8"/>
  <c r="W304" i="8"/>
  <c r="X304" i="8"/>
  <c r="R305" i="8"/>
  <c r="S305" i="8"/>
  <c r="V305" i="8"/>
  <c r="W305" i="8"/>
  <c r="X305" i="8"/>
  <c r="R306" i="8"/>
  <c r="S306" i="8"/>
  <c r="V306" i="8"/>
  <c r="W306" i="8"/>
  <c r="X306" i="8"/>
  <c r="R307" i="8"/>
  <c r="S307" i="8"/>
  <c r="V307" i="8"/>
  <c r="W307" i="8"/>
  <c r="X307" i="8"/>
  <c r="R308" i="8"/>
  <c r="S308" i="8"/>
  <c r="V308" i="8"/>
  <c r="W308" i="8"/>
  <c r="X308" i="8"/>
  <c r="R309" i="8"/>
  <c r="S309" i="8"/>
  <c r="V309" i="8"/>
  <c r="W309" i="8"/>
  <c r="X309" i="8"/>
  <c r="R310" i="8"/>
  <c r="S310" i="8"/>
  <c r="V310" i="8"/>
  <c r="W310" i="8"/>
  <c r="X310" i="8"/>
  <c r="R311" i="8"/>
  <c r="S311" i="8"/>
  <c r="V311" i="8"/>
  <c r="W311" i="8"/>
  <c r="X311" i="8"/>
  <c r="R312" i="8"/>
  <c r="S312" i="8"/>
  <c r="V312" i="8"/>
  <c r="W312" i="8"/>
  <c r="X312" i="8"/>
  <c r="R313" i="8"/>
  <c r="S313" i="8"/>
  <c r="V313" i="8"/>
  <c r="W313" i="8"/>
  <c r="X313" i="8"/>
  <c r="R314" i="8"/>
  <c r="S314" i="8"/>
  <c r="V314" i="8"/>
  <c r="W314" i="8"/>
  <c r="X314" i="8"/>
  <c r="R315" i="8"/>
  <c r="S315" i="8"/>
  <c r="V315" i="8"/>
  <c r="W315" i="8"/>
  <c r="X315" i="8"/>
  <c r="R316" i="8"/>
  <c r="S316" i="8"/>
  <c r="V316" i="8"/>
  <c r="W316" i="8"/>
  <c r="X316" i="8"/>
  <c r="R317" i="8"/>
  <c r="S317" i="8"/>
  <c r="V317" i="8"/>
  <c r="W317" i="8"/>
  <c r="X317" i="8"/>
  <c r="R318" i="8"/>
  <c r="S318" i="8"/>
  <c r="V318" i="8"/>
  <c r="W318" i="8"/>
  <c r="X318" i="8"/>
  <c r="R319" i="8"/>
  <c r="S319" i="8"/>
  <c r="V319" i="8"/>
  <c r="W319" i="8"/>
  <c r="X319" i="8"/>
  <c r="R320" i="8"/>
  <c r="S320" i="8"/>
  <c r="V320" i="8"/>
  <c r="W320" i="8"/>
  <c r="X320" i="8"/>
  <c r="R321" i="8"/>
  <c r="S321" i="8"/>
  <c r="V321" i="8"/>
  <c r="W321" i="8"/>
  <c r="X321" i="8"/>
  <c r="R322" i="8"/>
  <c r="S322" i="8"/>
  <c r="V322" i="8"/>
  <c r="W322" i="8"/>
  <c r="X322" i="8"/>
  <c r="R323" i="8"/>
  <c r="S323" i="8"/>
  <c r="V323" i="8"/>
  <c r="W323" i="8"/>
  <c r="X323" i="8"/>
  <c r="R324" i="8"/>
  <c r="S324" i="8"/>
  <c r="V324" i="8"/>
  <c r="W324" i="8"/>
  <c r="X324" i="8"/>
  <c r="R325" i="8"/>
  <c r="S325" i="8"/>
  <c r="V325" i="8"/>
  <c r="W325" i="8"/>
  <c r="X325" i="8"/>
  <c r="R326" i="8"/>
  <c r="S326" i="8"/>
  <c r="V326" i="8"/>
  <c r="W326" i="8"/>
  <c r="X326" i="8"/>
  <c r="R327" i="8"/>
  <c r="S327" i="8"/>
  <c r="V327" i="8"/>
  <c r="W327" i="8"/>
  <c r="X327" i="8"/>
  <c r="R328" i="8"/>
  <c r="S328" i="8"/>
  <c r="V328" i="8"/>
  <c r="W328" i="8"/>
  <c r="X328" i="8"/>
  <c r="R329" i="8"/>
  <c r="S329" i="8"/>
  <c r="V329" i="8"/>
  <c r="W329" i="8"/>
  <c r="X329" i="8"/>
  <c r="R330" i="8"/>
  <c r="S330" i="8"/>
  <c r="V330" i="8"/>
  <c r="W330" i="8"/>
  <c r="X330" i="8"/>
  <c r="R331" i="8"/>
  <c r="S331" i="8"/>
  <c r="V331" i="8"/>
  <c r="W331" i="8"/>
  <c r="X331" i="8"/>
  <c r="R332" i="8"/>
  <c r="S332" i="8"/>
  <c r="V332" i="8"/>
  <c r="W332" i="8"/>
  <c r="X332" i="8"/>
  <c r="R333" i="8"/>
  <c r="S333" i="8"/>
  <c r="V333" i="8"/>
  <c r="W333" i="8"/>
  <c r="X333" i="8"/>
  <c r="R334" i="8"/>
  <c r="T334" i="8" s="1"/>
  <c r="U334" i="8" s="1"/>
  <c r="S334" i="8"/>
  <c r="V334" i="8"/>
  <c r="W334" i="8"/>
  <c r="X334" i="8"/>
  <c r="R335" i="8"/>
  <c r="S335" i="8"/>
  <c r="V335" i="8"/>
  <c r="W335" i="8"/>
  <c r="X335" i="8"/>
  <c r="R336" i="8"/>
  <c r="S336" i="8"/>
  <c r="V336" i="8"/>
  <c r="W336" i="8"/>
  <c r="X336" i="8"/>
  <c r="R337" i="8"/>
  <c r="S337" i="8"/>
  <c r="V337" i="8"/>
  <c r="W337" i="8"/>
  <c r="X337" i="8"/>
  <c r="R338" i="8"/>
  <c r="S338" i="8"/>
  <c r="V338" i="8"/>
  <c r="W338" i="8"/>
  <c r="X338" i="8"/>
  <c r="R339" i="8"/>
  <c r="S339" i="8"/>
  <c r="V339" i="8"/>
  <c r="W339" i="8"/>
  <c r="X339" i="8"/>
  <c r="R340" i="8"/>
  <c r="S340" i="8"/>
  <c r="V340" i="8"/>
  <c r="W340" i="8"/>
  <c r="X340" i="8"/>
  <c r="R341" i="8"/>
  <c r="S341" i="8"/>
  <c r="V341" i="8"/>
  <c r="W341" i="8"/>
  <c r="X341" i="8"/>
  <c r="R342" i="8"/>
  <c r="S342" i="8"/>
  <c r="V342" i="8"/>
  <c r="W342" i="8"/>
  <c r="X342" i="8"/>
  <c r="R343" i="8"/>
  <c r="S343" i="8"/>
  <c r="T343" i="8"/>
  <c r="U343" i="8" s="1"/>
  <c r="V343" i="8"/>
  <c r="W343" i="8"/>
  <c r="X343" i="8"/>
  <c r="R344" i="8"/>
  <c r="S344" i="8"/>
  <c r="V344" i="8"/>
  <c r="W344" i="8"/>
  <c r="X344" i="8"/>
  <c r="R345" i="8"/>
  <c r="S345" i="8"/>
  <c r="V345" i="8"/>
  <c r="W345" i="8"/>
  <c r="X345" i="8"/>
  <c r="R346" i="8"/>
  <c r="S346" i="8"/>
  <c r="V346" i="8"/>
  <c r="W346" i="8"/>
  <c r="X346" i="8"/>
  <c r="R347" i="8"/>
  <c r="S347" i="8"/>
  <c r="V347" i="8"/>
  <c r="W347" i="8"/>
  <c r="X347" i="8"/>
  <c r="R348" i="8"/>
  <c r="S348" i="8"/>
  <c r="V348" i="8"/>
  <c r="W348" i="8"/>
  <c r="X348" i="8"/>
  <c r="R349" i="8"/>
  <c r="S349" i="8"/>
  <c r="V349" i="8"/>
  <c r="W349" i="8"/>
  <c r="X349" i="8"/>
  <c r="R350" i="8"/>
  <c r="S350" i="8"/>
  <c r="V350" i="8"/>
  <c r="W350" i="8"/>
  <c r="X350" i="8"/>
  <c r="R351" i="8"/>
  <c r="S351" i="8"/>
  <c r="V351" i="8"/>
  <c r="W351" i="8"/>
  <c r="X351" i="8"/>
  <c r="R352" i="8"/>
  <c r="S352" i="8"/>
  <c r="V352" i="8"/>
  <c r="W352" i="8"/>
  <c r="X352" i="8"/>
  <c r="R353" i="8"/>
  <c r="T353" i="8" s="1"/>
  <c r="U353" i="8" s="1"/>
  <c r="S353" i="8"/>
  <c r="V353" i="8"/>
  <c r="W353" i="8"/>
  <c r="X353" i="8"/>
  <c r="R354" i="8"/>
  <c r="S354" i="8"/>
  <c r="V354" i="8"/>
  <c r="W354" i="8"/>
  <c r="X354" i="8"/>
  <c r="R355" i="8"/>
  <c r="S355" i="8"/>
  <c r="V355" i="8"/>
  <c r="W355" i="8"/>
  <c r="X355" i="8"/>
  <c r="R356" i="8"/>
  <c r="S356" i="8"/>
  <c r="V356" i="8"/>
  <c r="W356" i="8"/>
  <c r="X356" i="8"/>
  <c r="R357" i="8"/>
  <c r="T357" i="8" s="1"/>
  <c r="U357" i="8" s="1"/>
  <c r="S357" i="8"/>
  <c r="V357" i="8"/>
  <c r="W357" i="8"/>
  <c r="X357" i="8"/>
  <c r="R358" i="8"/>
  <c r="S358" i="8"/>
  <c r="V358" i="8"/>
  <c r="W358" i="8"/>
  <c r="X358" i="8"/>
  <c r="R359" i="8"/>
  <c r="S359" i="8"/>
  <c r="V359" i="8"/>
  <c r="W359" i="8"/>
  <c r="X359" i="8"/>
  <c r="R360" i="8"/>
  <c r="S360" i="8"/>
  <c r="V360" i="8"/>
  <c r="W360" i="8"/>
  <c r="X360" i="8"/>
  <c r="R361" i="8"/>
  <c r="S361" i="8"/>
  <c r="V361" i="8"/>
  <c r="W361" i="8"/>
  <c r="X361" i="8"/>
  <c r="R362" i="8"/>
  <c r="S362" i="8"/>
  <c r="V362" i="8"/>
  <c r="W362" i="8"/>
  <c r="X362" i="8"/>
  <c r="R363" i="8"/>
  <c r="S363" i="8"/>
  <c r="T363" i="8" s="1"/>
  <c r="U363" i="8" s="1"/>
  <c r="V363" i="8"/>
  <c r="W363" i="8"/>
  <c r="X363" i="8"/>
  <c r="R364" i="8"/>
  <c r="S364" i="8"/>
  <c r="V364" i="8"/>
  <c r="W364" i="8"/>
  <c r="X364" i="8"/>
  <c r="R365" i="8"/>
  <c r="S365" i="8"/>
  <c r="V365" i="8"/>
  <c r="W365" i="8"/>
  <c r="X365" i="8"/>
  <c r="R366" i="8"/>
  <c r="S366" i="8"/>
  <c r="V366" i="8"/>
  <c r="W366" i="8"/>
  <c r="X366" i="8"/>
  <c r="R367" i="8"/>
  <c r="S367" i="8"/>
  <c r="V367" i="8"/>
  <c r="W367" i="8"/>
  <c r="X367" i="8"/>
  <c r="R368" i="8"/>
  <c r="S368" i="8"/>
  <c r="V368" i="8"/>
  <c r="W368" i="8"/>
  <c r="X368" i="8"/>
  <c r="R369" i="8"/>
  <c r="S369" i="8"/>
  <c r="V369" i="8"/>
  <c r="W369" i="8"/>
  <c r="X369" i="8"/>
  <c r="R370" i="8"/>
  <c r="S370" i="8"/>
  <c r="V370" i="8"/>
  <c r="W370" i="8"/>
  <c r="X370" i="8"/>
  <c r="R371" i="8"/>
  <c r="S371" i="8"/>
  <c r="T371" i="8"/>
  <c r="U371" i="8" s="1"/>
  <c r="V371" i="8"/>
  <c r="W371" i="8"/>
  <c r="X371" i="8"/>
  <c r="R372" i="8"/>
  <c r="S372" i="8"/>
  <c r="V372" i="8"/>
  <c r="W372" i="8"/>
  <c r="X372" i="8"/>
  <c r="R373" i="8"/>
  <c r="S373" i="8"/>
  <c r="V373" i="8"/>
  <c r="W373" i="8"/>
  <c r="X373" i="8"/>
  <c r="R374" i="8"/>
  <c r="S374" i="8"/>
  <c r="V374" i="8"/>
  <c r="W374" i="8"/>
  <c r="X374" i="8"/>
  <c r="R375" i="8"/>
  <c r="S375" i="8"/>
  <c r="V375" i="8"/>
  <c r="W375" i="8"/>
  <c r="X375" i="8"/>
  <c r="R376" i="8"/>
  <c r="S376" i="8"/>
  <c r="V376" i="8"/>
  <c r="W376" i="8"/>
  <c r="X376" i="8"/>
  <c r="R377" i="8"/>
  <c r="S377" i="8"/>
  <c r="V377" i="8"/>
  <c r="W377" i="8"/>
  <c r="X377" i="8"/>
  <c r="R378" i="8"/>
  <c r="S378" i="8"/>
  <c r="V378" i="8"/>
  <c r="W378" i="8"/>
  <c r="X378" i="8"/>
  <c r="R379" i="8"/>
  <c r="S379" i="8"/>
  <c r="V379" i="8"/>
  <c r="W379" i="8"/>
  <c r="X379" i="8"/>
  <c r="R380" i="8"/>
  <c r="S380" i="8"/>
  <c r="V380" i="8"/>
  <c r="W380" i="8"/>
  <c r="X380" i="8"/>
  <c r="R381" i="8"/>
  <c r="S381" i="8"/>
  <c r="V381" i="8"/>
  <c r="W381" i="8"/>
  <c r="X381" i="8"/>
  <c r="R382" i="8"/>
  <c r="S382" i="8"/>
  <c r="V382" i="8"/>
  <c r="W382" i="8"/>
  <c r="X382" i="8"/>
  <c r="R383" i="8"/>
  <c r="S383" i="8"/>
  <c r="V383" i="8"/>
  <c r="W383" i="8"/>
  <c r="X383" i="8"/>
  <c r="R384" i="8"/>
  <c r="S384" i="8"/>
  <c r="V384" i="8"/>
  <c r="W384" i="8"/>
  <c r="X384" i="8"/>
  <c r="R385" i="8"/>
  <c r="S385" i="8"/>
  <c r="V385" i="8"/>
  <c r="W385" i="8"/>
  <c r="X385" i="8"/>
  <c r="R386" i="8"/>
  <c r="S386" i="8"/>
  <c r="V386" i="8"/>
  <c r="W386" i="8"/>
  <c r="X386" i="8"/>
  <c r="R387" i="8"/>
  <c r="S387" i="8"/>
  <c r="V387" i="8"/>
  <c r="W387" i="8"/>
  <c r="X387" i="8"/>
  <c r="R388" i="8"/>
  <c r="S388" i="8"/>
  <c r="V388" i="8"/>
  <c r="W388" i="8"/>
  <c r="X388" i="8"/>
  <c r="R389" i="8"/>
  <c r="S389" i="8"/>
  <c r="V389" i="8"/>
  <c r="W389" i="8"/>
  <c r="X389" i="8"/>
  <c r="R390" i="8"/>
  <c r="S390" i="8"/>
  <c r="V390" i="8"/>
  <c r="W390" i="8"/>
  <c r="X390" i="8"/>
  <c r="R391" i="8"/>
  <c r="S391" i="8"/>
  <c r="V391" i="8"/>
  <c r="W391" i="8"/>
  <c r="X391" i="8"/>
  <c r="R392" i="8"/>
  <c r="S392" i="8"/>
  <c r="V392" i="8"/>
  <c r="W392" i="8"/>
  <c r="X392" i="8"/>
  <c r="R393" i="8"/>
  <c r="S393" i="8"/>
  <c r="V393" i="8"/>
  <c r="W393" i="8"/>
  <c r="X393" i="8"/>
  <c r="R394" i="8"/>
  <c r="S394" i="8"/>
  <c r="V394" i="8"/>
  <c r="W394" i="8"/>
  <c r="X394" i="8"/>
  <c r="R395" i="8"/>
  <c r="S395" i="8"/>
  <c r="V395" i="8"/>
  <c r="W395" i="8"/>
  <c r="X395" i="8"/>
  <c r="R396" i="8"/>
  <c r="S396" i="8"/>
  <c r="V396" i="8"/>
  <c r="W396" i="8"/>
  <c r="X396" i="8"/>
  <c r="R397" i="8"/>
  <c r="S397" i="8"/>
  <c r="V397" i="8"/>
  <c r="W397" i="8"/>
  <c r="X397" i="8"/>
  <c r="R398" i="8"/>
  <c r="S398" i="8"/>
  <c r="V398" i="8"/>
  <c r="W398" i="8"/>
  <c r="X398" i="8"/>
  <c r="R399" i="8"/>
  <c r="S399" i="8"/>
  <c r="V399" i="8"/>
  <c r="W399" i="8"/>
  <c r="X399" i="8"/>
  <c r="R400" i="8"/>
  <c r="S400" i="8"/>
  <c r="V400" i="8"/>
  <c r="W400" i="8"/>
  <c r="X400" i="8"/>
  <c r="R401" i="8"/>
  <c r="T401" i="8" s="1"/>
  <c r="U401" i="8" s="1"/>
  <c r="S401" i="8"/>
  <c r="V401" i="8"/>
  <c r="W401" i="8"/>
  <c r="X401" i="8"/>
  <c r="R402" i="8"/>
  <c r="S402" i="8"/>
  <c r="V402" i="8"/>
  <c r="W402" i="8"/>
  <c r="X402" i="8"/>
  <c r="R403" i="8"/>
  <c r="S403" i="8"/>
  <c r="V403" i="8"/>
  <c r="W403" i="8"/>
  <c r="X403" i="8"/>
  <c r="R404" i="8"/>
  <c r="S404" i="8"/>
  <c r="V404" i="8"/>
  <c r="W404" i="8"/>
  <c r="X404" i="8"/>
  <c r="R405" i="8"/>
  <c r="S405" i="8"/>
  <c r="V405" i="8"/>
  <c r="W405" i="8"/>
  <c r="X405" i="8"/>
  <c r="R406" i="8"/>
  <c r="S406" i="8"/>
  <c r="V406" i="8"/>
  <c r="W406" i="8"/>
  <c r="X406" i="8"/>
  <c r="R407" i="8"/>
  <c r="S407" i="8"/>
  <c r="V407" i="8"/>
  <c r="W407" i="8"/>
  <c r="X407" i="8"/>
  <c r="R408" i="8"/>
  <c r="S408" i="8"/>
  <c r="V408" i="8"/>
  <c r="W408" i="8"/>
  <c r="X408" i="8"/>
  <c r="R409" i="8"/>
  <c r="S409" i="8"/>
  <c r="T409" i="8" s="1"/>
  <c r="U409" i="8" s="1"/>
  <c r="V409" i="8"/>
  <c r="W409" i="8"/>
  <c r="X409" i="8"/>
  <c r="R410" i="8"/>
  <c r="S410" i="8"/>
  <c r="V410" i="8"/>
  <c r="W410" i="8"/>
  <c r="X410" i="8"/>
  <c r="R411" i="8"/>
  <c r="S411" i="8"/>
  <c r="T411" i="8" s="1"/>
  <c r="U411" i="8" s="1"/>
  <c r="V411" i="8"/>
  <c r="W411" i="8"/>
  <c r="X411" i="8"/>
  <c r="R412" i="8"/>
  <c r="S412" i="8"/>
  <c r="V412" i="8"/>
  <c r="W412" i="8"/>
  <c r="X412" i="8"/>
  <c r="R413" i="8"/>
  <c r="S413" i="8"/>
  <c r="V413" i="8"/>
  <c r="W413" i="8"/>
  <c r="X413" i="8"/>
  <c r="R414" i="8"/>
  <c r="S414" i="8"/>
  <c r="V414" i="8"/>
  <c r="W414" i="8"/>
  <c r="X414" i="8"/>
  <c r="R415" i="8"/>
  <c r="S415" i="8"/>
  <c r="V415" i="8"/>
  <c r="W415" i="8"/>
  <c r="X415" i="8"/>
  <c r="R416" i="8"/>
  <c r="S416" i="8"/>
  <c r="V416" i="8"/>
  <c r="W416" i="8"/>
  <c r="X416" i="8"/>
  <c r="R417" i="8"/>
  <c r="T417" i="8" s="1"/>
  <c r="U417" i="8" s="1"/>
  <c r="S417" i="8"/>
  <c r="V417" i="8"/>
  <c r="W417" i="8"/>
  <c r="X417" i="8"/>
  <c r="R418" i="8"/>
  <c r="S418" i="8"/>
  <c r="V418" i="8"/>
  <c r="W418" i="8"/>
  <c r="X418" i="8"/>
  <c r="R419" i="8"/>
  <c r="S419" i="8"/>
  <c r="V419" i="8"/>
  <c r="W419" i="8"/>
  <c r="X419" i="8"/>
  <c r="R420" i="8"/>
  <c r="S420" i="8"/>
  <c r="T420" i="8" s="1"/>
  <c r="U420" i="8" s="1"/>
  <c r="V420" i="8"/>
  <c r="W420" i="8"/>
  <c r="X420" i="8"/>
  <c r="R421" i="8"/>
  <c r="S421" i="8"/>
  <c r="V421" i="8"/>
  <c r="W421" i="8"/>
  <c r="X421" i="8"/>
  <c r="R422" i="8"/>
  <c r="S422" i="8"/>
  <c r="V422" i="8"/>
  <c r="W422" i="8"/>
  <c r="X422" i="8"/>
  <c r="R423" i="8"/>
  <c r="S423" i="8"/>
  <c r="V423" i="8"/>
  <c r="W423" i="8"/>
  <c r="X423" i="8"/>
  <c r="R424" i="8"/>
  <c r="S424" i="8"/>
  <c r="V424" i="8"/>
  <c r="W424" i="8"/>
  <c r="X424" i="8"/>
  <c r="R425" i="8"/>
  <c r="S425" i="8"/>
  <c r="V425" i="8"/>
  <c r="W425" i="8"/>
  <c r="X425" i="8"/>
  <c r="R426" i="8"/>
  <c r="S426" i="8"/>
  <c r="V426" i="8"/>
  <c r="W426" i="8"/>
  <c r="X426" i="8"/>
  <c r="R427" i="8"/>
  <c r="S427" i="8"/>
  <c r="V427" i="8"/>
  <c r="W427" i="8"/>
  <c r="X427" i="8"/>
  <c r="R428" i="8"/>
  <c r="S428" i="8"/>
  <c r="V428" i="8"/>
  <c r="W428" i="8"/>
  <c r="X428" i="8"/>
  <c r="R429" i="8"/>
  <c r="S429" i="8"/>
  <c r="V429" i="8"/>
  <c r="W429" i="8"/>
  <c r="X429" i="8"/>
  <c r="R430" i="8"/>
  <c r="S430" i="8"/>
  <c r="V430" i="8"/>
  <c r="W430" i="8"/>
  <c r="X430" i="8"/>
  <c r="R431" i="8"/>
  <c r="S431" i="8"/>
  <c r="V431" i="8"/>
  <c r="W431" i="8"/>
  <c r="X431" i="8"/>
  <c r="R432" i="8"/>
  <c r="S432" i="8"/>
  <c r="V432" i="8"/>
  <c r="W432" i="8"/>
  <c r="X432" i="8"/>
  <c r="R433" i="8"/>
  <c r="S433" i="8"/>
  <c r="V433" i="8"/>
  <c r="W433" i="8"/>
  <c r="X433" i="8"/>
  <c r="R434" i="8"/>
  <c r="S434" i="8"/>
  <c r="V434" i="8"/>
  <c r="W434" i="8"/>
  <c r="X434" i="8"/>
  <c r="R435" i="8"/>
  <c r="S435" i="8"/>
  <c r="V435" i="8"/>
  <c r="W435" i="8"/>
  <c r="X435" i="8"/>
  <c r="R436" i="8"/>
  <c r="S436" i="8"/>
  <c r="V436" i="8"/>
  <c r="W436" i="8"/>
  <c r="X436" i="8"/>
  <c r="R437" i="8"/>
  <c r="S437" i="8"/>
  <c r="V437" i="8"/>
  <c r="W437" i="8"/>
  <c r="X437" i="8"/>
  <c r="R438" i="8"/>
  <c r="S438" i="8"/>
  <c r="V438" i="8"/>
  <c r="W438" i="8"/>
  <c r="X438" i="8"/>
  <c r="R439" i="8"/>
  <c r="S439" i="8"/>
  <c r="V439" i="8"/>
  <c r="W439" i="8"/>
  <c r="X439" i="8"/>
  <c r="R440" i="8"/>
  <c r="S440" i="8"/>
  <c r="T440" i="8"/>
  <c r="U440" i="8" s="1"/>
  <c r="V440" i="8"/>
  <c r="W440" i="8"/>
  <c r="X440" i="8"/>
  <c r="R441" i="8"/>
  <c r="S441" i="8"/>
  <c r="V441" i="8"/>
  <c r="W441" i="8"/>
  <c r="X441" i="8"/>
  <c r="R442" i="8"/>
  <c r="S442" i="8"/>
  <c r="V442" i="8"/>
  <c r="W442" i="8"/>
  <c r="X442" i="8"/>
  <c r="R443" i="8"/>
  <c r="S443" i="8"/>
  <c r="V443" i="8"/>
  <c r="W443" i="8"/>
  <c r="X443" i="8"/>
  <c r="R444" i="8"/>
  <c r="S444" i="8"/>
  <c r="T444" i="8" s="1"/>
  <c r="U444" i="8" s="1"/>
  <c r="V444" i="8"/>
  <c r="W444" i="8"/>
  <c r="X444" i="8"/>
  <c r="R445" i="8"/>
  <c r="S445" i="8"/>
  <c r="V445" i="8"/>
  <c r="W445" i="8"/>
  <c r="X445" i="8"/>
  <c r="R446" i="8"/>
  <c r="S446" i="8"/>
  <c r="V446" i="8"/>
  <c r="W446" i="8"/>
  <c r="X446" i="8"/>
  <c r="R447" i="8"/>
  <c r="S447" i="8"/>
  <c r="V447" i="8"/>
  <c r="W447" i="8"/>
  <c r="X447" i="8"/>
  <c r="R448" i="8"/>
  <c r="S448" i="8"/>
  <c r="V448" i="8"/>
  <c r="W448" i="8"/>
  <c r="X448" i="8"/>
  <c r="R449" i="8"/>
  <c r="S449" i="8"/>
  <c r="V449" i="8"/>
  <c r="W449" i="8"/>
  <c r="X449" i="8"/>
  <c r="R450" i="8"/>
  <c r="S450" i="8"/>
  <c r="V450" i="8"/>
  <c r="W450" i="8"/>
  <c r="X450" i="8"/>
  <c r="R451" i="8"/>
  <c r="S451" i="8"/>
  <c r="V451" i="8"/>
  <c r="W451" i="8"/>
  <c r="X451" i="8"/>
  <c r="R452" i="8"/>
  <c r="S452" i="8"/>
  <c r="V452" i="8"/>
  <c r="W452" i="8"/>
  <c r="X452" i="8"/>
  <c r="R453" i="8"/>
  <c r="S453" i="8"/>
  <c r="V453" i="8"/>
  <c r="W453" i="8"/>
  <c r="X453" i="8"/>
  <c r="R454" i="8"/>
  <c r="S454" i="8"/>
  <c r="V454" i="8"/>
  <c r="W454" i="8"/>
  <c r="X454" i="8"/>
  <c r="R455" i="8"/>
  <c r="S455" i="8"/>
  <c r="V455" i="8"/>
  <c r="W455" i="8"/>
  <c r="X455" i="8"/>
  <c r="R456" i="8"/>
  <c r="S456" i="8"/>
  <c r="V456" i="8"/>
  <c r="W456" i="8"/>
  <c r="X456" i="8"/>
  <c r="R457" i="8"/>
  <c r="S457" i="8"/>
  <c r="V457" i="8"/>
  <c r="W457" i="8"/>
  <c r="X457" i="8"/>
  <c r="R458" i="8"/>
  <c r="S458" i="8"/>
  <c r="V458" i="8"/>
  <c r="W458" i="8"/>
  <c r="X458" i="8"/>
  <c r="R459" i="8"/>
  <c r="S459" i="8"/>
  <c r="V459" i="8"/>
  <c r="W459" i="8"/>
  <c r="X459" i="8"/>
  <c r="R460" i="8"/>
  <c r="S460" i="8"/>
  <c r="V460" i="8"/>
  <c r="W460" i="8"/>
  <c r="X460" i="8"/>
  <c r="R461" i="8"/>
  <c r="S461" i="8"/>
  <c r="V461" i="8"/>
  <c r="W461" i="8"/>
  <c r="X461" i="8"/>
  <c r="R462" i="8"/>
  <c r="S462" i="8"/>
  <c r="V462" i="8"/>
  <c r="W462" i="8"/>
  <c r="X462" i="8"/>
  <c r="R463" i="8"/>
  <c r="S463" i="8"/>
  <c r="V463" i="8"/>
  <c r="W463" i="8"/>
  <c r="X463" i="8"/>
  <c r="R464" i="8"/>
  <c r="S464" i="8"/>
  <c r="V464" i="8"/>
  <c r="W464" i="8"/>
  <c r="X464" i="8"/>
  <c r="R465" i="8"/>
  <c r="S465" i="8"/>
  <c r="T465" i="8" s="1"/>
  <c r="U465" i="8" s="1"/>
  <c r="V465" i="8"/>
  <c r="W465" i="8"/>
  <c r="X465" i="8"/>
  <c r="R466" i="8"/>
  <c r="S466" i="8"/>
  <c r="V466" i="8"/>
  <c r="W466" i="8"/>
  <c r="X466" i="8"/>
  <c r="R467" i="8"/>
  <c r="S467" i="8"/>
  <c r="V467" i="8"/>
  <c r="W467" i="8"/>
  <c r="X467" i="8"/>
  <c r="R468" i="8"/>
  <c r="S468" i="8"/>
  <c r="V468" i="8"/>
  <c r="W468" i="8"/>
  <c r="X468" i="8"/>
  <c r="R469" i="8"/>
  <c r="S469" i="8"/>
  <c r="V469" i="8"/>
  <c r="W469" i="8"/>
  <c r="X469" i="8"/>
  <c r="R470" i="8"/>
  <c r="S470" i="8"/>
  <c r="V470" i="8"/>
  <c r="W470" i="8"/>
  <c r="X470" i="8"/>
  <c r="R471" i="8"/>
  <c r="S471" i="8"/>
  <c r="V471" i="8"/>
  <c r="W471" i="8"/>
  <c r="X471" i="8"/>
  <c r="R472" i="8"/>
  <c r="S472" i="8"/>
  <c r="V472" i="8"/>
  <c r="W472" i="8"/>
  <c r="X472" i="8"/>
  <c r="R473" i="8"/>
  <c r="S473" i="8"/>
  <c r="V473" i="8"/>
  <c r="W473" i="8"/>
  <c r="X473" i="8"/>
  <c r="R474" i="8"/>
  <c r="S474" i="8"/>
  <c r="V474" i="8"/>
  <c r="W474" i="8"/>
  <c r="X474" i="8"/>
  <c r="R475" i="8"/>
  <c r="S475" i="8"/>
  <c r="V475" i="8"/>
  <c r="W475" i="8"/>
  <c r="X475" i="8"/>
  <c r="R476" i="8"/>
  <c r="S476" i="8"/>
  <c r="V476" i="8"/>
  <c r="W476" i="8"/>
  <c r="X476" i="8"/>
  <c r="R477" i="8"/>
  <c r="S477" i="8"/>
  <c r="V477" i="8"/>
  <c r="W477" i="8"/>
  <c r="X477" i="8"/>
  <c r="R478" i="8"/>
  <c r="S478" i="8"/>
  <c r="V478" i="8"/>
  <c r="W478" i="8"/>
  <c r="X478" i="8"/>
  <c r="R479" i="8"/>
  <c r="S479" i="8"/>
  <c r="V479" i="8"/>
  <c r="W479" i="8"/>
  <c r="X479" i="8"/>
  <c r="R480" i="8"/>
  <c r="S480" i="8"/>
  <c r="V480" i="8"/>
  <c r="W480" i="8"/>
  <c r="X480" i="8"/>
  <c r="R481" i="8"/>
  <c r="S481" i="8"/>
  <c r="V481" i="8"/>
  <c r="W481" i="8"/>
  <c r="X481" i="8"/>
  <c r="R482" i="8"/>
  <c r="S482" i="8"/>
  <c r="V482" i="8"/>
  <c r="W482" i="8"/>
  <c r="X482" i="8"/>
  <c r="R483" i="8"/>
  <c r="S483" i="8"/>
  <c r="V483" i="8"/>
  <c r="W483" i="8"/>
  <c r="X483" i="8"/>
  <c r="R484" i="8"/>
  <c r="S484" i="8"/>
  <c r="V484" i="8"/>
  <c r="W484" i="8"/>
  <c r="X484" i="8"/>
  <c r="R485" i="8"/>
  <c r="S485" i="8"/>
  <c r="V485" i="8"/>
  <c r="W485" i="8"/>
  <c r="X485" i="8"/>
  <c r="R486" i="8"/>
  <c r="S486" i="8"/>
  <c r="V486" i="8"/>
  <c r="W486" i="8"/>
  <c r="X486" i="8"/>
  <c r="R487" i="8"/>
  <c r="S487" i="8"/>
  <c r="V487" i="8"/>
  <c r="W487" i="8"/>
  <c r="X487" i="8"/>
  <c r="R488" i="8"/>
  <c r="S488" i="8"/>
  <c r="V488" i="8"/>
  <c r="W488" i="8"/>
  <c r="X488" i="8"/>
  <c r="R489" i="8"/>
  <c r="S489" i="8"/>
  <c r="V489" i="8"/>
  <c r="W489" i="8"/>
  <c r="X489" i="8"/>
  <c r="R490" i="8"/>
  <c r="S490" i="8"/>
  <c r="V490" i="8"/>
  <c r="W490" i="8"/>
  <c r="X490" i="8"/>
  <c r="R491" i="8"/>
  <c r="S491" i="8"/>
  <c r="V491" i="8"/>
  <c r="W491" i="8"/>
  <c r="X491" i="8"/>
  <c r="R492" i="8"/>
  <c r="S492" i="8"/>
  <c r="V492" i="8"/>
  <c r="W492" i="8"/>
  <c r="X492" i="8"/>
  <c r="R493" i="8"/>
  <c r="S493" i="8"/>
  <c r="V493" i="8"/>
  <c r="W493" i="8"/>
  <c r="X493" i="8"/>
  <c r="R494" i="8"/>
  <c r="S494" i="8"/>
  <c r="V494" i="8"/>
  <c r="W494" i="8"/>
  <c r="X494" i="8"/>
  <c r="R495" i="8"/>
  <c r="S495" i="8"/>
  <c r="V495" i="8"/>
  <c r="W495" i="8"/>
  <c r="X495" i="8"/>
  <c r="R496" i="8"/>
  <c r="S496" i="8"/>
  <c r="V496" i="8"/>
  <c r="W496" i="8"/>
  <c r="X496" i="8"/>
  <c r="R497" i="8"/>
  <c r="S497" i="8"/>
  <c r="V497" i="8"/>
  <c r="W497" i="8"/>
  <c r="X497" i="8"/>
  <c r="R498" i="8"/>
  <c r="S498" i="8"/>
  <c r="V498" i="8"/>
  <c r="W498" i="8"/>
  <c r="X498" i="8"/>
  <c r="R499" i="8"/>
  <c r="S499" i="8"/>
  <c r="V499" i="8"/>
  <c r="W499" i="8"/>
  <c r="X499" i="8"/>
  <c r="R500" i="8"/>
  <c r="S500" i="8"/>
  <c r="V500" i="8"/>
  <c r="W500" i="8"/>
  <c r="X500" i="8"/>
  <c r="R501" i="8"/>
  <c r="S501" i="8"/>
  <c r="V501" i="8"/>
  <c r="W501" i="8"/>
  <c r="X501" i="8"/>
  <c r="R502" i="8"/>
  <c r="S502" i="8"/>
  <c r="V502" i="8"/>
  <c r="W502" i="8"/>
  <c r="X502" i="8"/>
  <c r="R503" i="8"/>
  <c r="S503" i="8"/>
  <c r="V503" i="8"/>
  <c r="W503" i="8"/>
  <c r="X503" i="8"/>
  <c r="R504" i="8"/>
  <c r="S504" i="8"/>
  <c r="V504" i="8"/>
  <c r="W504" i="8"/>
  <c r="X504" i="8"/>
  <c r="R505" i="8"/>
  <c r="S505" i="8"/>
  <c r="V505" i="8"/>
  <c r="W505" i="8"/>
  <c r="X505" i="8"/>
  <c r="R506" i="8"/>
  <c r="S506" i="8"/>
  <c r="V506" i="8"/>
  <c r="W506" i="8"/>
  <c r="X506" i="8"/>
  <c r="R507" i="8"/>
  <c r="S507" i="8"/>
  <c r="V507" i="8"/>
  <c r="W507" i="8"/>
  <c r="X507" i="8"/>
  <c r="R508" i="8"/>
  <c r="S508" i="8"/>
  <c r="V508" i="8"/>
  <c r="W508" i="8"/>
  <c r="X508" i="8"/>
  <c r="R509" i="8"/>
  <c r="S509" i="8"/>
  <c r="V509" i="8"/>
  <c r="W509" i="8"/>
  <c r="X509" i="8"/>
  <c r="R510" i="8"/>
  <c r="S510" i="8"/>
  <c r="V510" i="8"/>
  <c r="W510" i="8"/>
  <c r="X510" i="8"/>
  <c r="R511" i="8"/>
  <c r="S511" i="8"/>
  <c r="V511" i="8"/>
  <c r="W511" i="8"/>
  <c r="X511" i="8"/>
  <c r="R512" i="8"/>
  <c r="T512" i="8" s="1"/>
  <c r="U512" i="8" s="1"/>
  <c r="S512" i="8"/>
  <c r="V512" i="8"/>
  <c r="W512" i="8"/>
  <c r="X512" i="8"/>
  <c r="R513" i="8"/>
  <c r="S513" i="8"/>
  <c r="V513" i="8"/>
  <c r="W513" i="8"/>
  <c r="X513" i="8"/>
  <c r="R514" i="8"/>
  <c r="S514" i="8"/>
  <c r="V514" i="8"/>
  <c r="W514" i="8"/>
  <c r="X514" i="8"/>
  <c r="R515" i="8"/>
  <c r="S515" i="8"/>
  <c r="V515" i="8"/>
  <c r="W515" i="8"/>
  <c r="X515" i="8"/>
  <c r="R516" i="8"/>
  <c r="S516" i="8"/>
  <c r="V516" i="8"/>
  <c r="W516" i="8"/>
  <c r="X516" i="8"/>
  <c r="R517" i="8"/>
  <c r="S517" i="8"/>
  <c r="V517" i="8"/>
  <c r="W517" i="8"/>
  <c r="X517" i="8"/>
  <c r="R518" i="8"/>
  <c r="S518" i="8"/>
  <c r="V518" i="8"/>
  <c r="W518" i="8"/>
  <c r="X518" i="8"/>
  <c r="R519" i="8"/>
  <c r="S519" i="8"/>
  <c r="V519" i="8"/>
  <c r="W519" i="8"/>
  <c r="X519" i="8"/>
  <c r="R520" i="8"/>
  <c r="S520" i="8"/>
  <c r="V520" i="8"/>
  <c r="W520" i="8"/>
  <c r="X520" i="8"/>
  <c r="R521" i="8"/>
  <c r="S521" i="8"/>
  <c r="V521" i="8"/>
  <c r="W521" i="8"/>
  <c r="X521" i="8"/>
  <c r="R522" i="8"/>
  <c r="S522" i="8"/>
  <c r="V522" i="8"/>
  <c r="W522" i="8"/>
  <c r="X522" i="8"/>
  <c r="R523" i="8"/>
  <c r="S523" i="8"/>
  <c r="V523" i="8"/>
  <c r="W523" i="8"/>
  <c r="X523" i="8"/>
  <c r="R524" i="8"/>
  <c r="T524" i="8" s="1"/>
  <c r="U524" i="8" s="1"/>
  <c r="S524" i="8"/>
  <c r="V524" i="8"/>
  <c r="W524" i="8"/>
  <c r="X524" i="8"/>
  <c r="R525" i="8"/>
  <c r="S525" i="8"/>
  <c r="V525" i="8"/>
  <c r="W525" i="8"/>
  <c r="X525" i="8"/>
  <c r="R526" i="8"/>
  <c r="S526" i="8"/>
  <c r="V526" i="8"/>
  <c r="W526" i="8"/>
  <c r="X526" i="8"/>
  <c r="R527" i="8"/>
  <c r="S527" i="8"/>
  <c r="V527" i="8"/>
  <c r="W527" i="8"/>
  <c r="X527" i="8"/>
  <c r="A25" i="8"/>
  <c r="I527" i="8"/>
  <c r="Z527" i="8" s="1"/>
  <c r="I526" i="8"/>
  <c r="Z526" i="8" s="1"/>
  <c r="I525" i="8"/>
  <c r="Z525" i="8" s="1"/>
  <c r="I524" i="8"/>
  <c r="Z524" i="8" s="1"/>
  <c r="I523" i="8"/>
  <c r="Z523" i="8" s="1"/>
  <c r="I522" i="8"/>
  <c r="Z522" i="8" s="1"/>
  <c r="I521" i="8"/>
  <c r="Z521" i="8" s="1"/>
  <c r="I520" i="8"/>
  <c r="Z520" i="8" s="1"/>
  <c r="I519" i="8"/>
  <c r="Z519" i="8" s="1"/>
  <c r="I518" i="8"/>
  <c r="Z518" i="8" s="1"/>
  <c r="I517" i="8"/>
  <c r="Z517" i="8" s="1"/>
  <c r="I516" i="8"/>
  <c r="Z516" i="8" s="1"/>
  <c r="I515" i="8"/>
  <c r="Z515" i="8" s="1"/>
  <c r="I514" i="8"/>
  <c r="Z514" i="8" s="1"/>
  <c r="I513" i="8"/>
  <c r="Z513" i="8" s="1"/>
  <c r="I512" i="8"/>
  <c r="Z512" i="8" s="1"/>
  <c r="I511" i="8"/>
  <c r="Z511" i="8" s="1"/>
  <c r="I510" i="8"/>
  <c r="Z510" i="8" s="1"/>
  <c r="I509" i="8"/>
  <c r="Z509" i="8" s="1"/>
  <c r="I508" i="8"/>
  <c r="Z508" i="8" s="1"/>
  <c r="I507" i="8"/>
  <c r="Z507" i="8" s="1"/>
  <c r="I506" i="8"/>
  <c r="Z506" i="8" s="1"/>
  <c r="I505" i="8"/>
  <c r="Z505" i="8" s="1"/>
  <c r="I504" i="8"/>
  <c r="Z504" i="8" s="1"/>
  <c r="I503" i="8"/>
  <c r="Z503" i="8" s="1"/>
  <c r="I502" i="8"/>
  <c r="Z502" i="8" s="1"/>
  <c r="I501" i="8"/>
  <c r="Z501" i="8" s="1"/>
  <c r="I500" i="8"/>
  <c r="Z500" i="8" s="1"/>
  <c r="I499" i="8"/>
  <c r="Z499" i="8" s="1"/>
  <c r="I498" i="8"/>
  <c r="Z498" i="8" s="1"/>
  <c r="I497" i="8"/>
  <c r="Z497" i="8" s="1"/>
  <c r="I496" i="8"/>
  <c r="Z496" i="8" s="1"/>
  <c r="I495" i="8"/>
  <c r="Z495" i="8" s="1"/>
  <c r="I494" i="8"/>
  <c r="Z494" i="8" s="1"/>
  <c r="I493" i="8"/>
  <c r="Z493" i="8" s="1"/>
  <c r="I492" i="8"/>
  <c r="Z492" i="8" s="1"/>
  <c r="I491" i="8"/>
  <c r="Z491" i="8" s="1"/>
  <c r="I490" i="8"/>
  <c r="Z490" i="8" s="1"/>
  <c r="I489" i="8"/>
  <c r="Z489" i="8" s="1"/>
  <c r="I488" i="8"/>
  <c r="Z488" i="8" s="1"/>
  <c r="I487" i="8"/>
  <c r="Z487" i="8" s="1"/>
  <c r="I486" i="8"/>
  <c r="Z486" i="8" s="1"/>
  <c r="I485" i="8"/>
  <c r="Z485" i="8" s="1"/>
  <c r="I484" i="8"/>
  <c r="Z484" i="8" s="1"/>
  <c r="I483" i="8"/>
  <c r="Z483" i="8" s="1"/>
  <c r="I482" i="8"/>
  <c r="Z482" i="8" s="1"/>
  <c r="I481" i="8"/>
  <c r="Z481" i="8" s="1"/>
  <c r="I480" i="8"/>
  <c r="Z480" i="8" s="1"/>
  <c r="I479" i="8"/>
  <c r="Z479" i="8" s="1"/>
  <c r="I478" i="8"/>
  <c r="Z478" i="8" s="1"/>
  <c r="I477" i="8"/>
  <c r="Z477" i="8" s="1"/>
  <c r="I476" i="8"/>
  <c r="Z476" i="8" s="1"/>
  <c r="I475" i="8"/>
  <c r="Z475" i="8" s="1"/>
  <c r="I474" i="8"/>
  <c r="Z474" i="8" s="1"/>
  <c r="I473" i="8"/>
  <c r="Z473" i="8" s="1"/>
  <c r="I472" i="8"/>
  <c r="Z472" i="8" s="1"/>
  <c r="I471" i="8"/>
  <c r="Z471" i="8" s="1"/>
  <c r="I470" i="8"/>
  <c r="Z470" i="8" s="1"/>
  <c r="I469" i="8"/>
  <c r="Z469" i="8" s="1"/>
  <c r="I468" i="8"/>
  <c r="Z468" i="8" s="1"/>
  <c r="I467" i="8"/>
  <c r="Z467" i="8" s="1"/>
  <c r="I466" i="8"/>
  <c r="Z466" i="8" s="1"/>
  <c r="I465" i="8"/>
  <c r="Z465" i="8" s="1"/>
  <c r="I464" i="8"/>
  <c r="Z464" i="8" s="1"/>
  <c r="I463" i="8"/>
  <c r="Z463" i="8" s="1"/>
  <c r="I462" i="8"/>
  <c r="Z462" i="8" s="1"/>
  <c r="I461" i="8"/>
  <c r="Z461" i="8" s="1"/>
  <c r="I460" i="8"/>
  <c r="Z460" i="8" s="1"/>
  <c r="I459" i="8"/>
  <c r="Z459" i="8" s="1"/>
  <c r="I458" i="8"/>
  <c r="Z458" i="8" s="1"/>
  <c r="I457" i="8"/>
  <c r="Z457" i="8" s="1"/>
  <c r="I456" i="8"/>
  <c r="Z456" i="8" s="1"/>
  <c r="I455" i="8"/>
  <c r="Z455" i="8" s="1"/>
  <c r="I454" i="8"/>
  <c r="Z454" i="8" s="1"/>
  <c r="I453" i="8"/>
  <c r="Z453" i="8" s="1"/>
  <c r="I452" i="8"/>
  <c r="Z452" i="8" s="1"/>
  <c r="I451" i="8"/>
  <c r="Z451" i="8" s="1"/>
  <c r="I450" i="8"/>
  <c r="Z450" i="8" s="1"/>
  <c r="I449" i="8"/>
  <c r="Z449" i="8" s="1"/>
  <c r="I448" i="8"/>
  <c r="Z448" i="8" s="1"/>
  <c r="I447" i="8"/>
  <c r="Z447" i="8" s="1"/>
  <c r="I446" i="8"/>
  <c r="Z446" i="8" s="1"/>
  <c r="I445" i="8"/>
  <c r="Z445" i="8" s="1"/>
  <c r="I444" i="8"/>
  <c r="Z444" i="8" s="1"/>
  <c r="I443" i="8"/>
  <c r="Z443" i="8" s="1"/>
  <c r="I442" i="8"/>
  <c r="Z442" i="8" s="1"/>
  <c r="I441" i="8"/>
  <c r="Z441" i="8" s="1"/>
  <c r="I440" i="8"/>
  <c r="Z440" i="8" s="1"/>
  <c r="I439" i="8"/>
  <c r="Z439" i="8" s="1"/>
  <c r="I438" i="8"/>
  <c r="Z438" i="8" s="1"/>
  <c r="I437" i="8"/>
  <c r="Z437" i="8" s="1"/>
  <c r="I436" i="8"/>
  <c r="Z436" i="8" s="1"/>
  <c r="I435" i="8"/>
  <c r="Z435" i="8" s="1"/>
  <c r="I434" i="8"/>
  <c r="Z434" i="8" s="1"/>
  <c r="I433" i="8"/>
  <c r="Z433" i="8" s="1"/>
  <c r="I432" i="8"/>
  <c r="Z432" i="8" s="1"/>
  <c r="I431" i="8"/>
  <c r="Z431" i="8" s="1"/>
  <c r="I430" i="8"/>
  <c r="Z430" i="8" s="1"/>
  <c r="I429" i="8"/>
  <c r="Z429" i="8" s="1"/>
  <c r="I428" i="8"/>
  <c r="Z428" i="8" s="1"/>
  <c r="I427" i="8"/>
  <c r="Z427" i="8" s="1"/>
  <c r="I426" i="8"/>
  <c r="Z426" i="8" s="1"/>
  <c r="I425" i="8"/>
  <c r="Z425" i="8" s="1"/>
  <c r="I424" i="8"/>
  <c r="Z424" i="8" s="1"/>
  <c r="I423" i="8"/>
  <c r="Z423" i="8" s="1"/>
  <c r="I422" i="8"/>
  <c r="Z422" i="8" s="1"/>
  <c r="I421" i="8"/>
  <c r="Z421" i="8" s="1"/>
  <c r="I420" i="8"/>
  <c r="Z420" i="8" s="1"/>
  <c r="I419" i="8"/>
  <c r="Z419" i="8" s="1"/>
  <c r="I418" i="8"/>
  <c r="Z418" i="8" s="1"/>
  <c r="I417" i="8"/>
  <c r="Z417" i="8" s="1"/>
  <c r="I416" i="8"/>
  <c r="Z416" i="8" s="1"/>
  <c r="I415" i="8"/>
  <c r="Z415" i="8" s="1"/>
  <c r="I414" i="8"/>
  <c r="Z414" i="8" s="1"/>
  <c r="I413" i="8"/>
  <c r="Z413" i="8" s="1"/>
  <c r="I412" i="8"/>
  <c r="Z412" i="8" s="1"/>
  <c r="I411" i="8"/>
  <c r="Z411" i="8" s="1"/>
  <c r="I410" i="8"/>
  <c r="Z410" i="8" s="1"/>
  <c r="I409" i="8"/>
  <c r="Z409" i="8" s="1"/>
  <c r="I408" i="8"/>
  <c r="Z408" i="8" s="1"/>
  <c r="I407" i="8"/>
  <c r="Z407" i="8" s="1"/>
  <c r="I406" i="8"/>
  <c r="Z406" i="8" s="1"/>
  <c r="I405" i="8"/>
  <c r="Z405" i="8" s="1"/>
  <c r="I404" i="8"/>
  <c r="Z404" i="8" s="1"/>
  <c r="I403" i="8"/>
  <c r="Z403" i="8" s="1"/>
  <c r="I402" i="8"/>
  <c r="Z402" i="8" s="1"/>
  <c r="I401" i="8"/>
  <c r="Z401" i="8" s="1"/>
  <c r="I400" i="8"/>
  <c r="Z400" i="8" s="1"/>
  <c r="I399" i="8"/>
  <c r="Z399" i="8" s="1"/>
  <c r="I398" i="8"/>
  <c r="Z398" i="8" s="1"/>
  <c r="I397" i="8"/>
  <c r="Z397" i="8" s="1"/>
  <c r="I396" i="8"/>
  <c r="Z396" i="8" s="1"/>
  <c r="I395" i="8"/>
  <c r="Z395" i="8" s="1"/>
  <c r="I394" i="8"/>
  <c r="Z394" i="8" s="1"/>
  <c r="I393" i="8"/>
  <c r="Z393" i="8" s="1"/>
  <c r="I392" i="8"/>
  <c r="Z392" i="8" s="1"/>
  <c r="I391" i="8"/>
  <c r="Z391" i="8" s="1"/>
  <c r="I390" i="8"/>
  <c r="Z390" i="8" s="1"/>
  <c r="I389" i="8"/>
  <c r="Z389" i="8" s="1"/>
  <c r="I388" i="8"/>
  <c r="Z388" i="8" s="1"/>
  <c r="I387" i="8"/>
  <c r="Z387" i="8" s="1"/>
  <c r="I386" i="8"/>
  <c r="Z386" i="8" s="1"/>
  <c r="I385" i="8"/>
  <c r="Z385" i="8" s="1"/>
  <c r="I384" i="8"/>
  <c r="Z384" i="8" s="1"/>
  <c r="I383" i="8"/>
  <c r="Z383" i="8" s="1"/>
  <c r="I382" i="8"/>
  <c r="Z382" i="8" s="1"/>
  <c r="I381" i="8"/>
  <c r="Z381" i="8" s="1"/>
  <c r="I380" i="8"/>
  <c r="Z380" i="8" s="1"/>
  <c r="I379" i="8"/>
  <c r="Z379" i="8" s="1"/>
  <c r="I378" i="8"/>
  <c r="Z378" i="8" s="1"/>
  <c r="I377" i="8"/>
  <c r="Z377" i="8" s="1"/>
  <c r="I376" i="8"/>
  <c r="Z376" i="8" s="1"/>
  <c r="I375" i="8"/>
  <c r="Z375" i="8" s="1"/>
  <c r="I374" i="8"/>
  <c r="Z374" i="8" s="1"/>
  <c r="I373" i="8"/>
  <c r="Z373" i="8" s="1"/>
  <c r="I372" i="8"/>
  <c r="Z372" i="8" s="1"/>
  <c r="I371" i="8"/>
  <c r="Z371" i="8" s="1"/>
  <c r="I370" i="8"/>
  <c r="Z370" i="8" s="1"/>
  <c r="I369" i="8"/>
  <c r="Z369" i="8" s="1"/>
  <c r="I368" i="8"/>
  <c r="Z368" i="8" s="1"/>
  <c r="I367" i="8"/>
  <c r="Z367" i="8" s="1"/>
  <c r="I366" i="8"/>
  <c r="Z366" i="8" s="1"/>
  <c r="I365" i="8"/>
  <c r="Z365" i="8" s="1"/>
  <c r="I364" i="8"/>
  <c r="Z364" i="8" s="1"/>
  <c r="I363" i="8"/>
  <c r="Z363" i="8" s="1"/>
  <c r="I362" i="8"/>
  <c r="Z362" i="8" s="1"/>
  <c r="I361" i="8"/>
  <c r="Z361" i="8" s="1"/>
  <c r="I360" i="8"/>
  <c r="Z360" i="8" s="1"/>
  <c r="I359" i="8"/>
  <c r="Z359" i="8" s="1"/>
  <c r="I358" i="8"/>
  <c r="Z358" i="8" s="1"/>
  <c r="I357" i="8"/>
  <c r="Z357" i="8" s="1"/>
  <c r="I356" i="8"/>
  <c r="Z356" i="8" s="1"/>
  <c r="I355" i="8"/>
  <c r="Z355" i="8" s="1"/>
  <c r="I354" i="8"/>
  <c r="Z354" i="8" s="1"/>
  <c r="I353" i="8"/>
  <c r="Z353" i="8" s="1"/>
  <c r="I352" i="8"/>
  <c r="Z352" i="8" s="1"/>
  <c r="I351" i="8"/>
  <c r="Z351" i="8" s="1"/>
  <c r="I350" i="8"/>
  <c r="Z350" i="8" s="1"/>
  <c r="I349" i="8"/>
  <c r="Z349" i="8" s="1"/>
  <c r="I348" i="8"/>
  <c r="Z348" i="8" s="1"/>
  <c r="I347" i="8"/>
  <c r="Z347" i="8" s="1"/>
  <c r="I346" i="8"/>
  <c r="Z346" i="8" s="1"/>
  <c r="I345" i="8"/>
  <c r="Z345" i="8" s="1"/>
  <c r="I344" i="8"/>
  <c r="Z344" i="8" s="1"/>
  <c r="I343" i="8"/>
  <c r="Z343" i="8" s="1"/>
  <c r="I342" i="8"/>
  <c r="Z342" i="8" s="1"/>
  <c r="I341" i="8"/>
  <c r="Z341" i="8" s="1"/>
  <c r="I340" i="8"/>
  <c r="Z340" i="8" s="1"/>
  <c r="I339" i="8"/>
  <c r="Z339" i="8" s="1"/>
  <c r="I338" i="8"/>
  <c r="Z338" i="8" s="1"/>
  <c r="I337" i="8"/>
  <c r="Z337" i="8" s="1"/>
  <c r="I336" i="8"/>
  <c r="Z336" i="8" s="1"/>
  <c r="I335" i="8"/>
  <c r="Z335" i="8" s="1"/>
  <c r="I334" i="8"/>
  <c r="Z334" i="8" s="1"/>
  <c r="I333" i="8"/>
  <c r="Z333" i="8" s="1"/>
  <c r="I332" i="8"/>
  <c r="Z332" i="8" s="1"/>
  <c r="I331" i="8"/>
  <c r="Z331" i="8" s="1"/>
  <c r="I330" i="8"/>
  <c r="Z330" i="8" s="1"/>
  <c r="I329" i="8"/>
  <c r="Z329" i="8" s="1"/>
  <c r="I328" i="8"/>
  <c r="Z328" i="8" s="1"/>
  <c r="I327" i="8"/>
  <c r="Z327" i="8" s="1"/>
  <c r="I326" i="8"/>
  <c r="Z326" i="8" s="1"/>
  <c r="I325" i="8"/>
  <c r="Z325" i="8" s="1"/>
  <c r="I324" i="8"/>
  <c r="Z324" i="8" s="1"/>
  <c r="I323" i="8"/>
  <c r="Z323" i="8" s="1"/>
  <c r="I322" i="8"/>
  <c r="Z322" i="8" s="1"/>
  <c r="I321" i="8"/>
  <c r="Z321" i="8" s="1"/>
  <c r="I320" i="8"/>
  <c r="Z320" i="8" s="1"/>
  <c r="I319" i="8"/>
  <c r="Z319" i="8" s="1"/>
  <c r="I318" i="8"/>
  <c r="Z318" i="8" s="1"/>
  <c r="I317" i="8"/>
  <c r="Z317" i="8" s="1"/>
  <c r="I316" i="8"/>
  <c r="Z316" i="8" s="1"/>
  <c r="I315" i="8"/>
  <c r="Z315" i="8" s="1"/>
  <c r="I314" i="8"/>
  <c r="Z314" i="8" s="1"/>
  <c r="I313" i="8"/>
  <c r="Z313" i="8" s="1"/>
  <c r="I312" i="8"/>
  <c r="Z312" i="8" s="1"/>
  <c r="I311" i="8"/>
  <c r="Z311" i="8" s="1"/>
  <c r="I310" i="8"/>
  <c r="Z310" i="8" s="1"/>
  <c r="I309" i="8"/>
  <c r="Z309" i="8" s="1"/>
  <c r="I308" i="8"/>
  <c r="Z308" i="8" s="1"/>
  <c r="I307" i="8"/>
  <c r="Z307" i="8" s="1"/>
  <c r="I306" i="8"/>
  <c r="Z306" i="8" s="1"/>
  <c r="I305" i="8"/>
  <c r="Z305" i="8" s="1"/>
  <c r="I304" i="8"/>
  <c r="Z304" i="8" s="1"/>
  <c r="I303" i="8"/>
  <c r="Z303" i="8" s="1"/>
  <c r="I302" i="8"/>
  <c r="Z302" i="8" s="1"/>
  <c r="I301" i="8"/>
  <c r="Z301" i="8" s="1"/>
  <c r="I300" i="8"/>
  <c r="Z300" i="8" s="1"/>
  <c r="I299" i="8"/>
  <c r="Z299" i="8" s="1"/>
  <c r="I298" i="8"/>
  <c r="Z298" i="8" s="1"/>
  <c r="I297" i="8"/>
  <c r="Z297" i="8" s="1"/>
  <c r="I296" i="8"/>
  <c r="Z296" i="8" s="1"/>
  <c r="I295" i="8"/>
  <c r="Z295" i="8" s="1"/>
  <c r="I294" i="8"/>
  <c r="Z294" i="8" s="1"/>
  <c r="I293" i="8"/>
  <c r="Z293" i="8" s="1"/>
  <c r="I292" i="8"/>
  <c r="Z292" i="8" s="1"/>
  <c r="I291" i="8"/>
  <c r="Z291" i="8" s="1"/>
  <c r="I290" i="8"/>
  <c r="Z290" i="8" s="1"/>
  <c r="I289" i="8"/>
  <c r="Z289" i="8" s="1"/>
  <c r="I288" i="8"/>
  <c r="Z288" i="8" s="1"/>
  <c r="I287" i="8"/>
  <c r="Z287" i="8" s="1"/>
  <c r="I286" i="8"/>
  <c r="Z286" i="8" s="1"/>
  <c r="I285" i="8"/>
  <c r="Z285" i="8" s="1"/>
  <c r="I284" i="8"/>
  <c r="Z284" i="8" s="1"/>
  <c r="I283" i="8"/>
  <c r="Z283" i="8" s="1"/>
  <c r="I282" i="8"/>
  <c r="Z282" i="8" s="1"/>
  <c r="I281" i="8"/>
  <c r="Z281" i="8" s="1"/>
  <c r="I280" i="8"/>
  <c r="Z280" i="8" s="1"/>
  <c r="I279" i="8"/>
  <c r="Z279" i="8" s="1"/>
  <c r="I278" i="8"/>
  <c r="Z278" i="8" s="1"/>
  <c r="I277" i="8"/>
  <c r="Z277" i="8" s="1"/>
  <c r="I276" i="8"/>
  <c r="Z276" i="8" s="1"/>
  <c r="I275" i="8"/>
  <c r="Z275" i="8" s="1"/>
  <c r="I274" i="8"/>
  <c r="Z274" i="8" s="1"/>
  <c r="I273" i="8"/>
  <c r="Z273" i="8" s="1"/>
  <c r="I272" i="8"/>
  <c r="Z272" i="8" s="1"/>
  <c r="I271" i="8"/>
  <c r="Z271" i="8" s="1"/>
  <c r="I270" i="8"/>
  <c r="Z270" i="8" s="1"/>
  <c r="I269" i="8"/>
  <c r="Z269" i="8" s="1"/>
  <c r="I268" i="8"/>
  <c r="Z268" i="8" s="1"/>
  <c r="I267" i="8"/>
  <c r="Z267" i="8" s="1"/>
  <c r="I266" i="8"/>
  <c r="Z266" i="8" s="1"/>
  <c r="I265" i="8"/>
  <c r="Z265" i="8" s="1"/>
  <c r="I264" i="8"/>
  <c r="Z264" i="8" s="1"/>
  <c r="I263" i="8"/>
  <c r="Z263" i="8" s="1"/>
  <c r="I262" i="8"/>
  <c r="Z262" i="8" s="1"/>
  <c r="I261" i="8"/>
  <c r="Z261" i="8" s="1"/>
  <c r="I260" i="8"/>
  <c r="Z260" i="8" s="1"/>
  <c r="I259" i="8"/>
  <c r="Z259" i="8" s="1"/>
  <c r="I258" i="8"/>
  <c r="Z258" i="8" s="1"/>
  <c r="I257" i="8"/>
  <c r="Z257" i="8" s="1"/>
  <c r="I256" i="8"/>
  <c r="Z256" i="8" s="1"/>
  <c r="I255" i="8"/>
  <c r="Z255" i="8" s="1"/>
  <c r="I254" i="8"/>
  <c r="Z254" i="8" s="1"/>
  <c r="I253" i="8"/>
  <c r="Z253" i="8" s="1"/>
  <c r="I252" i="8"/>
  <c r="Z252" i="8" s="1"/>
  <c r="I251" i="8"/>
  <c r="Z251" i="8" s="1"/>
  <c r="I250" i="8"/>
  <c r="Z250" i="8" s="1"/>
  <c r="I249" i="8"/>
  <c r="Z249" i="8" s="1"/>
  <c r="I248" i="8"/>
  <c r="Z248" i="8" s="1"/>
  <c r="I247" i="8"/>
  <c r="Z247" i="8" s="1"/>
  <c r="I246" i="8"/>
  <c r="Z246" i="8" s="1"/>
  <c r="I245" i="8"/>
  <c r="Z245" i="8" s="1"/>
  <c r="I244" i="8"/>
  <c r="Z244" i="8" s="1"/>
  <c r="I243" i="8"/>
  <c r="Z243" i="8" s="1"/>
  <c r="I242" i="8"/>
  <c r="Z242" i="8" s="1"/>
  <c r="I241" i="8"/>
  <c r="Z241" i="8" s="1"/>
  <c r="I240" i="8"/>
  <c r="Z240" i="8" s="1"/>
  <c r="I239" i="8"/>
  <c r="Z239" i="8" s="1"/>
  <c r="I238" i="8"/>
  <c r="Z238" i="8" s="1"/>
  <c r="I237" i="8"/>
  <c r="Z237" i="8" s="1"/>
  <c r="I236" i="8"/>
  <c r="Z236" i="8" s="1"/>
  <c r="I235" i="8"/>
  <c r="Z235" i="8" s="1"/>
  <c r="I234" i="8"/>
  <c r="Z234" i="8" s="1"/>
  <c r="I233" i="8"/>
  <c r="Z233" i="8" s="1"/>
  <c r="I232" i="8"/>
  <c r="Z232" i="8" s="1"/>
  <c r="I231" i="8"/>
  <c r="Z231" i="8" s="1"/>
  <c r="I230" i="8"/>
  <c r="Z230" i="8" s="1"/>
  <c r="I229" i="8"/>
  <c r="Z229" i="8" s="1"/>
  <c r="I228" i="8"/>
  <c r="Z228" i="8" s="1"/>
  <c r="I227" i="8"/>
  <c r="Z227" i="8" s="1"/>
  <c r="I226" i="8"/>
  <c r="Z226" i="8" s="1"/>
  <c r="I225" i="8"/>
  <c r="Z225" i="8" s="1"/>
  <c r="I224" i="8"/>
  <c r="Z224" i="8" s="1"/>
  <c r="I223" i="8"/>
  <c r="Z223" i="8" s="1"/>
  <c r="I222" i="8"/>
  <c r="Z222" i="8" s="1"/>
  <c r="I221" i="8"/>
  <c r="Z221" i="8" s="1"/>
  <c r="I220" i="8"/>
  <c r="Z220" i="8" s="1"/>
  <c r="I219" i="8"/>
  <c r="Z219" i="8" s="1"/>
  <c r="I218" i="8"/>
  <c r="Z218" i="8" s="1"/>
  <c r="I217" i="8"/>
  <c r="Z217" i="8" s="1"/>
  <c r="I216" i="8"/>
  <c r="Z216" i="8" s="1"/>
  <c r="I215" i="8"/>
  <c r="Z215" i="8" s="1"/>
  <c r="I214" i="8"/>
  <c r="Z214" i="8" s="1"/>
  <c r="I213" i="8"/>
  <c r="Z213" i="8" s="1"/>
  <c r="I212" i="8"/>
  <c r="Z212" i="8" s="1"/>
  <c r="I211" i="8"/>
  <c r="Z211" i="8" s="1"/>
  <c r="I210" i="8"/>
  <c r="Z210" i="8" s="1"/>
  <c r="I209" i="8"/>
  <c r="Z209" i="8" s="1"/>
  <c r="I208" i="8"/>
  <c r="Z208" i="8" s="1"/>
  <c r="I207" i="8"/>
  <c r="Z207" i="8" s="1"/>
  <c r="I206" i="8"/>
  <c r="Z206" i="8" s="1"/>
  <c r="I205" i="8"/>
  <c r="Z205" i="8" s="1"/>
  <c r="I204" i="8"/>
  <c r="Z204" i="8" s="1"/>
  <c r="I203" i="8"/>
  <c r="Z203" i="8" s="1"/>
  <c r="I202" i="8"/>
  <c r="Z202" i="8" s="1"/>
  <c r="I201" i="8"/>
  <c r="Z201" i="8" s="1"/>
  <c r="I200" i="8"/>
  <c r="Z200" i="8" s="1"/>
  <c r="I199" i="8"/>
  <c r="Z199" i="8" s="1"/>
  <c r="I198" i="8"/>
  <c r="Z198" i="8" s="1"/>
  <c r="I197" i="8"/>
  <c r="Z197" i="8" s="1"/>
  <c r="I196" i="8"/>
  <c r="Z196" i="8" s="1"/>
  <c r="I195" i="8"/>
  <c r="Z195" i="8" s="1"/>
  <c r="I194" i="8"/>
  <c r="Z194" i="8" s="1"/>
  <c r="I193" i="8"/>
  <c r="Z193" i="8" s="1"/>
  <c r="I192" i="8"/>
  <c r="Z192" i="8" s="1"/>
  <c r="I191" i="8"/>
  <c r="Z191" i="8" s="1"/>
  <c r="I190" i="8"/>
  <c r="Z190" i="8" s="1"/>
  <c r="I189" i="8"/>
  <c r="Z189" i="8" s="1"/>
  <c r="I188" i="8"/>
  <c r="Z188" i="8" s="1"/>
  <c r="I187" i="8"/>
  <c r="Z187" i="8" s="1"/>
  <c r="I186" i="8"/>
  <c r="Z186" i="8" s="1"/>
  <c r="I185" i="8"/>
  <c r="Z185" i="8" s="1"/>
  <c r="I184" i="8"/>
  <c r="Z184" i="8" s="1"/>
  <c r="I183" i="8"/>
  <c r="Z183" i="8" s="1"/>
  <c r="I182" i="8"/>
  <c r="Z182" i="8" s="1"/>
  <c r="I181" i="8"/>
  <c r="Z181" i="8" s="1"/>
  <c r="I180" i="8"/>
  <c r="Z180" i="8" s="1"/>
  <c r="I179" i="8"/>
  <c r="Z179" i="8" s="1"/>
  <c r="I178" i="8"/>
  <c r="Z178" i="8" s="1"/>
  <c r="I177" i="8"/>
  <c r="Z177" i="8" s="1"/>
  <c r="I176" i="8"/>
  <c r="Z176" i="8" s="1"/>
  <c r="I175" i="8"/>
  <c r="Z175" i="8" s="1"/>
  <c r="I174" i="8"/>
  <c r="Z174" i="8" s="1"/>
  <c r="I173" i="8"/>
  <c r="Z173" i="8" s="1"/>
  <c r="I172" i="8"/>
  <c r="Z172" i="8" s="1"/>
  <c r="I171" i="8"/>
  <c r="Z171" i="8" s="1"/>
  <c r="I170" i="8"/>
  <c r="Z170" i="8" s="1"/>
  <c r="I169" i="8"/>
  <c r="Z169" i="8" s="1"/>
  <c r="I168" i="8"/>
  <c r="Z168" i="8" s="1"/>
  <c r="I167" i="8"/>
  <c r="Z167" i="8" s="1"/>
  <c r="I166" i="8"/>
  <c r="Z166" i="8" s="1"/>
  <c r="I165" i="8"/>
  <c r="Z165" i="8" s="1"/>
  <c r="I164" i="8"/>
  <c r="Z164" i="8" s="1"/>
  <c r="I163" i="8"/>
  <c r="Z163" i="8" s="1"/>
  <c r="I162" i="8"/>
  <c r="Z162" i="8" s="1"/>
  <c r="I161" i="8"/>
  <c r="Z161" i="8" s="1"/>
  <c r="I160" i="8"/>
  <c r="Z160" i="8" s="1"/>
  <c r="I159" i="8"/>
  <c r="Z159" i="8" s="1"/>
  <c r="I158" i="8"/>
  <c r="Z158" i="8" s="1"/>
  <c r="I157" i="8"/>
  <c r="Z157" i="8" s="1"/>
  <c r="I156" i="8"/>
  <c r="Z156" i="8" s="1"/>
  <c r="I155" i="8"/>
  <c r="Z155" i="8" s="1"/>
  <c r="I154" i="8"/>
  <c r="Z154" i="8" s="1"/>
  <c r="I153" i="8"/>
  <c r="Z153" i="8" s="1"/>
  <c r="I152" i="8"/>
  <c r="Z152" i="8" s="1"/>
  <c r="I151" i="8"/>
  <c r="Z151" i="8" s="1"/>
  <c r="I150" i="8"/>
  <c r="Z150" i="8" s="1"/>
  <c r="I149" i="8"/>
  <c r="Z149" i="8" s="1"/>
  <c r="I148" i="8"/>
  <c r="Z148" i="8" s="1"/>
  <c r="I147" i="8"/>
  <c r="Z147" i="8" s="1"/>
  <c r="I146" i="8"/>
  <c r="Z146" i="8" s="1"/>
  <c r="I145" i="8"/>
  <c r="Z145" i="8" s="1"/>
  <c r="I144" i="8"/>
  <c r="Z144" i="8" s="1"/>
  <c r="I143" i="8"/>
  <c r="Z143" i="8" s="1"/>
  <c r="I142" i="8"/>
  <c r="Z142" i="8" s="1"/>
  <c r="I141" i="8"/>
  <c r="Z141" i="8" s="1"/>
  <c r="I140" i="8"/>
  <c r="Z140" i="8" s="1"/>
  <c r="I139" i="8"/>
  <c r="Z139" i="8" s="1"/>
  <c r="I138" i="8"/>
  <c r="Z138" i="8" s="1"/>
  <c r="I137" i="8"/>
  <c r="Z137" i="8" s="1"/>
  <c r="I136" i="8"/>
  <c r="Z136" i="8" s="1"/>
  <c r="I135" i="8"/>
  <c r="Z135" i="8" s="1"/>
  <c r="I134" i="8"/>
  <c r="Z134" i="8" s="1"/>
  <c r="I133" i="8"/>
  <c r="Z133" i="8" s="1"/>
  <c r="I132" i="8"/>
  <c r="Z132" i="8" s="1"/>
  <c r="I131" i="8"/>
  <c r="Z131" i="8" s="1"/>
  <c r="I130" i="8"/>
  <c r="Z130" i="8" s="1"/>
  <c r="I129" i="8"/>
  <c r="Z129" i="8" s="1"/>
  <c r="I128" i="8"/>
  <c r="Z128" i="8" s="1"/>
  <c r="I127" i="8"/>
  <c r="Z127" i="8" s="1"/>
  <c r="I126" i="8"/>
  <c r="Z126" i="8" s="1"/>
  <c r="I125" i="8"/>
  <c r="Z125" i="8" s="1"/>
  <c r="I124" i="8"/>
  <c r="Z124" i="8" s="1"/>
  <c r="I123" i="8"/>
  <c r="Z123" i="8" s="1"/>
  <c r="I122" i="8"/>
  <c r="Z122" i="8" s="1"/>
  <c r="I121" i="8"/>
  <c r="Z121" i="8" s="1"/>
  <c r="I120" i="8"/>
  <c r="Z120" i="8" s="1"/>
  <c r="I119" i="8"/>
  <c r="Z119" i="8" s="1"/>
  <c r="I118" i="8"/>
  <c r="Z118" i="8" s="1"/>
  <c r="I117" i="8"/>
  <c r="Z117" i="8" s="1"/>
  <c r="I116" i="8"/>
  <c r="Z116" i="8" s="1"/>
  <c r="I115" i="8"/>
  <c r="Z115" i="8" s="1"/>
  <c r="I114" i="8"/>
  <c r="Z114" i="8" s="1"/>
  <c r="I113" i="8"/>
  <c r="Z113" i="8" s="1"/>
  <c r="I112" i="8"/>
  <c r="Z112" i="8" s="1"/>
  <c r="I111" i="8"/>
  <c r="Z111" i="8" s="1"/>
  <c r="I110" i="8"/>
  <c r="Z110" i="8" s="1"/>
  <c r="I109" i="8"/>
  <c r="Z109" i="8" s="1"/>
  <c r="I108" i="8"/>
  <c r="Z108" i="8" s="1"/>
  <c r="I107" i="8"/>
  <c r="Z107" i="8" s="1"/>
  <c r="I106" i="8"/>
  <c r="Z106" i="8" s="1"/>
  <c r="I105" i="8"/>
  <c r="Z105" i="8" s="1"/>
  <c r="I104" i="8"/>
  <c r="Z104" i="8" s="1"/>
  <c r="I103" i="8"/>
  <c r="Z103" i="8" s="1"/>
  <c r="I102" i="8"/>
  <c r="Z102" i="8" s="1"/>
  <c r="I101" i="8"/>
  <c r="Z101" i="8" s="1"/>
  <c r="I100" i="8"/>
  <c r="Z100" i="8" s="1"/>
  <c r="I99" i="8"/>
  <c r="Z99" i="8" s="1"/>
  <c r="I98" i="8"/>
  <c r="Z98" i="8" s="1"/>
  <c r="I97" i="8"/>
  <c r="Z97" i="8" s="1"/>
  <c r="I96" i="8"/>
  <c r="Z96" i="8" s="1"/>
  <c r="I95" i="8"/>
  <c r="Z95" i="8" s="1"/>
  <c r="I94" i="8"/>
  <c r="Z94" i="8" s="1"/>
  <c r="I93" i="8"/>
  <c r="Z93" i="8" s="1"/>
  <c r="I92" i="8"/>
  <c r="Z92" i="8" s="1"/>
  <c r="I91" i="8"/>
  <c r="Z91" i="8" s="1"/>
  <c r="I90" i="8"/>
  <c r="Z90" i="8" s="1"/>
  <c r="I89" i="8"/>
  <c r="Z89" i="8" s="1"/>
  <c r="I88" i="8"/>
  <c r="Z88" i="8" s="1"/>
  <c r="I87" i="8"/>
  <c r="Z87" i="8" s="1"/>
  <c r="I86" i="8"/>
  <c r="Z86" i="8" s="1"/>
  <c r="I85" i="8"/>
  <c r="Z85" i="8" s="1"/>
  <c r="I84" i="8"/>
  <c r="Z84" i="8" s="1"/>
  <c r="I83" i="8"/>
  <c r="Z83" i="8" s="1"/>
  <c r="I82" i="8"/>
  <c r="Z82" i="8" s="1"/>
  <c r="I81" i="8"/>
  <c r="Z81" i="8" s="1"/>
  <c r="I80" i="8"/>
  <c r="Z80" i="8" s="1"/>
  <c r="I79" i="8"/>
  <c r="Z79" i="8" s="1"/>
  <c r="I78" i="8"/>
  <c r="Z78" i="8" s="1"/>
  <c r="I77" i="8"/>
  <c r="Z77" i="8" s="1"/>
  <c r="I76" i="8"/>
  <c r="Z76" i="8" s="1"/>
  <c r="I75" i="8"/>
  <c r="Z75" i="8" s="1"/>
  <c r="I74" i="8"/>
  <c r="Z74" i="8" s="1"/>
  <c r="I73" i="8"/>
  <c r="Z73" i="8" s="1"/>
  <c r="I72" i="8"/>
  <c r="Z72" i="8" s="1"/>
  <c r="I71" i="8"/>
  <c r="Z71" i="8" s="1"/>
  <c r="I70" i="8"/>
  <c r="Z70" i="8" s="1"/>
  <c r="I69" i="8"/>
  <c r="Z69" i="8" s="1"/>
  <c r="I68" i="8"/>
  <c r="Z68" i="8" s="1"/>
  <c r="I67" i="8"/>
  <c r="Z67" i="8" s="1"/>
  <c r="I66" i="8"/>
  <c r="Z66" i="8" s="1"/>
  <c r="I65" i="8"/>
  <c r="Z65" i="8" s="1"/>
  <c r="I64" i="8"/>
  <c r="Z64" i="8" s="1"/>
  <c r="I63" i="8"/>
  <c r="Z63" i="8" s="1"/>
  <c r="I62" i="8"/>
  <c r="Z62" i="8" s="1"/>
  <c r="I61" i="8"/>
  <c r="Z61" i="8" s="1"/>
  <c r="I60" i="8"/>
  <c r="Z60" i="8" s="1"/>
  <c r="I59" i="8"/>
  <c r="Z59" i="8" s="1"/>
  <c r="I58" i="8"/>
  <c r="Z58" i="8" s="1"/>
  <c r="I57" i="8"/>
  <c r="Z57" i="8" s="1"/>
  <c r="I56" i="8"/>
  <c r="Z56" i="8" s="1"/>
  <c r="I55" i="8"/>
  <c r="Z55" i="8" s="1"/>
  <c r="I54" i="8"/>
  <c r="Z54" i="8" s="1"/>
  <c r="I53" i="8"/>
  <c r="Z53" i="8" s="1"/>
  <c r="I52" i="8"/>
  <c r="Z52" i="8" s="1"/>
  <c r="I51" i="8"/>
  <c r="Z51" i="8" s="1"/>
  <c r="I50" i="8"/>
  <c r="Z50" i="8" s="1"/>
  <c r="I49" i="8"/>
  <c r="Z49" i="8" s="1"/>
  <c r="I48" i="8"/>
  <c r="Z48" i="8" s="1"/>
  <c r="I47" i="8"/>
  <c r="Z47" i="8" s="1"/>
  <c r="I46" i="8"/>
  <c r="Z46" i="8" s="1"/>
  <c r="I45" i="8"/>
  <c r="Z45" i="8" s="1"/>
  <c r="I44" i="8"/>
  <c r="Z44" i="8" s="1"/>
  <c r="I43" i="8"/>
  <c r="Z43" i="8" s="1"/>
  <c r="I42" i="8"/>
  <c r="Z42" i="8" s="1"/>
  <c r="I41" i="8"/>
  <c r="Z41" i="8" s="1"/>
  <c r="I40" i="8"/>
  <c r="Z40" i="8" s="1"/>
  <c r="I39" i="8"/>
  <c r="Z39" i="8" s="1"/>
  <c r="I38" i="8"/>
  <c r="Z38" i="8" s="1"/>
  <c r="I37" i="8"/>
  <c r="Z37" i="8" s="1"/>
  <c r="I36" i="8"/>
  <c r="Z36" i="8" s="1"/>
  <c r="I35" i="8"/>
  <c r="Z35" i="8" s="1"/>
  <c r="I34" i="8"/>
  <c r="Z34" i="8" s="1"/>
  <c r="I33" i="8"/>
  <c r="Z33" i="8" s="1"/>
  <c r="I32" i="8"/>
  <c r="Z32" i="8" s="1"/>
  <c r="I31" i="8"/>
  <c r="Z31" i="8" s="1"/>
  <c r="I30" i="8"/>
  <c r="Z30" i="8" s="1"/>
  <c r="I29" i="8"/>
  <c r="Z29" i="8" s="1"/>
  <c r="I28" i="8"/>
  <c r="Z28" i="8" s="1"/>
  <c r="Q29" i="8" l="1" a="1"/>
  <c r="Q29" i="8" s="1"/>
  <c r="T42" i="8"/>
  <c r="U42" i="8" s="1"/>
  <c r="T48" i="8"/>
  <c r="U48" i="8" s="1"/>
  <c r="T299" i="8"/>
  <c r="U299" i="8" s="1"/>
  <c r="T294" i="8"/>
  <c r="U294" i="8" s="1"/>
  <c r="T129" i="8"/>
  <c r="U129" i="8" s="1"/>
  <c r="T138" i="8"/>
  <c r="U138" i="8" s="1"/>
  <c r="T128" i="8"/>
  <c r="U128" i="8" s="1"/>
  <c r="T480" i="8"/>
  <c r="U480" i="8" s="1"/>
  <c r="T179" i="8"/>
  <c r="U179" i="8" s="1"/>
  <c r="T95" i="8"/>
  <c r="U95" i="8" s="1"/>
  <c r="T81" i="8"/>
  <c r="U81" i="8" s="1"/>
  <c r="T483" i="8"/>
  <c r="U483" i="8" s="1"/>
  <c r="T469" i="8"/>
  <c r="U469" i="8" s="1"/>
  <c r="T317" i="8"/>
  <c r="U317" i="8" s="1"/>
  <c r="T326" i="8"/>
  <c r="U326" i="8" s="1"/>
  <c r="T513" i="8"/>
  <c r="U513" i="8" s="1"/>
  <c r="T301" i="8"/>
  <c r="U301" i="8" s="1"/>
  <c r="T278" i="8"/>
  <c r="U278" i="8" s="1"/>
  <c r="T148" i="8"/>
  <c r="U148" i="8" s="1"/>
  <c r="T217" i="8"/>
  <c r="U217" i="8" s="1"/>
  <c r="T387" i="8"/>
  <c r="U387" i="8" s="1"/>
  <c r="T336" i="8"/>
  <c r="U336" i="8" s="1"/>
  <c r="T261" i="8"/>
  <c r="U261" i="8" s="1"/>
  <c r="T499" i="8"/>
  <c r="U499" i="8" s="1"/>
  <c r="T448" i="8"/>
  <c r="U448" i="8" s="1"/>
  <c r="T256" i="8"/>
  <c r="U256" i="8" s="1"/>
  <c r="T434" i="8"/>
  <c r="U434" i="8" s="1"/>
  <c r="T135" i="8"/>
  <c r="U135" i="8" s="1"/>
  <c r="T350" i="8"/>
  <c r="U350" i="8" s="1"/>
  <c r="T222" i="8"/>
  <c r="U222" i="8" s="1"/>
  <c r="T288" i="8"/>
  <c r="U288" i="8" s="1"/>
  <c r="T149" i="8"/>
  <c r="U149" i="8" s="1"/>
  <c r="T79" i="8"/>
  <c r="U79" i="8" s="1"/>
  <c r="T479" i="8"/>
  <c r="U479" i="8" s="1"/>
  <c r="T323" i="8"/>
  <c r="U323" i="8" s="1"/>
  <c r="T456" i="8"/>
  <c r="U456" i="8" s="1"/>
  <c r="T497" i="8"/>
  <c r="U497" i="8" s="1"/>
  <c r="T345" i="8"/>
  <c r="U345" i="8" s="1"/>
  <c r="T194" i="8"/>
  <c r="U194" i="8" s="1"/>
  <c r="T328" i="8"/>
  <c r="U328" i="8" s="1"/>
  <c r="T203" i="8"/>
  <c r="U203" i="8" s="1"/>
  <c r="T92" i="8"/>
  <c r="U92" i="8" s="1"/>
  <c r="T36" i="8"/>
  <c r="U36" i="8" s="1"/>
  <c r="T473" i="8"/>
  <c r="U473" i="8" s="1"/>
  <c r="T297" i="8"/>
  <c r="U297" i="8" s="1"/>
  <c r="T140" i="8"/>
  <c r="U140" i="8" s="1"/>
  <c r="T77" i="8"/>
  <c r="U77" i="8" s="1"/>
  <c r="T276" i="8"/>
  <c r="U276" i="8" s="1"/>
  <c r="T263" i="8"/>
  <c r="U263" i="8" s="1"/>
  <c r="T464" i="8"/>
  <c r="U464" i="8" s="1"/>
  <c r="T495" i="8"/>
  <c r="U495" i="8" s="1"/>
  <c r="T307" i="8"/>
  <c r="U307" i="8" s="1"/>
  <c r="T423" i="8"/>
  <c r="U423" i="8" s="1"/>
  <c r="T501" i="8"/>
  <c r="U501" i="8" s="1"/>
  <c r="T459" i="8"/>
  <c r="U459" i="8" s="1"/>
  <c r="T216" i="8"/>
  <c r="U216" i="8" s="1"/>
  <c r="T388" i="8"/>
  <c r="U388" i="8" s="1"/>
  <c r="T161" i="8"/>
  <c r="U161" i="8" s="1"/>
  <c r="T303" i="8"/>
  <c r="U303" i="8" s="1"/>
  <c r="T289" i="8"/>
  <c r="U289" i="8" s="1"/>
  <c r="T266" i="8"/>
  <c r="U266" i="8" s="1"/>
  <c r="T352" i="8"/>
  <c r="U352" i="8" s="1"/>
  <c r="T344" i="8"/>
  <c r="U344" i="8" s="1"/>
  <c r="T268" i="8"/>
  <c r="U268" i="8" s="1"/>
  <c r="T502" i="8"/>
  <c r="U502" i="8" s="1"/>
  <c r="T375" i="8"/>
  <c r="U375" i="8" s="1"/>
  <c r="T250" i="8"/>
  <c r="U250" i="8" s="1"/>
  <c r="T123" i="8"/>
  <c r="U123" i="8" s="1"/>
  <c r="T100" i="8"/>
  <c r="U100" i="8" s="1"/>
  <c r="T452" i="8"/>
  <c r="U452" i="8" s="1"/>
  <c r="T259" i="8"/>
  <c r="U259" i="8" s="1"/>
  <c r="T132" i="8"/>
  <c r="U132" i="8" s="1"/>
  <c r="T54" i="8"/>
  <c r="U54" i="8" s="1"/>
  <c r="T413" i="8"/>
  <c r="U413" i="8" s="1"/>
  <c r="T65" i="8"/>
  <c r="U65" i="8" s="1"/>
  <c r="T51" i="8"/>
  <c r="U51" i="8" s="1"/>
  <c r="T296" i="8"/>
  <c r="U296" i="8" s="1"/>
  <c r="T287" i="8"/>
  <c r="U287" i="8" s="1"/>
  <c r="T46" i="8"/>
  <c r="U46" i="8" s="1"/>
  <c r="T521" i="8"/>
  <c r="U521" i="8" s="1"/>
  <c r="T471" i="8"/>
  <c r="U471" i="8" s="1"/>
  <c r="T291" i="8"/>
  <c r="U291" i="8" s="1"/>
  <c r="T232" i="8"/>
  <c r="U232" i="8" s="1"/>
  <c r="T204" i="8"/>
  <c r="U204" i="8" s="1"/>
  <c r="T231" i="8"/>
  <c r="U231" i="8" s="1"/>
  <c r="T44" i="8"/>
  <c r="U44" i="8" s="1"/>
  <c r="T347" i="8"/>
  <c r="U347" i="8" s="1"/>
  <c r="T249" i="8"/>
  <c r="U249" i="8" s="1"/>
  <c r="T163" i="8"/>
  <c r="U163" i="8" s="1"/>
  <c r="T525" i="8"/>
  <c r="U525" i="8" s="1"/>
  <c r="T110" i="8"/>
  <c r="U110" i="8" s="1"/>
  <c r="T196" i="8"/>
  <c r="U196" i="8" s="1"/>
  <c r="T415" i="8"/>
  <c r="U415" i="8" s="1"/>
  <c r="T235" i="8"/>
  <c r="U235" i="8" s="1"/>
  <c r="T39" i="8"/>
  <c r="U39" i="8" s="1"/>
  <c r="T412" i="8"/>
  <c r="U412" i="8" s="1"/>
  <c r="T324" i="8"/>
  <c r="U324" i="8" s="1"/>
  <c r="T176" i="8"/>
  <c r="U176" i="8" s="1"/>
  <c r="T126" i="8"/>
  <c r="U126" i="8" s="1"/>
  <c r="T500" i="8"/>
  <c r="U500" i="8" s="1"/>
  <c r="T428" i="8"/>
  <c r="U428" i="8" s="1"/>
  <c r="T275" i="8"/>
  <c r="U275" i="8" s="1"/>
  <c r="T130" i="8"/>
  <c r="U130" i="8" s="1"/>
  <c r="T399" i="8"/>
  <c r="U399" i="8" s="1"/>
  <c r="T526" i="8"/>
  <c r="U526" i="8" s="1"/>
  <c r="T454" i="8"/>
  <c r="U454" i="8" s="1"/>
  <c r="T445" i="8"/>
  <c r="U445" i="8" s="1"/>
  <c r="T436" i="8"/>
  <c r="U436" i="8" s="1"/>
  <c r="T193" i="8"/>
  <c r="U193" i="8" s="1"/>
  <c r="T70" i="8"/>
  <c r="U70" i="8" s="1"/>
  <c r="T56" i="8"/>
  <c r="U56" i="8" s="1"/>
  <c r="T410" i="8"/>
  <c r="U410" i="8" s="1"/>
  <c r="T283" i="8"/>
  <c r="U283" i="8" s="1"/>
  <c r="T226" i="8"/>
  <c r="U226" i="8" s="1"/>
  <c r="T151" i="8"/>
  <c r="U151" i="8" s="1"/>
  <c r="T112" i="8"/>
  <c r="U112" i="8" s="1"/>
  <c r="T103" i="8"/>
  <c r="U103" i="8" s="1"/>
  <c r="T392" i="8"/>
  <c r="U392" i="8" s="1"/>
  <c r="T230" i="8"/>
  <c r="U230" i="8" s="1"/>
  <c r="T98" i="8"/>
  <c r="U98" i="8" s="1"/>
  <c r="T41" i="8"/>
  <c r="U41" i="8" s="1"/>
  <c r="T505" i="8"/>
  <c r="U505" i="8" s="1"/>
  <c r="T137" i="8"/>
  <c r="U137" i="8" s="1"/>
  <c r="T80" i="8"/>
  <c r="U80" i="8" s="1"/>
  <c r="T522" i="8"/>
  <c r="U522" i="8" s="1"/>
  <c r="T290" i="8"/>
  <c r="U290" i="8" s="1"/>
  <c r="T238" i="8"/>
  <c r="U238" i="8" s="1"/>
  <c r="T190" i="8"/>
  <c r="U190" i="8" s="1"/>
  <c r="T168" i="8"/>
  <c r="U168" i="8" s="1"/>
  <c r="T141" i="8"/>
  <c r="U141" i="8" s="1"/>
  <c r="T373" i="8"/>
  <c r="U373" i="8" s="1"/>
  <c r="T242" i="8"/>
  <c r="U242" i="8" s="1"/>
  <c r="T154" i="8"/>
  <c r="U154" i="8" s="1"/>
  <c r="T35" i="8"/>
  <c r="U35" i="8" s="1"/>
  <c r="T63" i="8"/>
  <c r="U63" i="8" s="1"/>
  <c r="T243" i="8"/>
  <c r="U243" i="8" s="1"/>
  <c r="T164" i="8"/>
  <c r="U164" i="8" s="1"/>
  <c r="T474" i="8"/>
  <c r="U474" i="8" s="1"/>
  <c r="T252" i="8"/>
  <c r="U252" i="8" s="1"/>
  <c r="T146" i="8"/>
  <c r="U146" i="8" s="1"/>
  <c r="T133" i="8"/>
  <c r="U133" i="8" s="1"/>
  <c r="T76" i="8"/>
  <c r="U76" i="8" s="1"/>
  <c r="T316" i="8"/>
  <c r="U316" i="8" s="1"/>
  <c r="T408" i="8"/>
  <c r="U408" i="8" s="1"/>
  <c r="T101" i="8"/>
  <c r="U101" i="8" s="1"/>
  <c r="T403" i="8"/>
  <c r="U403" i="8" s="1"/>
  <c r="T306" i="8"/>
  <c r="U306" i="8" s="1"/>
  <c r="T246" i="8"/>
  <c r="U246" i="8" s="1"/>
  <c r="T96" i="8"/>
  <c r="U96" i="8" s="1"/>
  <c r="T83" i="8"/>
  <c r="U83" i="8" s="1"/>
  <c r="T490" i="8"/>
  <c r="U490" i="8" s="1"/>
  <c r="T272" i="8"/>
  <c r="U272" i="8" s="1"/>
  <c r="T241" i="8"/>
  <c r="U241" i="8" s="1"/>
  <c r="T184" i="8"/>
  <c r="U184" i="8" s="1"/>
  <c r="T144" i="8"/>
  <c r="U144" i="8" s="1"/>
  <c r="T438" i="8"/>
  <c r="U438" i="8" s="1"/>
  <c r="T223" i="8"/>
  <c r="U223" i="8" s="1"/>
  <c r="T466" i="8"/>
  <c r="U466" i="8" s="1"/>
  <c r="T385" i="8"/>
  <c r="U385" i="8" s="1"/>
  <c r="T332" i="8"/>
  <c r="U332" i="8" s="1"/>
  <c r="T157" i="8"/>
  <c r="U157" i="8" s="1"/>
  <c r="T131" i="8"/>
  <c r="U131" i="8" s="1"/>
  <c r="T523" i="8"/>
  <c r="U523" i="8" s="1"/>
  <c r="T208" i="8"/>
  <c r="U208" i="8" s="1"/>
  <c r="T186" i="8"/>
  <c r="U186" i="8" s="1"/>
  <c r="T325" i="8"/>
  <c r="U325" i="8" s="1"/>
  <c r="T67" i="8"/>
  <c r="U67" i="8" s="1"/>
  <c r="T431" i="8"/>
  <c r="U431" i="8" s="1"/>
  <c r="T455" i="8"/>
  <c r="U455" i="8" s="1"/>
  <c r="T245" i="8"/>
  <c r="U245" i="8" s="1"/>
  <c r="T236" i="8"/>
  <c r="U236" i="8" s="1"/>
  <c r="T188" i="8"/>
  <c r="U188" i="8" s="1"/>
  <c r="T109" i="8"/>
  <c r="U109" i="8" s="1"/>
  <c r="T91" i="8"/>
  <c r="U91" i="8" s="1"/>
  <c r="T125" i="8"/>
  <c r="U125" i="8" s="1"/>
  <c r="T378" i="8"/>
  <c r="U378" i="8" s="1"/>
  <c r="T356" i="8"/>
  <c r="U356" i="8" s="1"/>
  <c r="T400" i="8"/>
  <c r="U400" i="8" s="1"/>
  <c r="T212" i="8"/>
  <c r="U212" i="8" s="1"/>
  <c r="T446" i="8"/>
  <c r="U446" i="8" s="1"/>
  <c r="T327" i="8"/>
  <c r="U327" i="8" s="1"/>
  <c r="T104" i="8"/>
  <c r="U104" i="8" s="1"/>
  <c r="T82" i="8"/>
  <c r="U82" i="8" s="1"/>
  <c r="T424" i="8"/>
  <c r="U424" i="8" s="1"/>
  <c r="T143" i="8"/>
  <c r="U143" i="8" s="1"/>
  <c r="T515" i="8"/>
  <c r="U515" i="8" s="1"/>
  <c r="T192" i="8"/>
  <c r="U192" i="8" s="1"/>
  <c r="T362" i="8"/>
  <c r="U362" i="8" s="1"/>
  <c r="T279" i="8"/>
  <c r="U279" i="8" s="1"/>
  <c r="T165" i="8"/>
  <c r="U165" i="8" s="1"/>
  <c r="T108" i="8"/>
  <c r="U108" i="8" s="1"/>
  <c r="T37" i="8"/>
  <c r="U37" i="8" s="1"/>
  <c r="T458" i="8"/>
  <c r="U458" i="8" s="1"/>
  <c r="T482" i="8"/>
  <c r="U482" i="8" s="1"/>
  <c r="T462" i="8"/>
  <c r="U462" i="8" s="1"/>
  <c r="T389" i="8"/>
  <c r="U389" i="8" s="1"/>
  <c r="T302" i="8"/>
  <c r="U302" i="8" s="1"/>
  <c r="T107" i="8"/>
  <c r="U107" i="8" s="1"/>
  <c r="T86" i="8"/>
  <c r="U86" i="8" s="1"/>
  <c r="T49" i="8"/>
  <c r="U49" i="8" s="1"/>
  <c r="T519" i="8"/>
  <c r="U519" i="8" s="1"/>
  <c r="T381" i="8"/>
  <c r="U381" i="8" s="1"/>
  <c r="T360" i="8"/>
  <c r="U360" i="8" s="1"/>
  <c r="T318" i="8"/>
  <c r="U318" i="8" s="1"/>
  <c r="T298" i="8"/>
  <c r="U298" i="8" s="1"/>
  <c r="T269" i="8"/>
  <c r="U269" i="8" s="1"/>
  <c r="T139" i="8"/>
  <c r="U139" i="8" s="1"/>
  <c r="T119" i="8"/>
  <c r="U119" i="8" s="1"/>
  <c r="T78" i="8"/>
  <c r="U78" i="8" s="1"/>
  <c r="T74" i="8"/>
  <c r="U74" i="8" s="1"/>
  <c r="T485" i="8"/>
  <c r="U485" i="8" s="1"/>
  <c r="T293" i="8"/>
  <c r="U293" i="8" s="1"/>
  <c r="T260" i="8"/>
  <c r="U260" i="8" s="1"/>
  <c r="T219" i="8"/>
  <c r="U219" i="8" s="1"/>
  <c r="T215" i="8"/>
  <c r="U215" i="8" s="1"/>
  <c r="T432" i="8"/>
  <c r="U432" i="8" s="1"/>
  <c r="T416" i="8"/>
  <c r="U416" i="8" s="1"/>
  <c r="T396" i="8"/>
  <c r="U396" i="8" s="1"/>
  <c r="T384" i="8"/>
  <c r="U384" i="8" s="1"/>
  <c r="T247" i="8"/>
  <c r="U247" i="8" s="1"/>
  <c r="T191" i="8"/>
  <c r="U191" i="8" s="1"/>
  <c r="T187" i="8"/>
  <c r="U187" i="8" s="1"/>
  <c r="T142" i="8"/>
  <c r="U142" i="8" s="1"/>
  <c r="T89" i="8"/>
  <c r="U89" i="8" s="1"/>
  <c r="T52" i="8"/>
  <c r="U52" i="8" s="1"/>
  <c r="T305" i="8"/>
  <c r="U305" i="8" s="1"/>
  <c r="T354" i="8"/>
  <c r="U354" i="8" s="1"/>
  <c r="T113" i="8"/>
  <c r="U113" i="8" s="1"/>
  <c r="T68" i="8"/>
  <c r="U68" i="8" s="1"/>
  <c r="T468" i="8"/>
  <c r="U468" i="8" s="1"/>
  <c r="T333" i="8"/>
  <c r="U333" i="8" s="1"/>
  <c r="T484" i="8"/>
  <c r="U484" i="8" s="1"/>
  <c r="T419" i="8"/>
  <c r="U419" i="8" s="1"/>
  <c r="T391" i="8"/>
  <c r="U391" i="8" s="1"/>
  <c r="T312" i="8"/>
  <c r="U312" i="8" s="1"/>
  <c r="T300" i="8"/>
  <c r="U300" i="8" s="1"/>
  <c r="T117" i="8"/>
  <c r="U117" i="8" s="1"/>
  <c r="T383" i="8"/>
  <c r="U383" i="8" s="1"/>
  <c r="T457" i="8"/>
  <c r="U457" i="8" s="1"/>
  <c r="T496" i="8"/>
  <c r="U496" i="8" s="1"/>
  <c r="T492" i="8"/>
  <c r="U492" i="8" s="1"/>
  <c r="T447" i="8"/>
  <c r="U447" i="8" s="1"/>
  <c r="T427" i="8"/>
  <c r="U427" i="8" s="1"/>
  <c r="T234" i="8"/>
  <c r="U234" i="8" s="1"/>
  <c r="T461" i="8"/>
  <c r="U461" i="8" s="1"/>
  <c r="T467" i="8"/>
  <c r="U467" i="8" s="1"/>
  <c r="T443" i="8"/>
  <c r="U443" i="8" s="1"/>
  <c r="T439" i="8"/>
  <c r="U439" i="8" s="1"/>
  <c r="T169" i="8"/>
  <c r="U169" i="8" s="1"/>
  <c r="T322" i="8"/>
  <c r="U322" i="8" s="1"/>
  <c r="T309" i="8"/>
  <c r="U309" i="8" s="1"/>
  <c r="T390" i="8"/>
  <c r="U390" i="8" s="1"/>
  <c r="T311" i="8"/>
  <c r="U311" i="8" s="1"/>
  <c r="T221" i="8"/>
  <c r="U221" i="8" s="1"/>
  <c r="T205" i="8"/>
  <c r="U205" i="8" s="1"/>
  <c r="T43" i="8"/>
  <c r="U43" i="8" s="1"/>
  <c r="T520" i="8"/>
  <c r="U520" i="8" s="1"/>
  <c r="T386" i="8"/>
  <c r="U386" i="8" s="1"/>
  <c r="T361" i="8"/>
  <c r="U361" i="8" s="1"/>
  <c r="T319" i="8"/>
  <c r="U319" i="8" s="1"/>
  <c r="T315" i="8"/>
  <c r="U315" i="8" s="1"/>
  <c r="T233" i="8"/>
  <c r="U233" i="8" s="1"/>
  <c r="T209" i="8"/>
  <c r="U209" i="8" s="1"/>
  <c r="T185" i="8"/>
  <c r="U185" i="8" s="1"/>
  <c r="T120" i="8"/>
  <c r="U120" i="8" s="1"/>
  <c r="T487" i="8"/>
  <c r="U487" i="8" s="1"/>
  <c r="T418" i="8"/>
  <c r="U418" i="8" s="1"/>
  <c r="T414" i="8"/>
  <c r="U414" i="8" s="1"/>
  <c r="T382" i="8"/>
  <c r="U382" i="8" s="1"/>
  <c r="T136" i="8"/>
  <c r="U136" i="8" s="1"/>
  <c r="T87" i="8"/>
  <c r="U87" i="8" s="1"/>
  <c r="T402" i="8"/>
  <c r="U402" i="8" s="1"/>
  <c r="T335" i="8"/>
  <c r="U335" i="8" s="1"/>
  <c r="T237" i="8"/>
  <c r="U237" i="8" s="1"/>
  <c r="T527" i="8"/>
  <c r="U527" i="8" s="1"/>
  <c r="T397" i="8"/>
  <c r="U397" i="8" s="1"/>
  <c r="T147" i="8"/>
  <c r="U147" i="8" s="1"/>
  <c r="T94" i="8"/>
  <c r="U94" i="8" s="1"/>
  <c r="T90" i="8"/>
  <c r="U90" i="8" s="1"/>
  <c r="T40" i="8"/>
  <c r="U40" i="8" s="1"/>
  <c r="T498" i="8"/>
  <c r="U498" i="8" s="1"/>
  <c r="T477" i="8"/>
  <c r="U477" i="8" s="1"/>
  <c r="T273" i="8"/>
  <c r="U273" i="8" s="1"/>
  <c r="T240" i="8"/>
  <c r="U240" i="8" s="1"/>
  <c r="T159" i="8"/>
  <c r="U159" i="8" s="1"/>
  <c r="T102" i="8"/>
  <c r="U102" i="8" s="1"/>
  <c r="T514" i="8"/>
  <c r="U514" i="8" s="1"/>
  <c r="T494" i="8"/>
  <c r="U494" i="8" s="1"/>
  <c r="T405" i="8"/>
  <c r="U405" i="8" s="1"/>
  <c r="T376" i="8"/>
  <c r="U376" i="8" s="1"/>
  <c r="T281" i="8"/>
  <c r="U281" i="8" s="1"/>
  <c r="T481" i="8"/>
  <c r="U481" i="8" s="1"/>
  <c r="T355" i="8"/>
  <c r="U355" i="8" s="1"/>
  <c r="T285" i="8"/>
  <c r="U285" i="8" s="1"/>
  <c r="T85" i="8"/>
  <c r="U85" i="8" s="1"/>
  <c r="T69" i="8"/>
  <c r="U69" i="8" s="1"/>
  <c r="T518" i="8"/>
  <c r="U518" i="8" s="1"/>
  <c r="T313" i="8"/>
  <c r="U313" i="8" s="1"/>
  <c r="T264" i="8"/>
  <c r="U264" i="8" s="1"/>
  <c r="T73" i="8"/>
  <c r="U73" i="8" s="1"/>
  <c r="T509" i="8"/>
  <c r="U509" i="8" s="1"/>
  <c r="T493" i="8"/>
  <c r="U493" i="8" s="1"/>
  <c r="T329" i="8"/>
  <c r="U329" i="8" s="1"/>
  <c r="T166" i="8"/>
  <c r="U166" i="8" s="1"/>
  <c r="T158" i="8"/>
  <c r="U158" i="8" s="1"/>
  <c r="T470" i="8"/>
  <c r="U470" i="8" s="1"/>
  <c r="T450" i="8"/>
  <c r="U450" i="8" s="1"/>
  <c r="T406" i="8"/>
  <c r="U406" i="8" s="1"/>
  <c r="T282" i="8"/>
  <c r="U282" i="8" s="1"/>
  <c r="T172" i="8"/>
  <c r="U172" i="8" s="1"/>
  <c r="T45" i="8"/>
  <c r="U45" i="8" s="1"/>
  <c r="T28" i="8"/>
  <c r="U28" i="8" s="1"/>
  <c r="C4" i="9" s="1"/>
  <c r="T472" i="8"/>
  <c r="U472" i="8" s="1"/>
  <c r="T453" i="8"/>
  <c r="U453" i="8" s="1"/>
  <c r="T449" i="8"/>
  <c r="U449" i="8" s="1"/>
  <c r="T368" i="8"/>
  <c r="U368" i="8" s="1"/>
  <c r="T267" i="8"/>
  <c r="U267" i="8" s="1"/>
  <c r="T155" i="8"/>
  <c r="U155" i="8" s="1"/>
  <c r="T407" i="8"/>
  <c r="U407" i="8" s="1"/>
  <c r="T380" i="8"/>
  <c r="U380" i="8" s="1"/>
  <c r="T372" i="8"/>
  <c r="U372" i="8" s="1"/>
  <c r="T271" i="8"/>
  <c r="U271" i="8" s="1"/>
  <c r="T224" i="8"/>
  <c r="U224" i="8" s="1"/>
  <c r="T197" i="8"/>
  <c r="U197" i="8" s="1"/>
  <c r="T72" i="8"/>
  <c r="U72" i="8" s="1"/>
  <c r="T64" i="8"/>
  <c r="U64" i="8" s="1"/>
  <c r="T429" i="8"/>
  <c r="U429" i="8" s="1"/>
  <c r="T425" i="8"/>
  <c r="U425" i="8" s="1"/>
  <c r="T339" i="8"/>
  <c r="U339" i="8" s="1"/>
  <c r="T510" i="8"/>
  <c r="U510" i="8" s="1"/>
  <c r="T441" i="8"/>
  <c r="U441" i="8" s="1"/>
  <c r="T286" i="8"/>
  <c r="U286" i="8" s="1"/>
  <c r="T127" i="8"/>
  <c r="U127" i="8" s="1"/>
  <c r="T320" i="8"/>
  <c r="U320" i="8" s="1"/>
  <c r="T254" i="8"/>
  <c r="U254" i="8" s="1"/>
  <c r="T189" i="8"/>
  <c r="U189" i="8" s="1"/>
  <c r="T491" i="8"/>
  <c r="U491" i="8" s="1"/>
  <c r="T437" i="8"/>
  <c r="U437" i="8" s="1"/>
  <c r="T379" i="8"/>
  <c r="U379" i="8" s="1"/>
  <c r="T367" i="8"/>
  <c r="U367" i="8" s="1"/>
  <c r="T359" i="8"/>
  <c r="U359" i="8" s="1"/>
  <c r="T71" i="8"/>
  <c r="U71" i="8" s="1"/>
  <c r="T31" i="8"/>
  <c r="U31" i="8" s="1"/>
  <c r="T421" i="8"/>
  <c r="U421" i="8" s="1"/>
  <c r="T258" i="8"/>
  <c r="U258" i="8" s="1"/>
  <c r="T134" i="8"/>
  <c r="U134" i="8" s="1"/>
  <c r="T99" i="8"/>
  <c r="U99" i="8" s="1"/>
  <c r="T47" i="8"/>
  <c r="U47" i="8" s="1"/>
  <c r="T331" i="8"/>
  <c r="U331" i="8" s="1"/>
  <c r="T277" i="8"/>
  <c r="U277" i="8" s="1"/>
  <c r="T177" i="8"/>
  <c r="U177" i="8" s="1"/>
  <c r="T173" i="8"/>
  <c r="U173" i="8" s="1"/>
  <c r="T106" i="8"/>
  <c r="U106" i="8" s="1"/>
  <c r="T58" i="8"/>
  <c r="U58" i="8" s="1"/>
  <c r="T486" i="8"/>
  <c r="U486" i="8" s="1"/>
  <c r="T478" i="8"/>
  <c r="U478" i="8" s="1"/>
  <c r="T366" i="8"/>
  <c r="U366" i="8" s="1"/>
  <c r="T253" i="8"/>
  <c r="U253" i="8" s="1"/>
  <c r="T180" i="8"/>
  <c r="U180" i="8" s="1"/>
  <c r="T506" i="8"/>
  <c r="U506" i="8" s="1"/>
  <c r="T201" i="8"/>
  <c r="U201" i="8" s="1"/>
  <c r="T162" i="8"/>
  <c r="U162" i="8" s="1"/>
  <c r="T370" i="8"/>
  <c r="U370" i="8" s="1"/>
  <c r="T265" i="8"/>
  <c r="U265" i="8" s="1"/>
  <c r="T257" i="8"/>
  <c r="U257" i="8" s="1"/>
  <c r="T145" i="8"/>
  <c r="U145" i="8" s="1"/>
  <c r="T62" i="8"/>
  <c r="U62" i="8" s="1"/>
  <c r="T516" i="8"/>
  <c r="U516" i="8" s="1"/>
  <c r="T284" i="8"/>
  <c r="U284" i="8" s="1"/>
  <c r="T207" i="8"/>
  <c r="U207" i="8" s="1"/>
  <c r="T346" i="8"/>
  <c r="U346" i="8" s="1"/>
  <c r="T218" i="8"/>
  <c r="U218" i="8" s="1"/>
  <c r="T160" i="8"/>
  <c r="U160" i="8" s="1"/>
  <c r="T489" i="8"/>
  <c r="U489" i="8" s="1"/>
  <c r="T314" i="8"/>
  <c r="U314" i="8" s="1"/>
  <c r="T310" i="8"/>
  <c r="U310" i="8" s="1"/>
  <c r="T214" i="8"/>
  <c r="U214" i="8" s="1"/>
  <c r="T156" i="8"/>
  <c r="U156" i="8" s="1"/>
  <c r="T152" i="8"/>
  <c r="U152" i="8" s="1"/>
  <c r="T503" i="8"/>
  <c r="U503" i="8" s="1"/>
  <c r="T404" i="8"/>
  <c r="U404" i="8" s="1"/>
  <c r="T377" i="8"/>
  <c r="U377" i="8" s="1"/>
  <c r="T248" i="8"/>
  <c r="U248" i="8" s="1"/>
  <c r="T229" i="8"/>
  <c r="U229" i="8" s="1"/>
  <c r="T225" i="8"/>
  <c r="U225" i="8" s="1"/>
  <c r="T93" i="8"/>
  <c r="U93" i="8" s="1"/>
  <c r="T511" i="8"/>
  <c r="U511" i="8" s="1"/>
  <c r="T507" i="8"/>
  <c r="U507" i="8" s="1"/>
  <c r="T442" i="8"/>
  <c r="U442" i="8" s="1"/>
  <c r="T295" i="8"/>
  <c r="U295" i="8" s="1"/>
  <c r="T244" i="8"/>
  <c r="U244" i="8" s="1"/>
  <c r="T460" i="8"/>
  <c r="U460" i="8" s="1"/>
  <c r="T364" i="8"/>
  <c r="U364" i="8" s="1"/>
  <c r="T171" i="8"/>
  <c r="U171" i="8" s="1"/>
  <c r="T124" i="8"/>
  <c r="U124" i="8" s="1"/>
  <c r="T476" i="8"/>
  <c r="U476" i="8" s="1"/>
  <c r="T116" i="8"/>
  <c r="U116" i="8" s="1"/>
  <c r="T88" i="8"/>
  <c r="U88" i="8" s="1"/>
  <c r="T60" i="8"/>
  <c r="U60" i="8" s="1"/>
  <c r="T59" i="8"/>
  <c r="U59" i="8" s="1"/>
  <c r="T517" i="8"/>
  <c r="U517" i="8" s="1"/>
  <c r="T435" i="8"/>
  <c r="U435" i="8" s="1"/>
  <c r="T321" i="8"/>
  <c r="U321" i="8" s="1"/>
  <c r="T183" i="8"/>
  <c r="U183" i="8" s="1"/>
  <c r="T55" i="8"/>
  <c r="U55" i="8" s="1"/>
  <c r="T38" i="8"/>
  <c r="U38" i="8" s="1"/>
  <c r="T342" i="8"/>
  <c r="U342" i="8" s="1"/>
  <c r="T338" i="8"/>
  <c r="U338" i="8" s="1"/>
  <c r="T211" i="8"/>
  <c r="U211" i="8" s="1"/>
  <c r="T488" i="8"/>
  <c r="U488" i="8" s="1"/>
  <c r="T395" i="8"/>
  <c r="U395" i="8" s="1"/>
  <c r="T374" i="8"/>
  <c r="U374" i="8" s="1"/>
  <c r="T292" i="8"/>
  <c r="U292" i="8" s="1"/>
  <c r="T274" i="8"/>
  <c r="U274" i="8" s="1"/>
  <c r="T115" i="8"/>
  <c r="U115" i="8" s="1"/>
  <c r="T66" i="8"/>
  <c r="U66" i="8" s="1"/>
  <c r="T34" i="8"/>
  <c r="U34" i="8" s="1"/>
  <c r="T30" i="8"/>
  <c r="U30" i="8" s="1"/>
  <c r="T463" i="8"/>
  <c r="U463" i="8" s="1"/>
  <c r="T349" i="8"/>
  <c r="U349" i="8" s="1"/>
  <c r="T239" i="8"/>
  <c r="U239" i="8" s="1"/>
  <c r="T228" i="8"/>
  <c r="U228" i="8" s="1"/>
  <c r="T111" i="8"/>
  <c r="U111" i="8" s="1"/>
  <c r="T122" i="8"/>
  <c r="U122" i="8" s="1"/>
  <c r="T398" i="8"/>
  <c r="U398" i="8" s="1"/>
  <c r="T394" i="8"/>
  <c r="U394" i="8" s="1"/>
  <c r="T118" i="8"/>
  <c r="U118" i="8" s="1"/>
  <c r="T114" i="8"/>
  <c r="U114" i="8" s="1"/>
  <c r="T97" i="8"/>
  <c r="U97" i="8" s="1"/>
  <c r="T33" i="8"/>
  <c r="U33" i="8" s="1"/>
  <c r="T29" i="8"/>
  <c r="U29" i="8" s="1"/>
  <c r="T341" i="8"/>
  <c r="U341" i="8" s="1"/>
  <c r="T337" i="8"/>
  <c r="U337" i="8" s="1"/>
  <c r="T330" i="8"/>
  <c r="U330" i="8" s="1"/>
  <c r="T199" i="8"/>
  <c r="U199" i="8" s="1"/>
  <c r="T150" i="8"/>
  <c r="U150" i="8" s="1"/>
  <c r="T508" i="8"/>
  <c r="U508" i="8" s="1"/>
  <c r="T504" i="8"/>
  <c r="U504" i="8" s="1"/>
  <c r="T451" i="8"/>
  <c r="U451" i="8" s="1"/>
  <c r="T430" i="8"/>
  <c r="U430" i="8" s="1"/>
  <c r="T348" i="8"/>
  <c r="U348" i="8" s="1"/>
  <c r="T308" i="8"/>
  <c r="U308" i="8" s="1"/>
  <c r="T227" i="8"/>
  <c r="U227" i="8" s="1"/>
  <c r="T178" i="8"/>
  <c r="U178" i="8" s="1"/>
  <c r="T475" i="8"/>
  <c r="U475" i="8" s="1"/>
  <c r="T426" i="8"/>
  <c r="U426" i="8" s="1"/>
  <c r="T422" i="8"/>
  <c r="U422" i="8" s="1"/>
  <c r="T251" i="8"/>
  <c r="U251" i="8" s="1"/>
  <c r="T174" i="8"/>
  <c r="U174" i="8" s="1"/>
  <c r="T170" i="8"/>
  <c r="U170" i="8" s="1"/>
  <c r="T153" i="8"/>
  <c r="U153" i="8" s="1"/>
  <c r="T50" i="8"/>
  <c r="U50" i="8" s="1"/>
  <c r="T369" i="8"/>
  <c r="U369" i="8" s="1"/>
  <c r="T365" i="8"/>
  <c r="U365" i="8" s="1"/>
  <c r="T358" i="8"/>
  <c r="U358" i="8" s="1"/>
  <c r="T255" i="8"/>
  <c r="U255" i="8" s="1"/>
  <c r="T206" i="8"/>
  <c r="U206" i="8" s="1"/>
  <c r="T61" i="8"/>
  <c r="U61" i="8" s="1"/>
  <c r="T57" i="8"/>
  <c r="U57" i="8" s="1"/>
  <c r="T433" i="8"/>
  <c r="U433" i="8" s="1"/>
  <c r="T351" i="8"/>
  <c r="U351" i="8" s="1"/>
  <c r="T340" i="8"/>
  <c r="U340" i="8" s="1"/>
  <c r="T202" i="8"/>
  <c r="U202" i="8" s="1"/>
  <c r="T198" i="8"/>
  <c r="U198" i="8" s="1"/>
  <c r="T181" i="8"/>
  <c r="U181" i="8" s="1"/>
  <c r="T53" i="8"/>
  <c r="U53" i="8" s="1"/>
  <c r="T32" i="8"/>
  <c r="U32" i="8" s="1"/>
  <c r="T393" i="8"/>
  <c r="U393" i="8" s="1"/>
  <c r="T262" i="8"/>
  <c r="U262" i="8" s="1"/>
  <c r="D4" i="9" l="1"/>
  <c r="H499" i="6"/>
  <c r="D495" i="6"/>
  <c r="F490" i="6"/>
  <c r="H485" i="6"/>
  <c r="D481" i="6"/>
  <c r="F476" i="6"/>
  <c r="H471" i="6"/>
  <c r="D467" i="6"/>
  <c r="F462" i="6"/>
  <c r="H457" i="6"/>
  <c r="D453" i="6"/>
  <c r="F448" i="6"/>
  <c r="H443" i="6"/>
  <c r="D439" i="6"/>
  <c r="F434" i="6"/>
  <c r="H429" i="6"/>
  <c r="D425" i="6"/>
  <c r="F420" i="6"/>
  <c r="H415" i="6"/>
  <c r="D411" i="6"/>
  <c r="F406" i="6"/>
  <c r="H401" i="6"/>
  <c r="D397" i="6"/>
  <c r="F392" i="6"/>
  <c r="H387" i="6"/>
  <c r="D383" i="6"/>
  <c r="F378" i="6"/>
  <c r="H373" i="6"/>
  <c r="D369" i="6"/>
  <c r="F364" i="6"/>
  <c r="H359" i="6"/>
  <c r="D355" i="6"/>
  <c r="F350" i="6"/>
  <c r="H345" i="6"/>
  <c r="D341" i="6"/>
  <c r="F336" i="6"/>
  <c r="H331" i="6"/>
  <c r="D327" i="6"/>
  <c r="F322" i="6"/>
  <c r="H317" i="6"/>
  <c r="D313" i="6"/>
  <c r="F308" i="6"/>
  <c r="H303" i="6"/>
  <c r="D299" i="6"/>
  <c r="F294" i="6"/>
  <c r="H289" i="6"/>
  <c r="D285" i="6"/>
  <c r="F280" i="6"/>
  <c r="H275" i="6"/>
  <c r="D271" i="6"/>
  <c r="F266" i="6"/>
  <c r="H261" i="6"/>
  <c r="D257" i="6"/>
  <c r="F252" i="6"/>
  <c r="H247" i="6"/>
  <c r="D243" i="6"/>
  <c r="F238" i="6"/>
  <c r="H233" i="6"/>
  <c r="D229" i="6"/>
  <c r="F224" i="6"/>
  <c r="H219" i="6"/>
  <c r="D215" i="6"/>
  <c r="F210" i="6"/>
  <c r="H205" i="6"/>
  <c r="D201" i="6"/>
  <c r="F196" i="6"/>
  <c r="H191" i="6"/>
  <c r="D187" i="6"/>
  <c r="F182" i="6"/>
  <c r="H177" i="6"/>
  <c r="D173" i="6"/>
  <c r="F168" i="6"/>
  <c r="H163" i="6"/>
  <c r="D159" i="6"/>
  <c r="F154" i="6"/>
  <c r="H149" i="6"/>
  <c r="D145" i="6"/>
  <c r="F140" i="6"/>
  <c r="H135" i="6"/>
  <c r="D131" i="6"/>
  <c r="F126" i="6"/>
  <c r="H121" i="6"/>
  <c r="D117" i="6"/>
  <c r="F112" i="6"/>
  <c r="H107" i="6"/>
  <c r="G499" i="6"/>
  <c r="C495" i="6"/>
  <c r="E490" i="6"/>
  <c r="G485" i="6"/>
  <c r="C481" i="6"/>
  <c r="E476" i="6"/>
  <c r="G471" i="6"/>
  <c r="C467" i="6"/>
  <c r="E462" i="6"/>
  <c r="G457" i="6"/>
  <c r="C453" i="6"/>
  <c r="E448" i="6"/>
  <c r="G443" i="6"/>
  <c r="C439" i="6"/>
  <c r="E434" i="6"/>
  <c r="G429" i="6"/>
  <c r="C425" i="6"/>
  <c r="E420" i="6"/>
  <c r="G415" i="6"/>
  <c r="C411" i="6"/>
  <c r="E406" i="6"/>
  <c r="G401" i="6"/>
  <c r="C397" i="6"/>
  <c r="E392" i="6"/>
  <c r="G387" i="6"/>
  <c r="C383" i="6"/>
  <c r="E378" i="6"/>
  <c r="G373" i="6"/>
  <c r="C369" i="6"/>
  <c r="E364" i="6"/>
  <c r="G359" i="6"/>
  <c r="C355" i="6"/>
  <c r="E350" i="6"/>
  <c r="G345" i="6"/>
  <c r="C341" i="6"/>
  <c r="E336" i="6"/>
  <c r="G331" i="6"/>
  <c r="C327" i="6"/>
  <c r="E322" i="6"/>
  <c r="G317" i="6"/>
  <c r="C313" i="6"/>
  <c r="E308" i="6"/>
  <c r="G303" i="6"/>
  <c r="C299" i="6"/>
  <c r="E294" i="6"/>
  <c r="G289" i="6"/>
  <c r="C285" i="6"/>
  <c r="E280" i="6"/>
  <c r="G275" i="6"/>
  <c r="C271" i="6"/>
  <c r="E266" i="6"/>
  <c r="G261" i="6"/>
  <c r="C257" i="6"/>
  <c r="E252" i="6"/>
  <c r="G247" i="6"/>
  <c r="C243" i="6"/>
  <c r="E238" i="6"/>
  <c r="G233" i="6"/>
  <c r="C229" i="6"/>
  <c r="E224" i="6"/>
  <c r="G219" i="6"/>
  <c r="C215" i="6"/>
  <c r="E210" i="6"/>
  <c r="G205" i="6"/>
  <c r="C201" i="6"/>
  <c r="E196" i="6"/>
  <c r="G191" i="6"/>
  <c r="C187" i="6"/>
  <c r="E182" i="6"/>
  <c r="G177" i="6"/>
  <c r="C173" i="6"/>
  <c r="O173" i="6" s="1"/>
  <c r="E168" i="6"/>
  <c r="G163" i="6"/>
  <c r="C159" i="6"/>
  <c r="E154" i="6"/>
  <c r="G149" i="6"/>
  <c r="C145" i="6"/>
  <c r="M145" i="6" s="1"/>
  <c r="E140" i="6"/>
  <c r="G135" i="6"/>
  <c r="C131" i="6"/>
  <c r="O131" i="6" s="1"/>
  <c r="E126" i="6"/>
  <c r="G121" i="6"/>
  <c r="C117" i="6"/>
  <c r="E112" i="6"/>
  <c r="G107" i="6"/>
  <c r="F499" i="6"/>
  <c r="H494" i="6"/>
  <c r="D490" i="6"/>
  <c r="F485" i="6"/>
  <c r="H480" i="6"/>
  <c r="D476" i="6"/>
  <c r="F471" i="6"/>
  <c r="H466" i="6"/>
  <c r="D462" i="6"/>
  <c r="F457" i="6"/>
  <c r="H452" i="6"/>
  <c r="D448" i="6"/>
  <c r="F443" i="6"/>
  <c r="H438" i="6"/>
  <c r="D434" i="6"/>
  <c r="F429" i="6"/>
  <c r="H424" i="6"/>
  <c r="D420" i="6"/>
  <c r="F415" i="6"/>
  <c r="H410" i="6"/>
  <c r="D406" i="6"/>
  <c r="F401" i="6"/>
  <c r="H396" i="6"/>
  <c r="D392" i="6"/>
  <c r="F387" i="6"/>
  <c r="H382" i="6"/>
  <c r="D378" i="6"/>
  <c r="F373" i="6"/>
  <c r="H368" i="6"/>
  <c r="D364" i="6"/>
  <c r="F359" i="6"/>
  <c r="H354" i="6"/>
  <c r="D350" i="6"/>
  <c r="F345" i="6"/>
  <c r="H340" i="6"/>
  <c r="D336" i="6"/>
  <c r="F331" i="6"/>
  <c r="H326" i="6"/>
  <c r="D322" i="6"/>
  <c r="F317" i="6"/>
  <c r="H312" i="6"/>
  <c r="D308" i="6"/>
  <c r="F303" i="6"/>
  <c r="H298" i="6"/>
  <c r="D294" i="6"/>
  <c r="F289" i="6"/>
  <c r="H284" i="6"/>
  <c r="D280" i="6"/>
  <c r="F275" i="6"/>
  <c r="H270" i="6"/>
  <c r="D266" i="6"/>
  <c r="F261" i="6"/>
  <c r="H256" i="6"/>
  <c r="D252" i="6"/>
  <c r="F247" i="6"/>
  <c r="H242" i="6"/>
  <c r="D238" i="6"/>
  <c r="F233" i="6"/>
  <c r="E499" i="6"/>
  <c r="G494" i="6"/>
  <c r="C490" i="6"/>
  <c r="E485" i="6"/>
  <c r="G480" i="6"/>
  <c r="C476" i="6"/>
  <c r="E471" i="6"/>
  <c r="G466" i="6"/>
  <c r="C462" i="6"/>
  <c r="E457" i="6"/>
  <c r="G452" i="6"/>
  <c r="C448" i="6"/>
  <c r="E443" i="6"/>
  <c r="G438" i="6"/>
  <c r="C434" i="6"/>
  <c r="E429" i="6"/>
  <c r="G424" i="6"/>
  <c r="C420" i="6"/>
  <c r="E415" i="6"/>
  <c r="G410" i="6"/>
  <c r="C406" i="6"/>
  <c r="E401" i="6"/>
  <c r="G396" i="6"/>
  <c r="C392" i="6"/>
  <c r="E387" i="6"/>
  <c r="G382" i="6"/>
  <c r="C378" i="6"/>
  <c r="E373" i="6"/>
  <c r="G368" i="6"/>
  <c r="C364" i="6"/>
  <c r="E359" i="6"/>
  <c r="G354" i="6"/>
  <c r="C350" i="6"/>
  <c r="E345" i="6"/>
  <c r="G340" i="6"/>
  <c r="C336" i="6"/>
  <c r="E331" i="6"/>
  <c r="G326" i="6"/>
  <c r="C322" i="6"/>
  <c r="E317" i="6"/>
  <c r="G312" i="6"/>
  <c r="C308" i="6"/>
  <c r="E303" i="6"/>
  <c r="G298" i="6"/>
  <c r="C294" i="6"/>
  <c r="E289" i="6"/>
  <c r="G284" i="6"/>
  <c r="C280" i="6"/>
  <c r="E275" i="6"/>
  <c r="G270" i="6"/>
  <c r="C266" i="6"/>
  <c r="E261" i="6"/>
  <c r="G256" i="6"/>
  <c r="C252" i="6"/>
  <c r="E247" i="6"/>
  <c r="G242" i="6"/>
  <c r="C238" i="6"/>
  <c r="E233" i="6"/>
  <c r="G228" i="6"/>
  <c r="C224" i="6"/>
  <c r="E219" i="6"/>
  <c r="G214" i="6"/>
  <c r="C210" i="6"/>
  <c r="E205" i="6"/>
  <c r="G200" i="6"/>
  <c r="C196" i="6"/>
  <c r="M196" i="6" s="1"/>
  <c r="E191" i="6"/>
  <c r="G186" i="6"/>
  <c r="C182" i="6"/>
  <c r="E177" i="6"/>
  <c r="G172" i="6"/>
  <c r="C168" i="6"/>
  <c r="E163" i="6"/>
  <c r="G158" i="6"/>
  <c r="C154" i="6"/>
  <c r="M154" i="6" s="1"/>
  <c r="E149" i="6"/>
  <c r="G144" i="6"/>
  <c r="H503" i="6"/>
  <c r="G503" i="6"/>
  <c r="C499" i="6"/>
  <c r="E494" i="6"/>
  <c r="G489" i="6"/>
  <c r="C485" i="6"/>
  <c r="E480" i="6"/>
  <c r="G475" i="6"/>
  <c r="C471" i="6"/>
  <c r="E466" i="6"/>
  <c r="G461" i="6"/>
  <c r="C457" i="6"/>
  <c r="E452" i="6"/>
  <c r="G447" i="6"/>
  <c r="C443" i="6"/>
  <c r="E438" i="6"/>
  <c r="G433" i="6"/>
  <c r="C429" i="6"/>
  <c r="E424" i="6"/>
  <c r="G419" i="6"/>
  <c r="C415" i="6"/>
  <c r="E410" i="6"/>
  <c r="G405" i="6"/>
  <c r="C401" i="6"/>
  <c r="E396" i="6"/>
  <c r="G391" i="6"/>
  <c r="C387" i="6"/>
  <c r="E382" i="6"/>
  <c r="G377" i="6"/>
  <c r="C373" i="6"/>
  <c r="E368" i="6"/>
  <c r="G363" i="6"/>
  <c r="C359" i="6"/>
  <c r="E354" i="6"/>
  <c r="G349" i="6"/>
  <c r="C345" i="6"/>
  <c r="E340" i="6"/>
  <c r="G335" i="6"/>
  <c r="C331" i="6"/>
  <c r="E326" i="6"/>
  <c r="G321" i="6"/>
  <c r="C317" i="6"/>
  <c r="E312" i="6"/>
  <c r="G307" i="6"/>
  <c r="C303" i="6"/>
  <c r="E298" i="6"/>
  <c r="G293" i="6"/>
  <c r="C289" i="6"/>
  <c r="E284" i="6"/>
  <c r="G279" i="6"/>
  <c r="C275" i="6"/>
  <c r="E270" i="6"/>
  <c r="G265" i="6"/>
  <c r="C261" i="6"/>
  <c r="E256" i="6"/>
  <c r="G251" i="6"/>
  <c r="C247" i="6"/>
  <c r="E242" i="6"/>
  <c r="G237" i="6"/>
  <c r="C233" i="6"/>
  <c r="E228" i="6"/>
  <c r="G223" i="6"/>
  <c r="C219" i="6"/>
  <c r="E214" i="6"/>
  <c r="G209" i="6"/>
  <c r="C205" i="6"/>
  <c r="E200" i="6"/>
  <c r="G195" i="6"/>
  <c r="C191" i="6"/>
  <c r="E186" i="6"/>
  <c r="G181" i="6"/>
  <c r="C177" i="6"/>
  <c r="E172" i="6"/>
  <c r="G167" i="6"/>
  <c r="C163" i="6"/>
  <c r="M163" i="6" s="1"/>
  <c r="E158" i="6"/>
  <c r="G153" i="6"/>
  <c r="C149" i="6"/>
  <c r="E144" i="6"/>
  <c r="F503" i="6"/>
  <c r="H498" i="6"/>
  <c r="D494" i="6"/>
  <c r="F489" i="6"/>
  <c r="H484" i="6"/>
  <c r="D480" i="6"/>
  <c r="F475" i="6"/>
  <c r="H470" i="6"/>
  <c r="D466" i="6"/>
  <c r="F461" i="6"/>
  <c r="H456" i="6"/>
  <c r="D452" i="6"/>
  <c r="F447" i="6"/>
  <c r="H442" i="6"/>
  <c r="D438" i="6"/>
  <c r="F433" i="6"/>
  <c r="H428" i="6"/>
  <c r="D424" i="6"/>
  <c r="F419" i="6"/>
  <c r="H414" i="6"/>
  <c r="D410" i="6"/>
  <c r="F405" i="6"/>
  <c r="H400" i="6"/>
  <c r="D396" i="6"/>
  <c r="F391" i="6"/>
  <c r="H386" i="6"/>
  <c r="D382" i="6"/>
  <c r="F377" i="6"/>
  <c r="H372" i="6"/>
  <c r="D368" i="6"/>
  <c r="F363" i="6"/>
  <c r="H358" i="6"/>
  <c r="D354" i="6"/>
  <c r="F349" i="6"/>
  <c r="H344" i="6"/>
  <c r="D340" i="6"/>
  <c r="F335" i="6"/>
  <c r="H330" i="6"/>
  <c r="D326" i="6"/>
  <c r="F321" i="6"/>
  <c r="H316" i="6"/>
  <c r="D312" i="6"/>
  <c r="F307" i="6"/>
  <c r="H302" i="6"/>
  <c r="D298" i="6"/>
  <c r="F293" i="6"/>
  <c r="H288" i="6"/>
  <c r="D284" i="6"/>
  <c r="F279" i="6"/>
  <c r="H274" i="6"/>
  <c r="D270" i="6"/>
  <c r="F265" i="6"/>
  <c r="H260" i="6"/>
  <c r="D256" i="6"/>
  <c r="F251" i="6"/>
  <c r="H246" i="6"/>
  <c r="D242" i="6"/>
  <c r="F237" i="6"/>
  <c r="H232" i="6"/>
  <c r="D228" i="6"/>
  <c r="F223" i="6"/>
  <c r="H218" i="6"/>
  <c r="D214" i="6"/>
  <c r="F209" i="6"/>
  <c r="H204" i="6"/>
  <c r="D200" i="6"/>
  <c r="F195" i="6"/>
  <c r="H190" i="6"/>
  <c r="D186" i="6"/>
  <c r="F181" i="6"/>
  <c r="H176" i="6"/>
  <c r="D172" i="6"/>
  <c r="F167" i="6"/>
  <c r="H162" i="6"/>
  <c r="E503" i="6"/>
  <c r="G498" i="6"/>
  <c r="C494" i="6"/>
  <c r="E489" i="6"/>
  <c r="G484" i="6"/>
  <c r="C480" i="6"/>
  <c r="E475" i="6"/>
  <c r="G470" i="6"/>
  <c r="C466" i="6"/>
  <c r="E461" i="6"/>
  <c r="G456" i="6"/>
  <c r="C452" i="6"/>
  <c r="E447" i="6"/>
  <c r="G442" i="6"/>
  <c r="C438" i="6"/>
  <c r="E433" i="6"/>
  <c r="G428" i="6"/>
  <c r="C424" i="6"/>
  <c r="E419" i="6"/>
  <c r="G414" i="6"/>
  <c r="C410" i="6"/>
  <c r="E405" i="6"/>
  <c r="G400" i="6"/>
  <c r="C396" i="6"/>
  <c r="E391" i="6"/>
  <c r="G386" i="6"/>
  <c r="C382" i="6"/>
  <c r="E377" i="6"/>
  <c r="G372" i="6"/>
  <c r="C368" i="6"/>
  <c r="E363" i="6"/>
  <c r="G358" i="6"/>
  <c r="C354" i="6"/>
  <c r="E349" i="6"/>
  <c r="G344" i="6"/>
  <c r="C340" i="6"/>
  <c r="E335" i="6"/>
  <c r="G330" i="6"/>
  <c r="C326" i="6"/>
  <c r="E321" i="6"/>
  <c r="G316" i="6"/>
  <c r="C312" i="6"/>
  <c r="E307" i="6"/>
  <c r="G302" i="6"/>
  <c r="C298" i="6"/>
  <c r="E293" i="6"/>
  <c r="G288" i="6"/>
  <c r="C284" i="6"/>
  <c r="E279" i="6"/>
  <c r="G274" i="6"/>
  <c r="C270" i="6"/>
  <c r="E265" i="6"/>
  <c r="G260" i="6"/>
  <c r="C256" i="6"/>
  <c r="E251" i="6"/>
  <c r="G246" i="6"/>
  <c r="C242" i="6"/>
  <c r="E237" i="6"/>
  <c r="G232" i="6"/>
  <c r="C228" i="6"/>
  <c r="E223" i="6"/>
  <c r="G218" i="6"/>
  <c r="C214" i="6"/>
  <c r="E209" i="6"/>
  <c r="G204" i="6"/>
  <c r="C200" i="6"/>
  <c r="M200" i="6" s="1"/>
  <c r="E195" i="6"/>
  <c r="G190" i="6"/>
  <c r="C186" i="6"/>
  <c r="M186" i="6" s="1"/>
  <c r="E181" i="6"/>
  <c r="G176" i="6"/>
  <c r="C172" i="6"/>
  <c r="M172" i="6" s="1"/>
  <c r="E167" i="6"/>
  <c r="G162" i="6"/>
  <c r="C158" i="6"/>
  <c r="E153" i="6"/>
  <c r="G148" i="6"/>
  <c r="C144" i="6"/>
  <c r="C503" i="6"/>
  <c r="E498" i="6"/>
  <c r="G493" i="6"/>
  <c r="C489" i="6"/>
  <c r="E484" i="6"/>
  <c r="G479" i="6"/>
  <c r="C475" i="6"/>
  <c r="E470" i="6"/>
  <c r="G465" i="6"/>
  <c r="C461" i="6"/>
  <c r="E456" i="6"/>
  <c r="G451" i="6"/>
  <c r="C447" i="6"/>
  <c r="E442" i="6"/>
  <c r="G437" i="6"/>
  <c r="C433" i="6"/>
  <c r="E428" i="6"/>
  <c r="G423" i="6"/>
  <c r="C419" i="6"/>
  <c r="E414" i="6"/>
  <c r="G409" i="6"/>
  <c r="C405" i="6"/>
  <c r="E400" i="6"/>
  <c r="G395" i="6"/>
  <c r="C391" i="6"/>
  <c r="E386" i="6"/>
  <c r="G381" i="6"/>
  <c r="C377" i="6"/>
  <c r="E372" i="6"/>
  <c r="G367" i="6"/>
  <c r="C363" i="6"/>
  <c r="E358" i="6"/>
  <c r="G353" i="6"/>
  <c r="C349" i="6"/>
  <c r="E344" i="6"/>
  <c r="G339" i="6"/>
  <c r="C335" i="6"/>
  <c r="E330" i="6"/>
  <c r="G325" i="6"/>
  <c r="C321" i="6"/>
  <c r="E316" i="6"/>
  <c r="G311" i="6"/>
  <c r="C307" i="6"/>
  <c r="E302" i="6"/>
  <c r="G297" i="6"/>
  <c r="C293" i="6"/>
  <c r="E288" i="6"/>
  <c r="G283" i="6"/>
  <c r="C279" i="6"/>
  <c r="E274" i="6"/>
  <c r="G269" i="6"/>
  <c r="C265" i="6"/>
  <c r="E260" i="6"/>
  <c r="G255" i="6"/>
  <c r="C251" i="6"/>
  <c r="E246" i="6"/>
  <c r="H502" i="6"/>
  <c r="D498" i="6"/>
  <c r="F493" i="6"/>
  <c r="H488" i="6"/>
  <c r="D484" i="6"/>
  <c r="F479" i="6"/>
  <c r="H474" i="6"/>
  <c r="D470" i="6"/>
  <c r="F465" i="6"/>
  <c r="H460" i="6"/>
  <c r="D456" i="6"/>
  <c r="F451" i="6"/>
  <c r="H446" i="6"/>
  <c r="D442" i="6"/>
  <c r="F437" i="6"/>
  <c r="H432" i="6"/>
  <c r="D428" i="6"/>
  <c r="F423" i="6"/>
  <c r="H418" i="6"/>
  <c r="D414" i="6"/>
  <c r="F409" i="6"/>
  <c r="H404" i="6"/>
  <c r="D400" i="6"/>
  <c r="F395" i="6"/>
  <c r="H390" i="6"/>
  <c r="D386" i="6"/>
  <c r="F381" i="6"/>
  <c r="H376" i="6"/>
  <c r="D372" i="6"/>
  <c r="F367" i="6"/>
  <c r="H362" i="6"/>
  <c r="D358" i="6"/>
  <c r="F353" i="6"/>
  <c r="H348" i="6"/>
  <c r="D344" i="6"/>
  <c r="F339" i="6"/>
  <c r="H334" i="6"/>
  <c r="G502" i="6"/>
  <c r="C498" i="6"/>
  <c r="E493" i="6"/>
  <c r="G488" i="6"/>
  <c r="C484" i="6"/>
  <c r="E479" i="6"/>
  <c r="G474" i="6"/>
  <c r="C470" i="6"/>
  <c r="E465" i="6"/>
  <c r="G460" i="6"/>
  <c r="C456" i="6"/>
  <c r="E451" i="6"/>
  <c r="G446" i="6"/>
  <c r="C442" i="6"/>
  <c r="E437" i="6"/>
  <c r="G432" i="6"/>
  <c r="C428" i="6"/>
  <c r="E423" i="6"/>
  <c r="G418" i="6"/>
  <c r="C414" i="6"/>
  <c r="E409" i="6"/>
  <c r="G404" i="6"/>
  <c r="C400" i="6"/>
  <c r="E395" i="6"/>
  <c r="C497" i="6"/>
  <c r="G490" i="6"/>
  <c r="G482" i="6"/>
  <c r="D475" i="6"/>
  <c r="E468" i="6"/>
  <c r="E460" i="6"/>
  <c r="C454" i="6"/>
  <c r="C446" i="6"/>
  <c r="G439" i="6"/>
  <c r="G431" i="6"/>
  <c r="E425" i="6"/>
  <c r="E417" i="6"/>
  <c r="H409" i="6"/>
  <c r="C403" i="6"/>
  <c r="C395" i="6"/>
  <c r="H388" i="6"/>
  <c r="D381" i="6"/>
  <c r="C375" i="6"/>
  <c r="E367" i="6"/>
  <c r="D361" i="6"/>
  <c r="H353" i="6"/>
  <c r="E347" i="6"/>
  <c r="F340" i="6"/>
  <c r="F333" i="6"/>
  <c r="F327" i="6"/>
  <c r="D320" i="6"/>
  <c r="D314" i="6"/>
  <c r="H306" i="6"/>
  <c r="H300" i="6"/>
  <c r="H294" i="6"/>
  <c r="F287" i="6"/>
  <c r="F281" i="6"/>
  <c r="D274" i="6"/>
  <c r="D268" i="6"/>
  <c r="D262" i="6"/>
  <c r="H254" i="6"/>
  <c r="H248" i="6"/>
  <c r="G241" i="6"/>
  <c r="H235" i="6"/>
  <c r="C230" i="6"/>
  <c r="H223" i="6"/>
  <c r="G217" i="6"/>
  <c r="C212" i="6"/>
  <c r="E206" i="6"/>
  <c r="G199" i="6"/>
  <c r="C194" i="6"/>
  <c r="E188" i="6"/>
  <c r="G182" i="6"/>
  <c r="C176" i="6"/>
  <c r="E170" i="6"/>
  <c r="G164" i="6"/>
  <c r="F158" i="6"/>
  <c r="G152" i="6"/>
  <c r="D147" i="6"/>
  <c r="G141" i="6"/>
  <c r="G136" i="6"/>
  <c r="G131" i="6"/>
  <c r="G126" i="6"/>
  <c r="E121" i="6"/>
  <c r="E116" i="6"/>
  <c r="E111" i="6"/>
  <c r="E106" i="6"/>
  <c r="G101" i="6"/>
  <c r="C97" i="6"/>
  <c r="M97" i="6" s="1"/>
  <c r="E92" i="6"/>
  <c r="G87" i="6"/>
  <c r="C83" i="6"/>
  <c r="M83" i="6" s="1"/>
  <c r="E78" i="6"/>
  <c r="G73" i="6"/>
  <c r="C69" i="6"/>
  <c r="O69" i="6" s="1"/>
  <c r="E64" i="6"/>
  <c r="G59" i="6"/>
  <c r="C55" i="6"/>
  <c r="E50" i="6"/>
  <c r="G45" i="6"/>
  <c r="C41" i="6"/>
  <c r="E36" i="6"/>
  <c r="G31" i="6"/>
  <c r="C27" i="6"/>
  <c r="M27" i="6" s="1"/>
  <c r="E22" i="6"/>
  <c r="G17" i="6"/>
  <c r="C13" i="6"/>
  <c r="O13" i="6" s="1"/>
  <c r="E8" i="6"/>
  <c r="H496" i="6"/>
  <c r="H489" i="6"/>
  <c r="F482" i="6"/>
  <c r="F474" i="6"/>
  <c r="D468" i="6"/>
  <c r="D460" i="6"/>
  <c r="H453" i="6"/>
  <c r="H445" i="6"/>
  <c r="F439" i="6"/>
  <c r="F431" i="6"/>
  <c r="F424" i="6"/>
  <c r="D417" i="6"/>
  <c r="D409" i="6"/>
  <c r="H402" i="6"/>
  <c r="H394" i="6"/>
  <c r="G388" i="6"/>
  <c r="C381" i="6"/>
  <c r="H374" i="6"/>
  <c r="D367" i="6"/>
  <c r="C361" i="6"/>
  <c r="E353" i="6"/>
  <c r="D347" i="6"/>
  <c r="H339" i="6"/>
  <c r="E333" i="6"/>
  <c r="E327" i="6"/>
  <c r="C320" i="6"/>
  <c r="C314" i="6"/>
  <c r="G306" i="6"/>
  <c r="G300" i="6"/>
  <c r="G294" i="6"/>
  <c r="E287" i="6"/>
  <c r="E281" i="6"/>
  <c r="C274" i="6"/>
  <c r="C268" i="6"/>
  <c r="C262" i="6"/>
  <c r="G254" i="6"/>
  <c r="G248" i="6"/>
  <c r="F241" i="6"/>
  <c r="G235" i="6"/>
  <c r="H229" i="6"/>
  <c r="D223" i="6"/>
  <c r="F217" i="6"/>
  <c r="H211" i="6"/>
  <c r="D206" i="6"/>
  <c r="F199" i="6"/>
  <c r="H193" i="6"/>
  <c r="D188" i="6"/>
  <c r="D182" i="6"/>
  <c r="H175" i="6"/>
  <c r="D170" i="6"/>
  <c r="F164" i="6"/>
  <c r="D158" i="6"/>
  <c r="F152" i="6"/>
  <c r="C147" i="6"/>
  <c r="F141" i="6"/>
  <c r="F136" i="6"/>
  <c r="F131" i="6"/>
  <c r="D126" i="6"/>
  <c r="D121" i="6"/>
  <c r="D116" i="6"/>
  <c r="D111" i="6"/>
  <c r="D106" i="6"/>
  <c r="F101" i="6"/>
  <c r="H96" i="6"/>
  <c r="D92" i="6"/>
  <c r="F87" i="6"/>
  <c r="H82" i="6"/>
  <c r="D78" i="6"/>
  <c r="F73" i="6"/>
  <c r="H68" i="6"/>
  <c r="D64" i="6"/>
  <c r="F59" i="6"/>
  <c r="H54" i="6"/>
  <c r="D50" i="6"/>
  <c r="F45" i="6"/>
  <c r="H40" i="6"/>
  <c r="D36" i="6"/>
  <c r="F31" i="6"/>
  <c r="H26" i="6"/>
  <c r="D22" i="6"/>
  <c r="F17" i="6"/>
  <c r="H12" i="6"/>
  <c r="D8" i="6"/>
  <c r="G496" i="6"/>
  <c r="D489" i="6"/>
  <c r="E482" i="6"/>
  <c r="E474" i="6"/>
  <c r="C468" i="6"/>
  <c r="C460" i="6"/>
  <c r="G453" i="6"/>
  <c r="G445" i="6"/>
  <c r="E439" i="6"/>
  <c r="E431" i="6"/>
  <c r="H423" i="6"/>
  <c r="C417" i="6"/>
  <c r="C409" i="6"/>
  <c r="G402" i="6"/>
  <c r="G394" i="6"/>
  <c r="F388" i="6"/>
  <c r="H380" i="6"/>
  <c r="G374" i="6"/>
  <c r="C367" i="6"/>
  <c r="H360" i="6"/>
  <c r="D353" i="6"/>
  <c r="C347" i="6"/>
  <c r="E339" i="6"/>
  <c r="D333" i="6"/>
  <c r="F326" i="6"/>
  <c r="H319" i="6"/>
  <c r="H313" i="6"/>
  <c r="F306" i="6"/>
  <c r="F300" i="6"/>
  <c r="H293" i="6"/>
  <c r="D287" i="6"/>
  <c r="D281" i="6"/>
  <c r="H273" i="6"/>
  <c r="H267" i="6"/>
  <c r="D261" i="6"/>
  <c r="F254" i="6"/>
  <c r="F248" i="6"/>
  <c r="E241" i="6"/>
  <c r="F235" i="6"/>
  <c r="G229" i="6"/>
  <c r="C223" i="6"/>
  <c r="E217" i="6"/>
  <c r="G211" i="6"/>
  <c r="C206" i="6"/>
  <c r="E199" i="6"/>
  <c r="G193" i="6"/>
  <c r="C188" i="6"/>
  <c r="M188" i="6" s="1"/>
  <c r="H181" i="6"/>
  <c r="G175" i="6"/>
  <c r="C170" i="6"/>
  <c r="E164" i="6"/>
  <c r="H157" i="6"/>
  <c r="E152" i="6"/>
  <c r="H146" i="6"/>
  <c r="E141" i="6"/>
  <c r="E136" i="6"/>
  <c r="E131" i="6"/>
  <c r="C126" i="6"/>
  <c r="M126" i="6" s="1"/>
  <c r="C121" i="6"/>
  <c r="C116" i="6"/>
  <c r="C111" i="6"/>
  <c r="C106" i="6"/>
  <c r="M106" i="6" s="1"/>
  <c r="E101" i="6"/>
  <c r="G96" i="6"/>
  <c r="C92" i="6"/>
  <c r="E87" i="6"/>
  <c r="G82" i="6"/>
  <c r="C78" i="6"/>
  <c r="M78" i="6" s="1"/>
  <c r="E73" i="6"/>
  <c r="G68" i="6"/>
  <c r="C64" i="6"/>
  <c r="M64" i="6" s="1"/>
  <c r="E59" i="6"/>
  <c r="G54" i="6"/>
  <c r="C50" i="6"/>
  <c r="O50" i="6" s="1"/>
  <c r="E45" i="6"/>
  <c r="G40" i="6"/>
  <c r="C36" i="6"/>
  <c r="E31" i="6"/>
  <c r="G26" i="6"/>
  <c r="C22" i="6"/>
  <c r="E17" i="6"/>
  <c r="G12" i="6"/>
  <c r="C8" i="6"/>
  <c r="F496" i="6"/>
  <c r="F488" i="6"/>
  <c r="D482" i="6"/>
  <c r="D474" i="6"/>
  <c r="H467" i="6"/>
  <c r="H459" i="6"/>
  <c r="F453" i="6"/>
  <c r="F445" i="6"/>
  <c r="F438" i="6"/>
  <c r="D431" i="6"/>
  <c r="D423" i="6"/>
  <c r="H416" i="6"/>
  <c r="H408" i="6"/>
  <c r="F402" i="6"/>
  <c r="F394" i="6"/>
  <c r="E388" i="6"/>
  <c r="G380" i="6"/>
  <c r="F374" i="6"/>
  <c r="H366" i="6"/>
  <c r="G360" i="6"/>
  <c r="C353" i="6"/>
  <c r="H346" i="6"/>
  <c r="D339" i="6"/>
  <c r="C333" i="6"/>
  <c r="H325" i="6"/>
  <c r="G319" i="6"/>
  <c r="G313" i="6"/>
  <c r="E306" i="6"/>
  <c r="E300" i="6"/>
  <c r="D293" i="6"/>
  <c r="C287" i="6"/>
  <c r="C281" i="6"/>
  <c r="G273" i="6"/>
  <c r="G267" i="6"/>
  <c r="F260" i="6"/>
  <c r="E254" i="6"/>
  <c r="E248" i="6"/>
  <c r="D241" i="6"/>
  <c r="E235" i="6"/>
  <c r="F229" i="6"/>
  <c r="H222" i="6"/>
  <c r="D217" i="6"/>
  <c r="F211" i="6"/>
  <c r="F205" i="6"/>
  <c r="D199" i="6"/>
  <c r="F193" i="6"/>
  <c r="H187" i="6"/>
  <c r="D181" i="6"/>
  <c r="F175" i="6"/>
  <c r="H169" i="6"/>
  <c r="D164" i="6"/>
  <c r="G157" i="6"/>
  <c r="D152" i="6"/>
  <c r="G146" i="6"/>
  <c r="D141" i="6"/>
  <c r="D136" i="6"/>
  <c r="H130" i="6"/>
  <c r="H125" i="6"/>
  <c r="H120" i="6"/>
  <c r="H115" i="6"/>
  <c r="H110" i="6"/>
  <c r="H105" i="6"/>
  <c r="D101" i="6"/>
  <c r="F96" i="6"/>
  <c r="H91" i="6"/>
  <c r="D87" i="6"/>
  <c r="F82" i="6"/>
  <c r="H77" i="6"/>
  <c r="D73" i="6"/>
  <c r="F68" i="6"/>
  <c r="H63" i="6"/>
  <c r="D59" i="6"/>
  <c r="F54" i="6"/>
  <c r="H49" i="6"/>
  <c r="D45" i="6"/>
  <c r="F40" i="6"/>
  <c r="H35" i="6"/>
  <c r="D31" i="6"/>
  <c r="F26" i="6"/>
  <c r="H21" i="6"/>
  <c r="D17" i="6"/>
  <c r="F12" i="6"/>
  <c r="H7" i="6"/>
  <c r="D503" i="6"/>
  <c r="E496" i="6"/>
  <c r="E488" i="6"/>
  <c r="C482" i="6"/>
  <c r="C474" i="6"/>
  <c r="G467" i="6"/>
  <c r="G459" i="6"/>
  <c r="E453" i="6"/>
  <c r="E445" i="6"/>
  <c r="H437" i="6"/>
  <c r="C431" i="6"/>
  <c r="C423" i="6"/>
  <c r="G416" i="6"/>
  <c r="G408" i="6"/>
  <c r="E402" i="6"/>
  <c r="E394" i="6"/>
  <c r="D388" i="6"/>
  <c r="F380" i="6"/>
  <c r="E374" i="6"/>
  <c r="G366" i="6"/>
  <c r="F360" i="6"/>
  <c r="H352" i="6"/>
  <c r="G346" i="6"/>
  <c r="C339" i="6"/>
  <c r="H332" i="6"/>
  <c r="F325" i="6"/>
  <c r="F319" i="6"/>
  <c r="F313" i="6"/>
  <c r="D306" i="6"/>
  <c r="D300" i="6"/>
  <c r="H292" i="6"/>
  <c r="H286" i="6"/>
  <c r="H280" i="6"/>
  <c r="F273" i="6"/>
  <c r="F267" i="6"/>
  <c r="D260" i="6"/>
  <c r="D254" i="6"/>
  <c r="D248" i="6"/>
  <c r="C241" i="6"/>
  <c r="D235" i="6"/>
  <c r="E229" i="6"/>
  <c r="G222" i="6"/>
  <c r="C217" i="6"/>
  <c r="E211" i="6"/>
  <c r="D205" i="6"/>
  <c r="C199" i="6"/>
  <c r="M199" i="6" s="1"/>
  <c r="E193" i="6"/>
  <c r="G187" i="6"/>
  <c r="C181" i="6"/>
  <c r="E175" i="6"/>
  <c r="G169" i="6"/>
  <c r="C164" i="6"/>
  <c r="M164" i="6" s="1"/>
  <c r="F157" i="6"/>
  <c r="C152" i="6"/>
  <c r="M152" i="6" s="1"/>
  <c r="F146" i="6"/>
  <c r="C141" i="6"/>
  <c r="M141" i="6" s="1"/>
  <c r="C136" i="6"/>
  <c r="G130" i="6"/>
  <c r="G125" i="6"/>
  <c r="G120" i="6"/>
  <c r="G115" i="6"/>
  <c r="G110" i="6"/>
  <c r="G105" i="6"/>
  <c r="C101" i="6"/>
  <c r="O101" i="6" s="1"/>
  <c r="E96" i="6"/>
  <c r="G91" i="6"/>
  <c r="C87" i="6"/>
  <c r="M87" i="6" s="1"/>
  <c r="E82" i="6"/>
  <c r="G77" i="6"/>
  <c r="C73" i="6"/>
  <c r="E68" i="6"/>
  <c r="G63" i="6"/>
  <c r="C59" i="6"/>
  <c r="E54" i="6"/>
  <c r="G49" i="6"/>
  <c r="C45" i="6"/>
  <c r="M45" i="6" s="1"/>
  <c r="E40" i="6"/>
  <c r="G35" i="6"/>
  <c r="C31" i="6"/>
  <c r="E26" i="6"/>
  <c r="G21" i="6"/>
  <c r="C17" i="6"/>
  <c r="E12" i="6"/>
  <c r="G7" i="6"/>
  <c r="F502" i="6"/>
  <c r="D496" i="6"/>
  <c r="D488" i="6"/>
  <c r="H481" i="6"/>
  <c r="H473" i="6"/>
  <c r="F467" i="6"/>
  <c r="F459" i="6"/>
  <c r="F452" i="6"/>
  <c r="D445" i="6"/>
  <c r="D437" i="6"/>
  <c r="H430" i="6"/>
  <c r="H422" i="6"/>
  <c r="F416" i="6"/>
  <c r="F408" i="6"/>
  <c r="D402" i="6"/>
  <c r="D394" i="6"/>
  <c r="C388" i="6"/>
  <c r="E380" i="6"/>
  <c r="D374" i="6"/>
  <c r="F366" i="6"/>
  <c r="E360" i="6"/>
  <c r="G352" i="6"/>
  <c r="F346" i="6"/>
  <c r="H338" i="6"/>
  <c r="G332" i="6"/>
  <c r="E325" i="6"/>
  <c r="E319" i="6"/>
  <c r="E313" i="6"/>
  <c r="C306" i="6"/>
  <c r="C300" i="6"/>
  <c r="G292" i="6"/>
  <c r="G286" i="6"/>
  <c r="G280" i="6"/>
  <c r="E273" i="6"/>
  <c r="E267" i="6"/>
  <c r="C260" i="6"/>
  <c r="C254" i="6"/>
  <c r="C248" i="6"/>
  <c r="H240" i="6"/>
  <c r="C235" i="6"/>
  <c r="H228" i="6"/>
  <c r="F222" i="6"/>
  <c r="H216" i="6"/>
  <c r="D211" i="6"/>
  <c r="F204" i="6"/>
  <c r="H198" i="6"/>
  <c r="D193" i="6"/>
  <c r="F187" i="6"/>
  <c r="H180" i="6"/>
  <c r="D175" i="6"/>
  <c r="F169" i="6"/>
  <c r="F163" i="6"/>
  <c r="E157" i="6"/>
  <c r="H151" i="6"/>
  <c r="E146" i="6"/>
  <c r="H140" i="6"/>
  <c r="F135" i="6"/>
  <c r="F130" i="6"/>
  <c r="F125" i="6"/>
  <c r="F120" i="6"/>
  <c r="F115" i="6"/>
  <c r="F110" i="6"/>
  <c r="F105" i="6"/>
  <c r="H100" i="6"/>
  <c r="D96" i="6"/>
  <c r="F91" i="6"/>
  <c r="H86" i="6"/>
  <c r="D82" i="6"/>
  <c r="F77" i="6"/>
  <c r="H72" i="6"/>
  <c r="D68" i="6"/>
  <c r="F63" i="6"/>
  <c r="H58" i="6"/>
  <c r="D54" i="6"/>
  <c r="F49" i="6"/>
  <c r="H44" i="6"/>
  <c r="D40" i="6"/>
  <c r="F35" i="6"/>
  <c r="H30" i="6"/>
  <c r="D26" i="6"/>
  <c r="F21" i="6"/>
  <c r="H16" i="6"/>
  <c r="D12" i="6"/>
  <c r="F7" i="6"/>
  <c r="E502" i="6"/>
  <c r="C496" i="6"/>
  <c r="C488" i="6"/>
  <c r="G481" i="6"/>
  <c r="G473" i="6"/>
  <c r="E467" i="6"/>
  <c r="E459" i="6"/>
  <c r="H451" i="6"/>
  <c r="C445" i="6"/>
  <c r="C437" i="6"/>
  <c r="G430" i="6"/>
  <c r="G422" i="6"/>
  <c r="E416" i="6"/>
  <c r="E408" i="6"/>
  <c r="C402" i="6"/>
  <c r="C394" i="6"/>
  <c r="D387" i="6"/>
  <c r="D380" i="6"/>
  <c r="C374" i="6"/>
  <c r="E366" i="6"/>
  <c r="D360" i="6"/>
  <c r="F352" i="6"/>
  <c r="E346" i="6"/>
  <c r="G338" i="6"/>
  <c r="F332" i="6"/>
  <c r="D325" i="6"/>
  <c r="D319" i="6"/>
  <c r="F312" i="6"/>
  <c r="H305" i="6"/>
  <c r="H299" i="6"/>
  <c r="F292" i="6"/>
  <c r="F286" i="6"/>
  <c r="H279" i="6"/>
  <c r="D273" i="6"/>
  <c r="D267" i="6"/>
  <c r="H259" i="6"/>
  <c r="H253" i="6"/>
  <c r="D247" i="6"/>
  <c r="G240" i="6"/>
  <c r="H234" i="6"/>
  <c r="F228" i="6"/>
  <c r="E222" i="6"/>
  <c r="G216" i="6"/>
  <c r="C211" i="6"/>
  <c r="E204" i="6"/>
  <c r="G198" i="6"/>
  <c r="C193" i="6"/>
  <c r="O193" i="6" s="1"/>
  <c r="E187" i="6"/>
  <c r="G180" i="6"/>
  <c r="C175" i="6"/>
  <c r="E169" i="6"/>
  <c r="D163" i="6"/>
  <c r="D502" i="6"/>
  <c r="H495" i="6"/>
  <c r="H487" i="6"/>
  <c r="F481" i="6"/>
  <c r="F473" i="6"/>
  <c r="F466" i="6"/>
  <c r="D459" i="6"/>
  <c r="D451" i="6"/>
  <c r="H444" i="6"/>
  <c r="H436" i="6"/>
  <c r="F430" i="6"/>
  <c r="F422" i="6"/>
  <c r="D416" i="6"/>
  <c r="D408" i="6"/>
  <c r="D401" i="6"/>
  <c r="H393" i="6"/>
  <c r="F386" i="6"/>
  <c r="C380" i="6"/>
  <c r="D373" i="6"/>
  <c r="D366" i="6"/>
  <c r="C360" i="6"/>
  <c r="C502" i="6"/>
  <c r="G495" i="6"/>
  <c r="G487" i="6"/>
  <c r="E481" i="6"/>
  <c r="E473" i="6"/>
  <c r="H465" i="6"/>
  <c r="C459" i="6"/>
  <c r="C451" i="6"/>
  <c r="G444" i="6"/>
  <c r="G436" i="6"/>
  <c r="E430" i="6"/>
  <c r="E422" i="6"/>
  <c r="C416" i="6"/>
  <c r="C408" i="6"/>
  <c r="F400" i="6"/>
  <c r="G393" i="6"/>
  <c r="C386" i="6"/>
  <c r="H379" i="6"/>
  <c r="F372" i="6"/>
  <c r="C366" i="6"/>
  <c r="D359" i="6"/>
  <c r="D352" i="6"/>
  <c r="C346" i="6"/>
  <c r="E338" i="6"/>
  <c r="D332" i="6"/>
  <c r="H324" i="6"/>
  <c r="H318" i="6"/>
  <c r="F311" i="6"/>
  <c r="H501" i="6"/>
  <c r="F495" i="6"/>
  <c r="F487" i="6"/>
  <c r="F480" i="6"/>
  <c r="D473" i="6"/>
  <c r="D465" i="6"/>
  <c r="H458" i="6"/>
  <c r="H450" i="6"/>
  <c r="F444" i="6"/>
  <c r="F436" i="6"/>
  <c r="D430" i="6"/>
  <c r="D422" i="6"/>
  <c r="D415" i="6"/>
  <c r="H407" i="6"/>
  <c r="H399" i="6"/>
  <c r="F393" i="6"/>
  <c r="H385" i="6"/>
  <c r="G379" i="6"/>
  <c r="C372" i="6"/>
  <c r="H365" i="6"/>
  <c r="F358" i="6"/>
  <c r="C352" i="6"/>
  <c r="D345" i="6"/>
  <c r="D338" i="6"/>
  <c r="C332" i="6"/>
  <c r="G324" i="6"/>
  <c r="G318" i="6"/>
  <c r="E311" i="6"/>
  <c r="E305" i="6"/>
  <c r="E299" i="6"/>
  <c r="C292" i="6"/>
  <c r="C286" i="6"/>
  <c r="G278" i="6"/>
  <c r="G272" i="6"/>
  <c r="G266" i="6"/>
  <c r="E259" i="6"/>
  <c r="E253" i="6"/>
  <c r="C246" i="6"/>
  <c r="D240" i="6"/>
  <c r="E234" i="6"/>
  <c r="F227" i="6"/>
  <c r="H221" i="6"/>
  <c r="D216" i="6"/>
  <c r="D210" i="6"/>
  <c r="H203" i="6"/>
  <c r="G501" i="6"/>
  <c r="E495" i="6"/>
  <c r="E487" i="6"/>
  <c r="H479" i="6"/>
  <c r="C473" i="6"/>
  <c r="C465" i="6"/>
  <c r="G458" i="6"/>
  <c r="G450" i="6"/>
  <c r="E444" i="6"/>
  <c r="E436" i="6"/>
  <c r="C430" i="6"/>
  <c r="C422" i="6"/>
  <c r="F414" i="6"/>
  <c r="G407" i="6"/>
  <c r="G399" i="6"/>
  <c r="E393" i="6"/>
  <c r="G385" i="6"/>
  <c r="F379" i="6"/>
  <c r="H371" i="6"/>
  <c r="G365" i="6"/>
  <c r="C358" i="6"/>
  <c r="H351" i="6"/>
  <c r="F344" i="6"/>
  <c r="C338" i="6"/>
  <c r="D331" i="6"/>
  <c r="F324" i="6"/>
  <c r="F318" i="6"/>
  <c r="D311" i="6"/>
  <c r="D305" i="6"/>
  <c r="F298" i="6"/>
  <c r="H291" i="6"/>
  <c r="H285" i="6"/>
  <c r="F278" i="6"/>
  <c r="F272" i="6"/>
  <c r="H265" i="6"/>
  <c r="D259" i="6"/>
  <c r="D253" i="6"/>
  <c r="H245" i="6"/>
  <c r="C240" i="6"/>
  <c r="D234" i="6"/>
  <c r="E227" i="6"/>
  <c r="D501" i="6"/>
  <c r="D492" i="6"/>
  <c r="H478" i="6"/>
  <c r="C469" i="6"/>
  <c r="G455" i="6"/>
  <c r="C444" i="6"/>
  <c r="F432" i="6"/>
  <c r="H420" i="6"/>
  <c r="F407" i="6"/>
  <c r="G397" i="6"/>
  <c r="G384" i="6"/>
  <c r="D375" i="6"/>
  <c r="E362" i="6"/>
  <c r="D351" i="6"/>
  <c r="H341" i="6"/>
  <c r="F329" i="6"/>
  <c r="F320" i="6"/>
  <c r="H309" i="6"/>
  <c r="C301" i="6"/>
  <c r="G290" i="6"/>
  <c r="H281" i="6"/>
  <c r="F271" i="6"/>
  <c r="G262" i="6"/>
  <c r="D251" i="6"/>
  <c r="F243" i="6"/>
  <c r="E232" i="6"/>
  <c r="D225" i="6"/>
  <c r="H215" i="6"/>
  <c r="H207" i="6"/>
  <c r="H199" i="6"/>
  <c r="F191" i="6"/>
  <c r="C184" i="6"/>
  <c r="O184" i="6" s="1"/>
  <c r="D176" i="6"/>
  <c r="D167" i="6"/>
  <c r="E160" i="6"/>
  <c r="C153" i="6"/>
  <c r="F145" i="6"/>
  <c r="G138" i="6"/>
  <c r="G132" i="6"/>
  <c r="E125" i="6"/>
  <c r="E119" i="6"/>
  <c r="E113" i="6"/>
  <c r="C107" i="6"/>
  <c r="E100" i="6"/>
  <c r="G94" i="6"/>
  <c r="C89" i="6"/>
  <c r="O89" i="6" s="1"/>
  <c r="E83" i="6"/>
  <c r="G76" i="6"/>
  <c r="C71" i="6"/>
  <c r="O71" i="6" s="1"/>
  <c r="E65" i="6"/>
  <c r="G58" i="6"/>
  <c r="C53" i="6"/>
  <c r="E47" i="6"/>
  <c r="G41" i="6"/>
  <c r="C35" i="6"/>
  <c r="E29" i="6"/>
  <c r="G23" i="6"/>
  <c r="C18" i="6"/>
  <c r="O18" i="6" s="1"/>
  <c r="E11" i="6"/>
  <c r="G5" i="6"/>
  <c r="C492" i="6"/>
  <c r="G478" i="6"/>
  <c r="H468" i="6"/>
  <c r="F455" i="6"/>
  <c r="D443" i="6"/>
  <c r="E432" i="6"/>
  <c r="G420" i="6"/>
  <c r="E407" i="6"/>
  <c r="F397" i="6"/>
  <c r="F384" i="6"/>
  <c r="G371" i="6"/>
  <c r="D362" i="6"/>
  <c r="C351" i="6"/>
  <c r="G341" i="6"/>
  <c r="E329" i="6"/>
  <c r="E320" i="6"/>
  <c r="G309" i="6"/>
  <c r="G299" i="6"/>
  <c r="F290" i="6"/>
  <c r="G281" i="6"/>
  <c r="E271" i="6"/>
  <c r="F262" i="6"/>
  <c r="H250" i="6"/>
  <c r="E243" i="6"/>
  <c r="D232" i="6"/>
  <c r="C225" i="6"/>
  <c r="G215" i="6"/>
  <c r="G207" i="6"/>
  <c r="F198" i="6"/>
  <c r="D191" i="6"/>
  <c r="H183" i="6"/>
  <c r="H174" i="6"/>
  <c r="C167" i="6"/>
  <c r="D160" i="6"/>
  <c r="H152" i="6"/>
  <c r="E145" i="6"/>
  <c r="F138" i="6"/>
  <c r="F132" i="6"/>
  <c r="D125" i="6"/>
  <c r="D119" i="6"/>
  <c r="D113" i="6"/>
  <c r="H106" i="6"/>
  <c r="D100" i="6"/>
  <c r="F94" i="6"/>
  <c r="H88" i="6"/>
  <c r="D83" i="6"/>
  <c r="F76" i="6"/>
  <c r="H70" i="6"/>
  <c r="D65" i="6"/>
  <c r="F58" i="6"/>
  <c r="H52" i="6"/>
  <c r="D47" i="6"/>
  <c r="F41" i="6"/>
  <c r="H34" i="6"/>
  <c r="D29" i="6"/>
  <c r="F23" i="6"/>
  <c r="H17" i="6"/>
  <c r="D11" i="6"/>
  <c r="F5" i="6"/>
  <c r="H491" i="6"/>
  <c r="F478" i="6"/>
  <c r="G468" i="6"/>
  <c r="E455" i="6"/>
  <c r="F442" i="6"/>
  <c r="D432" i="6"/>
  <c r="H419" i="6"/>
  <c r="D407" i="6"/>
  <c r="E397" i="6"/>
  <c r="E384" i="6"/>
  <c r="F371" i="6"/>
  <c r="C362" i="6"/>
  <c r="H350" i="6"/>
  <c r="F341" i="6"/>
  <c r="D329" i="6"/>
  <c r="C319" i="6"/>
  <c r="F309" i="6"/>
  <c r="F299" i="6"/>
  <c r="E290" i="6"/>
  <c r="D279" i="6"/>
  <c r="F270" i="6"/>
  <c r="E262" i="6"/>
  <c r="G250" i="6"/>
  <c r="F242" i="6"/>
  <c r="C232" i="6"/>
  <c r="H224" i="6"/>
  <c r="F215" i="6"/>
  <c r="F207" i="6"/>
  <c r="E198" i="6"/>
  <c r="F190" i="6"/>
  <c r="G183" i="6"/>
  <c r="G174" i="6"/>
  <c r="H166" i="6"/>
  <c r="C160" i="6"/>
  <c r="M160" i="6" s="1"/>
  <c r="G151" i="6"/>
  <c r="H144" i="6"/>
  <c r="E138" i="6"/>
  <c r="E132" i="6"/>
  <c r="C125" i="6"/>
  <c r="M125" i="6" s="1"/>
  <c r="C119" i="6"/>
  <c r="M119" i="6" s="1"/>
  <c r="C113" i="6"/>
  <c r="M113" i="6" s="1"/>
  <c r="G106" i="6"/>
  <c r="C100" i="6"/>
  <c r="O100" i="6" s="1"/>
  <c r="E94" i="6"/>
  <c r="G88" i="6"/>
  <c r="C82" i="6"/>
  <c r="O82" i="6" s="1"/>
  <c r="E76" i="6"/>
  <c r="G70" i="6"/>
  <c r="C65" i="6"/>
  <c r="M65" i="6" s="1"/>
  <c r="E58" i="6"/>
  <c r="G52" i="6"/>
  <c r="C47" i="6"/>
  <c r="E41" i="6"/>
  <c r="G34" i="6"/>
  <c r="C29" i="6"/>
  <c r="E23" i="6"/>
  <c r="G16" i="6"/>
  <c r="C11" i="6"/>
  <c r="E5" i="6"/>
  <c r="G491" i="6"/>
  <c r="E478" i="6"/>
  <c r="F468" i="6"/>
  <c r="D455" i="6"/>
  <c r="H441" i="6"/>
  <c r="C432" i="6"/>
  <c r="D419" i="6"/>
  <c r="C407" i="6"/>
  <c r="F396" i="6"/>
  <c r="D384" i="6"/>
  <c r="E371" i="6"/>
  <c r="H361" i="6"/>
  <c r="G350" i="6"/>
  <c r="E341" i="6"/>
  <c r="C329" i="6"/>
  <c r="E318" i="6"/>
  <c r="E309" i="6"/>
  <c r="H297" i="6"/>
  <c r="D290" i="6"/>
  <c r="H278" i="6"/>
  <c r="H269" i="6"/>
  <c r="G259" i="6"/>
  <c r="F250" i="6"/>
  <c r="H241" i="6"/>
  <c r="H231" i="6"/>
  <c r="G224" i="6"/>
  <c r="E215" i="6"/>
  <c r="E207" i="6"/>
  <c r="D198" i="6"/>
  <c r="E190" i="6"/>
  <c r="F183" i="6"/>
  <c r="F174" i="6"/>
  <c r="G166" i="6"/>
  <c r="H159" i="6"/>
  <c r="F151" i="6"/>
  <c r="F144" i="6"/>
  <c r="D138" i="6"/>
  <c r="D132" i="6"/>
  <c r="H124" i="6"/>
  <c r="H118" i="6"/>
  <c r="H112" i="6"/>
  <c r="F106" i="6"/>
  <c r="H99" i="6"/>
  <c r="D94" i="6"/>
  <c r="F88" i="6"/>
  <c r="H81" i="6"/>
  <c r="D76" i="6"/>
  <c r="F70" i="6"/>
  <c r="H64" i="6"/>
  <c r="D58" i="6"/>
  <c r="F52" i="6"/>
  <c r="H46" i="6"/>
  <c r="D41" i="6"/>
  <c r="F34" i="6"/>
  <c r="H28" i="6"/>
  <c r="D23" i="6"/>
  <c r="F16" i="6"/>
  <c r="H10" i="6"/>
  <c r="D5" i="6"/>
  <c r="F501" i="6"/>
  <c r="F491" i="6"/>
  <c r="D478" i="6"/>
  <c r="H464" i="6"/>
  <c r="C455" i="6"/>
  <c r="G441" i="6"/>
  <c r="H431" i="6"/>
  <c r="F418" i="6"/>
  <c r="H406" i="6"/>
  <c r="H395" i="6"/>
  <c r="C384" i="6"/>
  <c r="D371" i="6"/>
  <c r="G361" i="6"/>
  <c r="H349" i="6"/>
  <c r="F338" i="6"/>
  <c r="H328" i="6"/>
  <c r="D318" i="6"/>
  <c r="D309" i="6"/>
  <c r="F297" i="6"/>
  <c r="C290" i="6"/>
  <c r="E278" i="6"/>
  <c r="F269" i="6"/>
  <c r="F259" i="6"/>
  <c r="E250" i="6"/>
  <c r="F240" i="6"/>
  <c r="G231" i="6"/>
  <c r="D224" i="6"/>
  <c r="H214" i="6"/>
  <c r="D207" i="6"/>
  <c r="C198" i="6"/>
  <c r="M198" i="6" s="1"/>
  <c r="D190" i="6"/>
  <c r="E183" i="6"/>
  <c r="E174" i="6"/>
  <c r="F166" i="6"/>
  <c r="G159" i="6"/>
  <c r="E151" i="6"/>
  <c r="D144" i="6"/>
  <c r="C138" i="6"/>
  <c r="O138" i="6" s="1"/>
  <c r="C132" i="6"/>
  <c r="M132" i="6" s="1"/>
  <c r="G124" i="6"/>
  <c r="G118" i="6"/>
  <c r="G112" i="6"/>
  <c r="E105" i="6"/>
  <c r="G99" i="6"/>
  <c r="C94" i="6"/>
  <c r="M94" i="6" s="1"/>
  <c r="E88" i="6"/>
  <c r="G81" i="6"/>
  <c r="C76" i="6"/>
  <c r="E70" i="6"/>
  <c r="G64" i="6"/>
  <c r="C58" i="6"/>
  <c r="M58" i="6" s="1"/>
  <c r="E52" i="6"/>
  <c r="G46" i="6"/>
  <c r="C40" i="6"/>
  <c r="M40" i="6" s="1"/>
  <c r="E34" i="6"/>
  <c r="G28" i="6"/>
  <c r="C23" i="6"/>
  <c r="E16" i="6"/>
  <c r="G10" i="6"/>
  <c r="C5" i="6"/>
  <c r="O5" i="6" s="1"/>
  <c r="E501" i="6"/>
  <c r="E491" i="6"/>
  <c r="C478" i="6"/>
  <c r="G464" i="6"/>
  <c r="H454" i="6"/>
  <c r="F441" i="6"/>
  <c r="D429" i="6"/>
  <c r="E418" i="6"/>
  <c r="G406" i="6"/>
  <c r="D395" i="6"/>
  <c r="H383" i="6"/>
  <c r="C371" i="6"/>
  <c r="F361" i="6"/>
  <c r="D349" i="6"/>
  <c r="H337" i="6"/>
  <c r="G328" i="6"/>
  <c r="C318" i="6"/>
  <c r="C309" i="6"/>
  <c r="E297" i="6"/>
  <c r="D289" i="6"/>
  <c r="D278" i="6"/>
  <c r="E269" i="6"/>
  <c r="C259" i="6"/>
  <c r="D250" i="6"/>
  <c r="E240" i="6"/>
  <c r="F231" i="6"/>
  <c r="D222" i="6"/>
  <c r="F214" i="6"/>
  <c r="C207" i="6"/>
  <c r="H197" i="6"/>
  <c r="C190" i="6"/>
  <c r="M190" i="6" s="1"/>
  <c r="D183" i="6"/>
  <c r="D174" i="6"/>
  <c r="E166" i="6"/>
  <c r="F159" i="6"/>
  <c r="D151" i="6"/>
  <c r="H143" i="6"/>
  <c r="H137" i="6"/>
  <c r="H131" i="6"/>
  <c r="F124" i="6"/>
  <c r="F118" i="6"/>
  <c r="D112" i="6"/>
  <c r="D105" i="6"/>
  <c r="F99" i="6"/>
  <c r="H93" i="6"/>
  <c r="D88" i="6"/>
  <c r="F81" i="6"/>
  <c r="H75" i="6"/>
  <c r="D70" i="6"/>
  <c r="F64" i="6"/>
  <c r="H57" i="6"/>
  <c r="D52" i="6"/>
  <c r="F46" i="6"/>
  <c r="H39" i="6"/>
  <c r="D34" i="6"/>
  <c r="F28" i="6"/>
  <c r="H22" i="6"/>
  <c r="D16" i="6"/>
  <c r="F10" i="6"/>
  <c r="C501" i="6"/>
  <c r="D491" i="6"/>
  <c r="H477" i="6"/>
  <c r="F464" i="6"/>
  <c r="G454" i="6"/>
  <c r="E441" i="6"/>
  <c r="F428" i="6"/>
  <c r="D418" i="6"/>
  <c r="H405" i="6"/>
  <c r="D393" i="6"/>
  <c r="G383" i="6"/>
  <c r="H370" i="6"/>
  <c r="E361" i="6"/>
  <c r="G348" i="6"/>
  <c r="G337" i="6"/>
  <c r="F328" i="6"/>
  <c r="D317" i="6"/>
  <c r="H308" i="6"/>
  <c r="D297" i="6"/>
  <c r="F288" i="6"/>
  <c r="C278" i="6"/>
  <c r="D269" i="6"/>
  <c r="H258" i="6"/>
  <c r="C250" i="6"/>
  <c r="H239" i="6"/>
  <c r="E231" i="6"/>
  <c r="C222" i="6"/>
  <c r="H213" i="6"/>
  <c r="H206" i="6"/>
  <c r="G197" i="6"/>
  <c r="H189" i="6"/>
  <c r="C183" i="6"/>
  <c r="C174" i="6"/>
  <c r="D166" i="6"/>
  <c r="E159" i="6"/>
  <c r="C151" i="6"/>
  <c r="G143" i="6"/>
  <c r="G137" i="6"/>
  <c r="E130" i="6"/>
  <c r="E124" i="6"/>
  <c r="E118" i="6"/>
  <c r="C112" i="6"/>
  <c r="C105" i="6"/>
  <c r="O105" i="6" s="1"/>
  <c r="E99" i="6"/>
  <c r="G93" i="6"/>
  <c r="C88" i="6"/>
  <c r="O88" i="6" s="1"/>
  <c r="E81" i="6"/>
  <c r="G75" i="6"/>
  <c r="C70" i="6"/>
  <c r="O70" i="6" s="1"/>
  <c r="E63" i="6"/>
  <c r="G57" i="6"/>
  <c r="C52" i="6"/>
  <c r="O52" i="6" s="1"/>
  <c r="E46" i="6"/>
  <c r="G39" i="6"/>
  <c r="C34" i="6"/>
  <c r="O34" i="6" s="1"/>
  <c r="E28" i="6"/>
  <c r="G22" i="6"/>
  <c r="C16" i="6"/>
  <c r="M16" i="6" s="1"/>
  <c r="E10" i="6"/>
  <c r="H500" i="6"/>
  <c r="C491" i="6"/>
  <c r="G477" i="6"/>
  <c r="E464" i="6"/>
  <c r="F454" i="6"/>
  <c r="D441" i="6"/>
  <c r="H427" i="6"/>
  <c r="C418" i="6"/>
  <c r="D405" i="6"/>
  <c r="C393" i="6"/>
  <c r="F383" i="6"/>
  <c r="G370" i="6"/>
  <c r="H357" i="6"/>
  <c r="F348" i="6"/>
  <c r="F337" i="6"/>
  <c r="E328" i="6"/>
  <c r="F316" i="6"/>
  <c r="G308" i="6"/>
  <c r="C297" i="6"/>
  <c r="D288" i="6"/>
  <c r="H277" i="6"/>
  <c r="C269" i="6"/>
  <c r="G258" i="6"/>
  <c r="H249" i="6"/>
  <c r="G239" i="6"/>
  <c r="D231" i="6"/>
  <c r="G221" i="6"/>
  <c r="G213" i="6"/>
  <c r="G206" i="6"/>
  <c r="F197" i="6"/>
  <c r="G189" i="6"/>
  <c r="H182" i="6"/>
  <c r="H173" i="6"/>
  <c r="C166" i="6"/>
  <c r="M166" i="6" s="1"/>
  <c r="H158" i="6"/>
  <c r="H150" i="6"/>
  <c r="F143" i="6"/>
  <c r="F137" i="6"/>
  <c r="D130" i="6"/>
  <c r="D124" i="6"/>
  <c r="D118" i="6"/>
  <c r="H111" i="6"/>
  <c r="H104" i="6"/>
  <c r="D99" i="6"/>
  <c r="F93" i="6"/>
  <c r="H87" i="6"/>
  <c r="D81" i="6"/>
  <c r="F75" i="6"/>
  <c r="H69" i="6"/>
  <c r="D63" i="6"/>
  <c r="F57" i="6"/>
  <c r="H51" i="6"/>
  <c r="D46" i="6"/>
  <c r="F39" i="6"/>
  <c r="H33" i="6"/>
  <c r="D28" i="6"/>
  <c r="F22" i="6"/>
  <c r="H15" i="6"/>
  <c r="D10" i="6"/>
  <c r="G500" i="6"/>
  <c r="H490" i="6"/>
  <c r="F477" i="6"/>
  <c r="D464" i="6"/>
  <c r="E454" i="6"/>
  <c r="C441" i="6"/>
  <c r="G427" i="6"/>
  <c r="H417" i="6"/>
  <c r="F404" i="6"/>
  <c r="H392" i="6"/>
  <c r="E383" i="6"/>
  <c r="F370" i="6"/>
  <c r="G357" i="6"/>
  <c r="E348" i="6"/>
  <c r="E337" i="6"/>
  <c r="D328" i="6"/>
  <c r="D316" i="6"/>
  <c r="H307" i="6"/>
  <c r="H296" i="6"/>
  <c r="C288" i="6"/>
  <c r="G277" i="6"/>
  <c r="H268" i="6"/>
  <c r="F258" i="6"/>
  <c r="G249" i="6"/>
  <c r="F239" i="6"/>
  <c r="C231" i="6"/>
  <c r="F221" i="6"/>
  <c r="F213" i="6"/>
  <c r="F206" i="6"/>
  <c r="E197" i="6"/>
  <c r="F189" i="6"/>
  <c r="F180" i="6"/>
  <c r="G173" i="6"/>
  <c r="H165" i="6"/>
  <c r="D157" i="6"/>
  <c r="G150" i="6"/>
  <c r="E143" i="6"/>
  <c r="E137" i="6"/>
  <c r="C130" i="6"/>
  <c r="O130" i="6" s="1"/>
  <c r="C124" i="6"/>
  <c r="M124" i="6" s="1"/>
  <c r="C118" i="6"/>
  <c r="O118" i="6" s="1"/>
  <c r="G111" i="6"/>
  <c r="G104" i="6"/>
  <c r="C99" i="6"/>
  <c r="E93" i="6"/>
  <c r="G86" i="6"/>
  <c r="C81" i="6"/>
  <c r="E75" i="6"/>
  <c r="G69" i="6"/>
  <c r="C63" i="6"/>
  <c r="E57" i="6"/>
  <c r="G51" i="6"/>
  <c r="C46" i="6"/>
  <c r="O46" i="6" s="1"/>
  <c r="E39" i="6"/>
  <c r="G33" i="6"/>
  <c r="C28" i="6"/>
  <c r="O28" i="6" s="1"/>
  <c r="E21" i="6"/>
  <c r="G15" i="6"/>
  <c r="C10" i="6"/>
  <c r="M10" i="6" s="1"/>
  <c r="F500" i="6"/>
  <c r="D487" i="6"/>
  <c r="E477" i="6"/>
  <c r="C464" i="6"/>
  <c r="D454" i="6"/>
  <c r="H440" i="6"/>
  <c r="F427" i="6"/>
  <c r="G417" i="6"/>
  <c r="E404" i="6"/>
  <c r="G392" i="6"/>
  <c r="F382" i="6"/>
  <c r="E370" i="6"/>
  <c r="F357" i="6"/>
  <c r="D348" i="6"/>
  <c r="D337" i="6"/>
  <c r="C328" i="6"/>
  <c r="C316" i="6"/>
  <c r="D307" i="6"/>
  <c r="G296" i="6"/>
  <c r="H287" i="6"/>
  <c r="F277" i="6"/>
  <c r="G268" i="6"/>
  <c r="E258" i="6"/>
  <c r="F249" i="6"/>
  <c r="E239" i="6"/>
  <c r="H230" i="6"/>
  <c r="E221" i="6"/>
  <c r="E213" i="6"/>
  <c r="D204" i="6"/>
  <c r="D197" i="6"/>
  <c r="E189" i="6"/>
  <c r="E180" i="6"/>
  <c r="F173" i="6"/>
  <c r="G165" i="6"/>
  <c r="C157" i="6"/>
  <c r="F150" i="6"/>
  <c r="D143" i="6"/>
  <c r="D137" i="6"/>
  <c r="H129" i="6"/>
  <c r="H123" i="6"/>
  <c r="H117" i="6"/>
  <c r="F111" i="6"/>
  <c r="F104" i="6"/>
  <c r="H98" i="6"/>
  <c r="D93" i="6"/>
  <c r="F86" i="6"/>
  <c r="H80" i="6"/>
  <c r="D75" i="6"/>
  <c r="F69" i="6"/>
  <c r="H62" i="6"/>
  <c r="D57" i="6"/>
  <c r="F51" i="6"/>
  <c r="H45" i="6"/>
  <c r="D39" i="6"/>
  <c r="F33" i="6"/>
  <c r="H27" i="6"/>
  <c r="D21" i="6"/>
  <c r="F15" i="6"/>
  <c r="H9" i="6"/>
  <c r="E500" i="6"/>
  <c r="C487" i="6"/>
  <c r="D477" i="6"/>
  <c r="H463" i="6"/>
  <c r="F450" i="6"/>
  <c r="G440" i="6"/>
  <c r="E427" i="6"/>
  <c r="F417" i="6"/>
  <c r="D404" i="6"/>
  <c r="H391" i="6"/>
  <c r="H381" i="6"/>
  <c r="D370" i="6"/>
  <c r="E357" i="6"/>
  <c r="C348" i="6"/>
  <c r="C337" i="6"/>
  <c r="H327" i="6"/>
  <c r="H315" i="6"/>
  <c r="G305" i="6"/>
  <c r="F296" i="6"/>
  <c r="G287" i="6"/>
  <c r="E277" i="6"/>
  <c r="F268" i="6"/>
  <c r="D258" i="6"/>
  <c r="E249" i="6"/>
  <c r="D239" i="6"/>
  <c r="G230" i="6"/>
  <c r="D221" i="6"/>
  <c r="D213" i="6"/>
  <c r="C204" i="6"/>
  <c r="M204" i="6" s="1"/>
  <c r="C197" i="6"/>
  <c r="D189" i="6"/>
  <c r="D180" i="6"/>
  <c r="E173" i="6"/>
  <c r="F165" i="6"/>
  <c r="H156" i="6"/>
  <c r="E150" i="6"/>
  <c r="C143" i="6"/>
  <c r="C137" i="6"/>
  <c r="M137" i="6" s="1"/>
  <c r="G129" i="6"/>
  <c r="G123" i="6"/>
  <c r="G117" i="6"/>
  <c r="E110" i="6"/>
  <c r="E104" i="6"/>
  <c r="G98" i="6"/>
  <c r="C93" i="6"/>
  <c r="O93" i="6" s="1"/>
  <c r="E86" i="6"/>
  <c r="G80" i="6"/>
  <c r="C75" i="6"/>
  <c r="E69" i="6"/>
  <c r="G62" i="6"/>
  <c r="C57" i="6"/>
  <c r="O57" i="6" s="1"/>
  <c r="E51" i="6"/>
  <c r="G44" i="6"/>
  <c r="C39" i="6"/>
  <c r="M39" i="6" s="1"/>
  <c r="E33" i="6"/>
  <c r="G27" i="6"/>
  <c r="C21" i="6"/>
  <c r="E15" i="6"/>
  <c r="G9" i="6"/>
  <c r="D500" i="6"/>
  <c r="H486" i="6"/>
  <c r="C477" i="6"/>
  <c r="G463" i="6"/>
  <c r="E450" i="6"/>
  <c r="F440" i="6"/>
  <c r="D427" i="6"/>
  <c r="H413" i="6"/>
  <c r="C404" i="6"/>
  <c r="D391" i="6"/>
  <c r="E381" i="6"/>
  <c r="C370" i="6"/>
  <c r="D357" i="6"/>
  <c r="H347" i="6"/>
  <c r="H336" i="6"/>
  <c r="G327" i="6"/>
  <c r="G315" i="6"/>
  <c r="F305" i="6"/>
  <c r="E296" i="6"/>
  <c r="E286" i="6"/>
  <c r="D277" i="6"/>
  <c r="E268" i="6"/>
  <c r="C258" i="6"/>
  <c r="D249" i="6"/>
  <c r="C239" i="6"/>
  <c r="C500" i="6"/>
  <c r="G486" i="6"/>
  <c r="H476" i="6"/>
  <c r="F463" i="6"/>
  <c r="D450" i="6"/>
  <c r="E440" i="6"/>
  <c r="C427" i="6"/>
  <c r="G413" i="6"/>
  <c r="H403" i="6"/>
  <c r="G390" i="6"/>
  <c r="E379" i="6"/>
  <c r="H369" i="6"/>
  <c r="C357" i="6"/>
  <c r="G347" i="6"/>
  <c r="G336" i="6"/>
  <c r="C325" i="6"/>
  <c r="F315" i="6"/>
  <c r="C305" i="6"/>
  <c r="D296" i="6"/>
  <c r="D286" i="6"/>
  <c r="C277" i="6"/>
  <c r="C267" i="6"/>
  <c r="H257" i="6"/>
  <c r="C249" i="6"/>
  <c r="H238" i="6"/>
  <c r="E230" i="6"/>
  <c r="H220" i="6"/>
  <c r="H212" i="6"/>
  <c r="F203" i="6"/>
  <c r="G196" i="6"/>
  <c r="H188" i="6"/>
  <c r="H179" i="6"/>
  <c r="F172" i="6"/>
  <c r="D165" i="6"/>
  <c r="F156" i="6"/>
  <c r="C150" i="6"/>
  <c r="M150" i="6" s="1"/>
  <c r="G142" i="6"/>
  <c r="E135" i="6"/>
  <c r="E129" i="6"/>
  <c r="E123" i="6"/>
  <c r="E117" i="6"/>
  <c r="C110" i="6"/>
  <c r="M110" i="6" s="1"/>
  <c r="C104" i="6"/>
  <c r="O104" i="6" s="1"/>
  <c r="E98" i="6"/>
  <c r="G92" i="6"/>
  <c r="C86" i="6"/>
  <c r="M86" i="6" s="1"/>
  <c r="E80" i="6"/>
  <c r="G74" i="6"/>
  <c r="C68" i="6"/>
  <c r="E62" i="6"/>
  <c r="G56" i="6"/>
  <c r="C51" i="6"/>
  <c r="O51" i="6" s="1"/>
  <c r="E44" i="6"/>
  <c r="G38" i="6"/>
  <c r="C33" i="6"/>
  <c r="O33" i="6" s="1"/>
  <c r="E27" i="6"/>
  <c r="G20" i="6"/>
  <c r="C15" i="6"/>
  <c r="M15" i="6" s="1"/>
  <c r="E9" i="6"/>
  <c r="F498" i="6"/>
  <c r="E486" i="6"/>
  <c r="H475" i="6"/>
  <c r="D463" i="6"/>
  <c r="H449" i="6"/>
  <c r="C440" i="6"/>
  <c r="G426" i="6"/>
  <c r="E413" i="6"/>
  <c r="F403" i="6"/>
  <c r="E390" i="6"/>
  <c r="C379" i="6"/>
  <c r="F369" i="6"/>
  <c r="G356" i="6"/>
  <c r="D346" i="6"/>
  <c r="D335" i="6"/>
  <c r="D324" i="6"/>
  <c r="D315" i="6"/>
  <c r="G304" i="6"/>
  <c r="H295" i="6"/>
  <c r="F285" i="6"/>
  <c r="G276" i="6"/>
  <c r="D265" i="6"/>
  <c r="F257" i="6"/>
  <c r="D246" i="6"/>
  <c r="H237" i="6"/>
  <c r="H227" i="6"/>
  <c r="F220" i="6"/>
  <c r="F212" i="6"/>
  <c r="D203" i="6"/>
  <c r="H195" i="6"/>
  <c r="F188" i="6"/>
  <c r="F179" i="6"/>
  <c r="G171" i="6"/>
  <c r="H164" i="6"/>
  <c r="D156" i="6"/>
  <c r="D149" i="6"/>
  <c r="E142" i="6"/>
  <c r="C135" i="6"/>
  <c r="C129" i="6"/>
  <c r="C123" i="6"/>
  <c r="G116" i="6"/>
  <c r="G109" i="6"/>
  <c r="G103" i="6"/>
  <c r="C98" i="6"/>
  <c r="M98" i="6" s="1"/>
  <c r="E91" i="6"/>
  <c r="G85" i="6"/>
  <c r="C80" i="6"/>
  <c r="M80" i="6" s="1"/>
  <c r="E74" i="6"/>
  <c r="G67" i="6"/>
  <c r="C62" i="6"/>
  <c r="M62" i="6" s="1"/>
  <c r="E56" i="6"/>
  <c r="G50" i="6"/>
  <c r="C44" i="6"/>
  <c r="O44" i="6" s="1"/>
  <c r="E38" i="6"/>
  <c r="G32" i="6"/>
  <c r="C26" i="6"/>
  <c r="E20" i="6"/>
  <c r="G14" i="6"/>
  <c r="C9" i="6"/>
  <c r="H497" i="6"/>
  <c r="D486" i="6"/>
  <c r="H472" i="6"/>
  <c r="C463" i="6"/>
  <c r="G449" i="6"/>
  <c r="H439" i="6"/>
  <c r="F426" i="6"/>
  <c r="D413" i="6"/>
  <c r="E403" i="6"/>
  <c r="D390" i="6"/>
  <c r="H378" i="6"/>
  <c r="E369" i="6"/>
  <c r="F356" i="6"/>
  <c r="C344" i="6"/>
  <c r="G334" i="6"/>
  <c r="C324" i="6"/>
  <c r="C315" i="6"/>
  <c r="F304" i="6"/>
  <c r="G295" i="6"/>
  <c r="E285" i="6"/>
  <c r="F276" i="6"/>
  <c r="H264" i="6"/>
  <c r="E257" i="6"/>
  <c r="G245" i="6"/>
  <c r="D237" i="6"/>
  <c r="G227" i="6"/>
  <c r="E220" i="6"/>
  <c r="E212" i="6"/>
  <c r="C203" i="6"/>
  <c r="D195" i="6"/>
  <c r="H186" i="6"/>
  <c r="E179" i="6"/>
  <c r="F171" i="6"/>
  <c r="F162" i="6"/>
  <c r="C156" i="6"/>
  <c r="M156" i="6" s="1"/>
  <c r="H148" i="6"/>
  <c r="D142" i="6"/>
  <c r="H134" i="6"/>
  <c r="H128" i="6"/>
  <c r="H122" i="6"/>
  <c r="F116" i="6"/>
  <c r="F109" i="6"/>
  <c r="F103" i="6"/>
  <c r="H97" i="6"/>
  <c r="D91" i="6"/>
  <c r="F85" i="6"/>
  <c r="H79" i="6"/>
  <c r="D74" i="6"/>
  <c r="F67" i="6"/>
  <c r="H61" i="6"/>
  <c r="D56" i="6"/>
  <c r="F50" i="6"/>
  <c r="H43" i="6"/>
  <c r="D38" i="6"/>
  <c r="F32" i="6"/>
  <c r="H25" i="6"/>
  <c r="D20" i="6"/>
  <c r="F14" i="6"/>
  <c r="H8" i="6"/>
  <c r="G497" i="6"/>
  <c r="C486" i="6"/>
  <c r="G472" i="6"/>
  <c r="H462" i="6"/>
  <c r="F449" i="6"/>
  <c r="D436" i="6"/>
  <c r="E426" i="6"/>
  <c r="C413" i="6"/>
  <c r="D403" i="6"/>
  <c r="C390" i="6"/>
  <c r="G378" i="6"/>
  <c r="F368" i="6"/>
  <c r="E356" i="6"/>
  <c r="H343" i="6"/>
  <c r="F334" i="6"/>
  <c r="H323" i="6"/>
  <c r="H314" i="6"/>
  <c r="E304" i="6"/>
  <c r="F295" i="6"/>
  <c r="F284" i="6"/>
  <c r="E276" i="6"/>
  <c r="G264" i="6"/>
  <c r="F256" i="6"/>
  <c r="F245" i="6"/>
  <c r="C237" i="6"/>
  <c r="D227" i="6"/>
  <c r="D220" i="6"/>
  <c r="D212" i="6"/>
  <c r="H202" i="6"/>
  <c r="C195" i="6"/>
  <c r="F186" i="6"/>
  <c r="D179" i="6"/>
  <c r="E171" i="6"/>
  <c r="E162" i="6"/>
  <c r="H155" i="6"/>
  <c r="F148" i="6"/>
  <c r="C142" i="6"/>
  <c r="M142" i="6" s="1"/>
  <c r="G134" i="6"/>
  <c r="G128" i="6"/>
  <c r="G122" i="6"/>
  <c r="E115" i="6"/>
  <c r="E109" i="6"/>
  <c r="E103" i="6"/>
  <c r="G97" i="6"/>
  <c r="C91" i="6"/>
  <c r="E85" i="6"/>
  <c r="G79" i="6"/>
  <c r="C74" i="6"/>
  <c r="E67" i="6"/>
  <c r="G61" i="6"/>
  <c r="C56" i="6"/>
  <c r="E49" i="6"/>
  <c r="G43" i="6"/>
  <c r="C38" i="6"/>
  <c r="M38" i="6" s="1"/>
  <c r="E32" i="6"/>
  <c r="G25" i="6"/>
  <c r="C20" i="6"/>
  <c r="M20" i="6" s="1"/>
  <c r="E14" i="6"/>
  <c r="G8" i="6"/>
  <c r="F497" i="6"/>
  <c r="D485" i="6"/>
  <c r="F472" i="6"/>
  <c r="G462" i="6"/>
  <c r="E449" i="6"/>
  <c r="C436" i="6"/>
  <c r="D426" i="6"/>
  <c r="H412" i="6"/>
  <c r="F399" i="6"/>
  <c r="H389" i="6"/>
  <c r="H377" i="6"/>
  <c r="H367" i="6"/>
  <c r="D356" i="6"/>
  <c r="G343" i="6"/>
  <c r="E334" i="6"/>
  <c r="G323" i="6"/>
  <c r="G314" i="6"/>
  <c r="D304" i="6"/>
  <c r="E295" i="6"/>
  <c r="H283" i="6"/>
  <c r="D276" i="6"/>
  <c r="F264" i="6"/>
  <c r="H255" i="6"/>
  <c r="E245" i="6"/>
  <c r="H236" i="6"/>
  <c r="C227" i="6"/>
  <c r="C220" i="6"/>
  <c r="H210" i="6"/>
  <c r="G202" i="6"/>
  <c r="H194" i="6"/>
  <c r="H185" i="6"/>
  <c r="C179" i="6"/>
  <c r="M179" i="6" s="1"/>
  <c r="D171" i="6"/>
  <c r="D162" i="6"/>
  <c r="G155" i="6"/>
  <c r="E148" i="6"/>
  <c r="H141" i="6"/>
  <c r="F134" i="6"/>
  <c r="F128" i="6"/>
  <c r="F122" i="6"/>
  <c r="D115" i="6"/>
  <c r="D109" i="6"/>
  <c r="D103" i="6"/>
  <c r="F97" i="6"/>
  <c r="H90" i="6"/>
  <c r="D85" i="6"/>
  <c r="F79" i="6"/>
  <c r="H73" i="6"/>
  <c r="D67" i="6"/>
  <c r="F61" i="6"/>
  <c r="H55" i="6"/>
  <c r="D49" i="6"/>
  <c r="F43" i="6"/>
  <c r="H37" i="6"/>
  <c r="D32" i="6"/>
  <c r="F25" i="6"/>
  <c r="H19" i="6"/>
  <c r="D14" i="6"/>
  <c r="F8" i="6"/>
  <c r="H493" i="6"/>
  <c r="F483" i="6"/>
  <c r="D471" i="6"/>
  <c r="F458" i="6"/>
  <c r="G448" i="6"/>
  <c r="E435" i="6"/>
  <c r="F425" i="6"/>
  <c r="D412" i="6"/>
  <c r="H398" i="6"/>
  <c r="D389" i="6"/>
  <c r="E376" i="6"/>
  <c r="C365" i="6"/>
  <c r="F355" i="6"/>
  <c r="C343" i="6"/>
  <c r="G333" i="6"/>
  <c r="C323" i="6"/>
  <c r="C311" i="6"/>
  <c r="D302" i="6"/>
  <c r="D292" i="6"/>
  <c r="C283" i="6"/>
  <c r="C273" i="6"/>
  <c r="H263" i="6"/>
  <c r="C255" i="6"/>
  <c r="G244" i="6"/>
  <c r="D236" i="6"/>
  <c r="E226" i="6"/>
  <c r="E218" i="6"/>
  <c r="C209" i="6"/>
  <c r="C202" i="6"/>
  <c r="O202" i="6" s="1"/>
  <c r="D194" i="6"/>
  <c r="D185" i="6"/>
  <c r="E178" i="6"/>
  <c r="F170" i="6"/>
  <c r="F161" i="6"/>
  <c r="C155" i="6"/>
  <c r="O155" i="6" s="1"/>
  <c r="G147" i="6"/>
  <c r="H139" i="6"/>
  <c r="H133" i="6"/>
  <c r="H127" i="6"/>
  <c r="F121" i="6"/>
  <c r="F114" i="6"/>
  <c r="F108" i="6"/>
  <c r="F102" i="6"/>
  <c r="H95" i="6"/>
  <c r="D90" i="6"/>
  <c r="F84" i="6"/>
  <c r="H78" i="6"/>
  <c r="D72" i="6"/>
  <c r="F66" i="6"/>
  <c r="H60" i="6"/>
  <c r="D55" i="6"/>
  <c r="F48" i="6"/>
  <c r="H42" i="6"/>
  <c r="D37" i="6"/>
  <c r="F30" i="6"/>
  <c r="H24" i="6"/>
  <c r="D19" i="6"/>
  <c r="F13" i="6"/>
  <c r="H6" i="6"/>
  <c r="G492" i="6"/>
  <c r="H482" i="6"/>
  <c r="F469" i="6"/>
  <c r="D457" i="6"/>
  <c r="E446" i="6"/>
  <c r="G434" i="6"/>
  <c r="E421" i="6"/>
  <c r="F411" i="6"/>
  <c r="D398" i="6"/>
  <c r="D385" i="6"/>
  <c r="G375" i="6"/>
  <c r="D363" i="6"/>
  <c r="G351" i="6"/>
  <c r="E342" i="6"/>
  <c r="C330" i="6"/>
  <c r="D321" i="6"/>
  <c r="E310" i="6"/>
  <c r="F301" i="6"/>
  <c r="D291" i="6"/>
  <c r="E282" i="6"/>
  <c r="C272" i="6"/>
  <c r="D263" i="6"/>
  <c r="H252" i="6"/>
  <c r="C244" i="6"/>
  <c r="C234" i="6"/>
  <c r="G225" i="6"/>
  <c r="F216" i="6"/>
  <c r="E208" i="6"/>
  <c r="E201" i="6"/>
  <c r="E192" i="6"/>
  <c r="F184" i="6"/>
  <c r="D177" i="6"/>
  <c r="G168" i="6"/>
  <c r="H160" i="6"/>
  <c r="H153" i="6"/>
  <c r="C146" i="6"/>
  <c r="M146" i="6" s="1"/>
  <c r="D139" i="6"/>
  <c r="D133" i="6"/>
  <c r="D127" i="6"/>
  <c r="H119" i="6"/>
  <c r="H113" i="6"/>
  <c r="F107" i="6"/>
  <c r="H101" i="6"/>
  <c r="D95" i="6"/>
  <c r="F89" i="6"/>
  <c r="H83" i="6"/>
  <c r="D77" i="6"/>
  <c r="F71" i="6"/>
  <c r="H65" i="6"/>
  <c r="D60" i="6"/>
  <c r="F53" i="6"/>
  <c r="H47" i="6"/>
  <c r="D42" i="6"/>
  <c r="F36" i="6"/>
  <c r="H29" i="6"/>
  <c r="D24" i="6"/>
  <c r="F18" i="6"/>
  <c r="H11" i="6"/>
  <c r="D6" i="6"/>
  <c r="F492" i="6"/>
  <c r="D479" i="6"/>
  <c r="E469" i="6"/>
  <c r="F456" i="6"/>
  <c r="D446" i="6"/>
  <c r="H433" i="6"/>
  <c r="D421" i="6"/>
  <c r="E411" i="6"/>
  <c r="C398" i="6"/>
  <c r="C385" i="6"/>
  <c r="F375" i="6"/>
  <c r="G362" i="6"/>
  <c r="F351" i="6"/>
  <c r="D342" i="6"/>
  <c r="H329" i="6"/>
  <c r="H320" i="6"/>
  <c r="D310" i="6"/>
  <c r="E301" i="6"/>
  <c r="C291" i="6"/>
  <c r="D282" i="6"/>
  <c r="H271" i="6"/>
  <c r="C263" i="6"/>
  <c r="G252" i="6"/>
  <c r="H243" i="6"/>
  <c r="D233" i="6"/>
  <c r="F225" i="6"/>
  <c r="E216" i="6"/>
  <c r="D208" i="6"/>
  <c r="H200" i="6"/>
  <c r="D192" i="6"/>
  <c r="E184" i="6"/>
  <c r="F176" i="6"/>
  <c r="D168" i="6"/>
  <c r="G160" i="6"/>
  <c r="F153" i="6"/>
  <c r="H145" i="6"/>
  <c r="C139" i="6"/>
  <c r="C133" i="6"/>
  <c r="C127" i="6"/>
  <c r="G119" i="6"/>
  <c r="G113" i="6"/>
  <c r="E107" i="6"/>
  <c r="G100" i="6"/>
  <c r="C95" i="6"/>
  <c r="M95" i="6" s="1"/>
  <c r="E89" i="6"/>
  <c r="G83" i="6"/>
  <c r="C77" i="6"/>
  <c r="O77" i="6" s="1"/>
  <c r="E71" i="6"/>
  <c r="G65" i="6"/>
  <c r="C60" i="6"/>
  <c r="O60" i="6" s="1"/>
  <c r="E53" i="6"/>
  <c r="G47" i="6"/>
  <c r="C42" i="6"/>
  <c r="M42" i="6" s="1"/>
  <c r="E35" i="6"/>
  <c r="G29" i="6"/>
  <c r="C24" i="6"/>
  <c r="E18" i="6"/>
  <c r="G11" i="6"/>
  <c r="C6" i="6"/>
  <c r="M6" i="6" s="1"/>
  <c r="E492" i="6"/>
  <c r="C479" i="6"/>
  <c r="D469" i="6"/>
  <c r="H455" i="6"/>
  <c r="D444" i="6"/>
  <c r="D433" i="6"/>
  <c r="C421" i="6"/>
  <c r="F410" i="6"/>
  <c r="H397" i="6"/>
  <c r="H384" i="6"/>
  <c r="E375" i="6"/>
  <c r="F362" i="6"/>
  <c r="E351" i="6"/>
  <c r="C342" i="6"/>
  <c r="G329" i="6"/>
  <c r="G320" i="6"/>
  <c r="C310" i="6"/>
  <c r="D301" i="6"/>
  <c r="H290" i="6"/>
  <c r="C282" i="6"/>
  <c r="G271" i="6"/>
  <c r="H262" i="6"/>
  <c r="H251" i="6"/>
  <c r="G243" i="6"/>
  <c r="F232" i="6"/>
  <c r="E225" i="6"/>
  <c r="C216" i="6"/>
  <c r="C208" i="6"/>
  <c r="F200" i="6"/>
  <c r="C192" i="6"/>
  <c r="O192" i="6" s="1"/>
  <c r="D184" i="6"/>
  <c r="E176" i="6"/>
  <c r="H167" i="6"/>
  <c r="F160" i="6"/>
  <c r="D153" i="6"/>
  <c r="G145" i="6"/>
  <c r="H138" i="6"/>
  <c r="H132" i="6"/>
  <c r="H126" i="6"/>
  <c r="F119" i="6"/>
  <c r="F113" i="6"/>
  <c r="D107" i="6"/>
  <c r="F100" i="6"/>
  <c r="H94" i="6"/>
  <c r="D89" i="6"/>
  <c r="F83" i="6"/>
  <c r="H76" i="6"/>
  <c r="D71" i="6"/>
  <c r="F65" i="6"/>
  <c r="H59" i="6"/>
  <c r="D53" i="6"/>
  <c r="F47" i="6"/>
  <c r="H41" i="6"/>
  <c r="D35" i="6"/>
  <c r="F29" i="6"/>
  <c r="H23" i="6"/>
  <c r="D18" i="6"/>
  <c r="F11" i="6"/>
  <c r="H5" i="6"/>
  <c r="F460" i="6"/>
  <c r="E412" i="6"/>
  <c r="D365" i="6"/>
  <c r="D323" i="6"/>
  <c r="D283" i="6"/>
  <c r="H244" i="6"/>
  <c r="G212" i="6"/>
  <c r="C185" i="6"/>
  <c r="M185" i="6" s="1"/>
  <c r="E156" i="6"/>
  <c r="G133" i="6"/>
  <c r="H109" i="6"/>
  <c r="C90" i="6"/>
  <c r="M90" i="6" s="1"/>
  <c r="H67" i="6"/>
  <c r="E48" i="6"/>
  <c r="D27" i="6"/>
  <c r="G6" i="6"/>
  <c r="G389" i="6"/>
  <c r="E343" i="6"/>
  <c r="E458" i="6"/>
  <c r="C412" i="6"/>
  <c r="H364" i="6"/>
  <c r="H322" i="6"/>
  <c r="H282" i="6"/>
  <c r="F244" i="6"/>
  <c r="G210" i="6"/>
  <c r="H184" i="6"/>
  <c r="F155" i="6"/>
  <c r="F133" i="6"/>
  <c r="C109" i="6"/>
  <c r="M109" i="6" s="1"/>
  <c r="H89" i="6"/>
  <c r="C67" i="6"/>
  <c r="D48" i="6"/>
  <c r="E25" i="6"/>
  <c r="F6" i="6"/>
  <c r="F484" i="6"/>
  <c r="E264" i="6"/>
  <c r="H201" i="6"/>
  <c r="F147" i="6"/>
  <c r="E102" i="6"/>
  <c r="F38" i="6"/>
  <c r="H483" i="6"/>
  <c r="D264" i="6"/>
  <c r="C171" i="6"/>
  <c r="E122" i="6"/>
  <c r="D102" i="6"/>
  <c r="E79" i="6"/>
  <c r="H18" i="6"/>
  <c r="D458" i="6"/>
  <c r="H411" i="6"/>
  <c r="G364" i="6"/>
  <c r="G322" i="6"/>
  <c r="G282" i="6"/>
  <c r="E244" i="6"/>
  <c r="H209" i="6"/>
  <c r="G184" i="6"/>
  <c r="E155" i="6"/>
  <c r="E133" i="6"/>
  <c r="H108" i="6"/>
  <c r="G89" i="6"/>
  <c r="H66" i="6"/>
  <c r="C48" i="6"/>
  <c r="O48" i="6" s="1"/>
  <c r="D25" i="6"/>
  <c r="E6" i="6"/>
  <c r="D303" i="6"/>
  <c r="C458" i="6"/>
  <c r="G411" i="6"/>
  <c r="H363" i="6"/>
  <c r="H321" i="6"/>
  <c r="F282" i="6"/>
  <c r="D244" i="6"/>
  <c r="D209" i="6"/>
  <c r="C180" i="6"/>
  <c r="O180" i="6" s="1"/>
  <c r="D155" i="6"/>
  <c r="F129" i="6"/>
  <c r="G108" i="6"/>
  <c r="D86" i="6"/>
  <c r="G66" i="6"/>
  <c r="F44" i="6"/>
  <c r="C25" i="6"/>
  <c r="M25" i="6" s="1"/>
  <c r="H435" i="6"/>
  <c r="C304" i="6"/>
  <c r="D230" i="6"/>
  <c r="H171" i="6"/>
  <c r="D123" i="6"/>
  <c r="G60" i="6"/>
  <c r="C19" i="6"/>
  <c r="M19" i="6" s="1"/>
  <c r="F389" i="6"/>
  <c r="F60" i="6"/>
  <c r="D499" i="6"/>
  <c r="C450" i="6"/>
  <c r="G403" i="6"/>
  <c r="H356" i="6"/>
  <c r="E315" i="6"/>
  <c r="H276" i="6"/>
  <c r="G238" i="6"/>
  <c r="H208" i="6"/>
  <c r="G179" i="6"/>
  <c r="H154" i="6"/>
  <c r="D129" i="6"/>
  <c r="E108" i="6"/>
  <c r="H85" i="6"/>
  <c r="E66" i="6"/>
  <c r="D44" i="6"/>
  <c r="G24" i="6"/>
  <c r="H226" i="6"/>
  <c r="E497" i="6"/>
  <c r="D449" i="6"/>
  <c r="E399" i="6"/>
  <c r="C356" i="6"/>
  <c r="F314" i="6"/>
  <c r="C276" i="6"/>
  <c r="G236" i="6"/>
  <c r="G208" i="6"/>
  <c r="H178" i="6"/>
  <c r="G154" i="6"/>
  <c r="E128" i="6"/>
  <c r="D108" i="6"/>
  <c r="C85" i="6"/>
  <c r="M85" i="6" s="1"/>
  <c r="D66" i="6"/>
  <c r="E43" i="6"/>
  <c r="F24" i="6"/>
  <c r="G201" i="6"/>
  <c r="D497" i="6"/>
  <c r="C449" i="6"/>
  <c r="D399" i="6"/>
  <c r="H355" i="6"/>
  <c r="E314" i="6"/>
  <c r="D275" i="6"/>
  <c r="F236" i="6"/>
  <c r="F208" i="6"/>
  <c r="G178" i="6"/>
  <c r="D154" i="6"/>
  <c r="D128" i="6"/>
  <c r="C108" i="6"/>
  <c r="H84" i="6"/>
  <c r="C66" i="6"/>
  <c r="M66" i="6" s="1"/>
  <c r="D43" i="6"/>
  <c r="E24" i="6"/>
  <c r="D80" i="6"/>
  <c r="G435" i="6"/>
  <c r="E147" i="6"/>
  <c r="G37" i="6"/>
  <c r="F494" i="6"/>
  <c r="H448" i="6"/>
  <c r="C399" i="6"/>
  <c r="G355" i="6"/>
  <c r="H311" i="6"/>
  <c r="F274" i="6"/>
  <c r="E236" i="6"/>
  <c r="G203" i="6"/>
  <c r="F178" i="6"/>
  <c r="D150" i="6"/>
  <c r="C128" i="6"/>
  <c r="D104" i="6"/>
  <c r="G84" i="6"/>
  <c r="F62" i="6"/>
  <c r="C43" i="6"/>
  <c r="H20" i="6"/>
  <c r="D493" i="6"/>
  <c r="H447" i="6"/>
  <c r="G398" i="6"/>
  <c r="E355" i="6"/>
  <c r="H310" i="6"/>
  <c r="H272" i="6"/>
  <c r="C236" i="6"/>
  <c r="E203" i="6"/>
  <c r="D178" i="6"/>
  <c r="F149" i="6"/>
  <c r="G127" i="6"/>
  <c r="H103" i="6"/>
  <c r="E84" i="6"/>
  <c r="D62" i="6"/>
  <c r="G42" i="6"/>
  <c r="F20" i="6"/>
  <c r="F343" i="6"/>
  <c r="C493" i="6"/>
  <c r="D447" i="6"/>
  <c r="F398" i="6"/>
  <c r="F354" i="6"/>
  <c r="G310" i="6"/>
  <c r="E272" i="6"/>
  <c r="G234" i="6"/>
  <c r="F202" i="6"/>
  <c r="C178" i="6"/>
  <c r="M178" i="6" s="1"/>
  <c r="D148" i="6"/>
  <c r="F127" i="6"/>
  <c r="C103" i="6"/>
  <c r="D84" i="6"/>
  <c r="E61" i="6"/>
  <c r="F42" i="6"/>
  <c r="G19" i="6"/>
  <c r="H492" i="6"/>
  <c r="F446" i="6"/>
  <c r="E398" i="6"/>
  <c r="E352" i="6"/>
  <c r="F310" i="6"/>
  <c r="D272" i="6"/>
  <c r="F234" i="6"/>
  <c r="E202" i="6"/>
  <c r="F177" i="6"/>
  <c r="C148" i="6"/>
  <c r="M148" i="6" s="1"/>
  <c r="E127" i="6"/>
  <c r="H102" i="6"/>
  <c r="C84" i="6"/>
  <c r="M84" i="6" s="1"/>
  <c r="D61" i="6"/>
  <c r="E42" i="6"/>
  <c r="F19" i="6"/>
  <c r="F486" i="6"/>
  <c r="D440" i="6"/>
  <c r="F390" i="6"/>
  <c r="F347" i="6"/>
  <c r="H304" i="6"/>
  <c r="H266" i="6"/>
  <c r="F230" i="6"/>
  <c r="D202" i="6"/>
  <c r="H172" i="6"/>
  <c r="H147" i="6"/>
  <c r="F123" i="6"/>
  <c r="G102" i="6"/>
  <c r="F80" i="6"/>
  <c r="C61" i="6"/>
  <c r="O61" i="6" s="1"/>
  <c r="H38" i="6"/>
  <c r="E19" i="6"/>
  <c r="G483" i="6"/>
  <c r="F435" i="6"/>
  <c r="E389" i="6"/>
  <c r="D343" i="6"/>
  <c r="F302" i="6"/>
  <c r="C264" i="6"/>
  <c r="G226" i="6"/>
  <c r="F201" i="6"/>
  <c r="H170" i="6"/>
  <c r="D146" i="6"/>
  <c r="D122" i="6"/>
  <c r="C102" i="6"/>
  <c r="M102" i="6" s="1"/>
  <c r="D79" i="6"/>
  <c r="E60" i="6"/>
  <c r="F37" i="6"/>
  <c r="G18" i="6"/>
  <c r="E483" i="6"/>
  <c r="D435" i="6"/>
  <c r="C389" i="6"/>
  <c r="H342" i="6"/>
  <c r="C302" i="6"/>
  <c r="G263" i="6"/>
  <c r="F226" i="6"/>
  <c r="H196" i="6"/>
  <c r="G170" i="6"/>
  <c r="H142" i="6"/>
  <c r="C122" i="6"/>
  <c r="M122" i="6" s="1"/>
  <c r="F98" i="6"/>
  <c r="C79" i="6"/>
  <c r="H56" i="6"/>
  <c r="E37" i="6"/>
  <c r="D15" i="6"/>
  <c r="D483" i="6"/>
  <c r="C435" i="6"/>
  <c r="F385" i="6"/>
  <c r="G342" i="6"/>
  <c r="H301" i="6"/>
  <c r="F263" i="6"/>
  <c r="D226" i="6"/>
  <c r="D196" i="6"/>
  <c r="D169" i="6"/>
  <c r="F142" i="6"/>
  <c r="E120" i="6"/>
  <c r="D98" i="6"/>
  <c r="G78" i="6"/>
  <c r="F56" i="6"/>
  <c r="C37" i="6"/>
  <c r="M37" i="6" s="1"/>
  <c r="H14" i="6"/>
  <c r="D376" i="6"/>
  <c r="G253" i="6"/>
  <c r="H161" i="6"/>
  <c r="F72" i="6"/>
  <c r="C12" i="6"/>
  <c r="C483" i="6"/>
  <c r="H434" i="6"/>
  <c r="E385" i="6"/>
  <c r="F342" i="6"/>
  <c r="G301" i="6"/>
  <c r="E263" i="6"/>
  <c r="C226" i="6"/>
  <c r="G194" i="6"/>
  <c r="C169" i="6"/>
  <c r="O169" i="6" s="1"/>
  <c r="G140" i="6"/>
  <c r="D120" i="6"/>
  <c r="E97" i="6"/>
  <c r="F78" i="6"/>
  <c r="G55" i="6"/>
  <c r="H36" i="6"/>
  <c r="C14" i="6"/>
  <c r="O14" i="6" s="1"/>
  <c r="C426" i="6"/>
  <c r="D334" i="6"/>
  <c r="F255" i="6"/>
  <c r="E194" i="6"/>
  <c r="C140" i="6"/>
  <c r="M140" i="6" s="1"/>
  <c r="C96" i="6"/>
  <c r="O96" i="6" s="1"/>
  <c r="E55" i="6"/>
  <c r="G13" i="6"/>
  <c r="H425" i="6"/>
  <c r="G376" i="6"/>
  <c r="C295" i="6"/>
  <c r="G220" i="6"/>
  <c r="C165" i="6"/>
  <c r="M165" i="6" s="1"/>
  <c r="H116" i="6"/>
  <c r="F74" i="6"/>
  <c r="H32" i="6"/>
  <c r="G425" i="6"/>
  <c r="H333" i="6"/>
  <c r="D255" i="6"/>
  <c r="G192" i="6"/>
  <c r="F139" i="6"/>
  <c r="F95" i="6"/>
  <c r="H53" i="6"/>
  <c r="D13" i="6"/>
  <c r="H421" i="6"/>
  <c r="E332" i="6"/>
  <c r="D219" i="6"/>
  <c r="E139" i="6"/>
  <c r="E95" i="6"/>
  <c r="H31" i="6"/>
  <c r="G476" i="6"/>
  <c r="H426" i="6"/>
  <c r="D379" i="6"/>
  <c r="H335" i="6"/>
  <c r="C296" i="6"/>
  <c r="G257" i="6"/>
  <c r="H225" i="6"/>
  <c r="F194" i="6"/>
  <c r="H168" i="6"/>
  <c r="D140" i="6"/>
  <c r="C120" i="6"/>
  <c r="O120" i="6" s="1"/>
  <c r="D97" i="6"/>
  <c r="E77" i="6"/>
  <c r="F55" i="6"/>
  <c r="G36" i="6"/>
  <c r="H13" i="6"/>
  <c r="E472" i="6"/>
  <c r="D377" i="6"/>
  <c r="D295" i="6"/>
  <c r="C221" i="6"/>
  <c r="E165" i="6"/>
  <c r="F117" i="6"/>
  <c r="H74" i="6"/>
  <c r="D33" i="6"/>
  <c r="D472" i="6"/>
  <c r="C334" i="6"/>
  <c r="E255" i="6"/>
  <c r="H192" i="6"/>
  <c r="G139" i="6"/>
  <c r="G95" i="6"/>
  <c r="C54" i="6"/>
  <c r="M54" i="6" s="1"/>
  <c r="E13" i="6"/>
  <c r="C472" i="6"/>
  <c r="F376" i="6"/>
  <c r="E292" i="6"/>
  <c r="F219" i="6"/>
  <c r="C162" i="6"/>
  <c r="O162" i="6" s="1"/>
  <c r="C115" i="6"/>
  <c r="G72" i="6"/>
  <c r="C32" i="6"/>
  <c r="F470" i="6"/>
  <c r="G291" i="6"/>
  <c r="F192" i="6"/>
  <c r="H114" i="6"/>
  <c r="G53" i="6"/>
  <c r="H469" i="6"/>
  <c r="G421" i="6"/>
  <c r="C376" i="6"/>
  <c r="F330" i="6"/>
  <c r="F291" i="6"/>
  <c r="F253" i="6"/>
  <c r="F218" i="6"/>
  <c r="C189" i="6"/>
  <c r="G161" i="6"/>
  <c r="H136" i="6"/>
  <c r="G114" i="6"/>
  <c r="H92" i="6"/>
  <c r="E72" i="6"/>
  <c r="D51" i="6"/>
  <c r="G30" i="6"/>
  <c r="F9" i="6"/>
  <c r="G469" i="6"/>
  <c r="F421" i="6"/>
  <c r="H375" i="6"/>
  <c r="D330" i="6"/>
  <c r="E291" i="6"/>
  <c r="C253" i="6"/>
  <c r="D218" i="6"/>
  <c r="G188" i="6"/>
  <c r="E161" i="6"/>
  <c r="D135" i="6"/>
  <c r="E114" i="6"/>
  <c r="F92" i="6"/>
  <c r="C72" i="6"/>
  <c r="O72" i="6" s="1"/>
  <c r="H50" i="6"/>
  <c r="E30" i="6"/>
  <c r="D9" i="6"/>
  <c r="E463" i="6"/>
  <c r="F413" i="6"/>
  <c r="G369" i="6"/>
  <c r="E324" i="6"/>
  <c r="G285" i="6"/>
  <c r="F246" i="6"/>
  <c r="C218" i="6"/>
  <c r="G185" i="6"/>
  <c r="D161" i="6"/>
  <c r="E134" i="6"/>
  <c r="D114" i="6"/>
  <c r="G90" i="6"/>
  <c r="H71" i="6"/>
  <c r="C49" i="6"/>
  <c r="O49" i="6" s="1"/>
  <c r="D30" i="6"/>
  <c r="E7" i="6"/>
  <c r="H461" i="6"/>
  <c r="G412" i="6"/>
  <c r="F365" i="6"/>
  <c r="F323" i="6"/>
  <c r="F283" i="6"/>
  <c r="D245" i="6"/>
  <c r="H217" i="6"/>
  <c r="F185" i="6"/>
  <c r="C161" i="6"/>
  <c r="M161" i="6" s="1"/>
  <c r="D134" i="6"/>
  <c r="C114" i="6"/>
  <c r="M114" i="6" s="1"/>
  <c r="F90" i="6"/>
  <c r="G71" i="6"/>
  <c r="H48" i="6"/>
  <c r="C30" i="6"/>
  <c r="O30" i="6" s="1"/>
  <c r="D7" i="6"/>
  <c r="F412" i="6"/>
  <c r="D461" i="6"/>
  <c r="E365" i="6"/>
  <c r="E323" i="6"/>
  <c r="E283" i="6"/>
  <c r="C245" i="6"/>
  <c r="C213" i="6"/>
  <c r="E185" i="6"/>
  <c r="G156" i="6"/>
  <c r="C134" i="6"/>
  <c r="O134" i="6" s="1"/>
  <c r="D110" i="6"/>
  <c r="E90" i="6"/>
  <c r="D69" i="6"/>
  <c r="G48" i="6"/>
  <c r="F27" i="6"/>
  <c r="C7" i="6"/>
  <c r="M7" i="6" s="1"/>
  <c r="H4" i="6"/>
  <c r="E500" i="5"/>
  <c r="G495" i="5"/>
  <c r="C491" i="5"/>
  <c r="E486" i="5"/>
  <c r="G481" i="5"/>
  <c r="C477" i="5"/>
  <c r="E472" i="5"/>
  <c r="G467" i="5"/>
  <c r="C463" i="5"/>
  <c r="E458" i="5"/>
  <c r="G453" i="5"/>
  <c r="C449" i="5"/>
  <c r="E444" i="5"/>
  <c r="G439" i="5"/>
  <c r="C435" i="5"/>
  <c r="E430" i="5"/>
  <c r="G425" i="5"/>
  <c r="C421" i="5"/>
  <c r="E416" i="5"/>
  <c r="G411" i="5"/>
  <c r="C407" i="5"/>
  <c r="E402" i="5"/>
  <c r="G397" i="5"/>
  <c r="C393" i="5"/>
  <c r="E388" i="5"/>
  <c r="G383" i="5"/>
  <c r="C379" i="5"/>
  <c r="E374" i="5"/>
  <c r="G369" i="5"/>
  <c r="C365" i="5"/>
  <c r="E360" i="5"/>
  <c r="G355" i="5"/>
  <c r="C351" i="5"/>
  <c r="E346" i="5"/>
  <c r="G341" i="5"/>
  <c r="C337" i="5"/>
  <c r="E332" i="5"/>
  <c r="G327" i="5"/>
  <c r="C323" i="5"/>
  <c r="E318" i="5"/>
  <c r="G313" i="5"/>
  <c r="C309" i="5"/>
  <c r="E304" i="5"/>
  <c r="G299" i="5"/>
  <c r="C295" i="5"/>
  <c r="E290" i="5"/>
  <c r="G285" i="5"/>
  <c r="C281" i="5"/>
  <c r="E276" i="5"/>
  <c r="G271" i="5"/>
  <c r="C267" i="5"/>
  <c r="E262" i="5"/>
  <c r="G257" i="5"/>
  <c r="C253" i="5"/>
  <c r="E248" i="5"/>
  <c r="G243" i="5"/>
  <c r="C239" i="5"/>
  <c r="E234" i="5"/>
  <c r="G229" i="5"/>
  <c r="C225" i="5"/>
  <c r="E220" i="5"/>
  <c r="G215" i="5"/>
  <c r="C211" i="5"/>
  <c r="E206" i="5"/>
  <c r="G201" i="5"/>
  <c r="C197" i="5"/>
  <c r="E192" i="5"/>
  <c r="G187" i="5"/>
  <c r="C183" i="5"/>
  <c r="E178" i="5"/>
  <c r="G173" i="5"/>
  <c r="C169" i="5"/>
  <c r="E164" i="5"/>
  <c r="G159" i="5"/>
  <c r="C155" i="5"/>
  <c r="E150" i="5"/>
  <c r="G145" i="5"/>
  <c r="C141" i="5"/>
  <c r="E136" i="5"/>
  <c r="G131" i="5"/>
  <c r="C127" i="5"/>
  <c r="E122" i="5"/>
  <c r="G117" i="5"/>
  <c r="C113" i="5"/>
  <c r="G4" i="6"/>
  <c r="D500" i="5"/>
  <c r="F495" i="5"/>
  <c r="H490" i="5"/>
  <c r="D486" i="5"/>
  <c r="F481" i="5"/>
  <c r="H476" i="5"/>
  <c r="D472" i="5"/>
  <c r="F467" i="5"/>
  <c r="H462" i="5"/>
  <c r="D458" i="5"/>
  <c r="F453" i="5"/>
  <c r="H448" i="5"/>
  <c r="D444" i="5"/>
  <c r="F439" i="5"/>
  <c r="H434" i="5"/>
  <c r="D430" i="5"/>
  <c r="F425" i="5"/>
  <c r="H420" i="5"/>
  <c r="D416" i="5"/>
  <c r="F411" i="5"/>
  <c r="H406" i="5"/>
  <c r="D402" i="5"/>
  <c r="F397" i="5"/>
  <c r="H392" i="5"/>
  <c r="D388" i="5"/>
  <c r="F383" i="5"/>
  <c r="H378" i="5"/>
  <c r="D374" i="5"/>
  <c r="F369" i="5"/>
  <c r="H364" i="5"/>
  <c r="D360" i="5"/>
  <c r="F355" i="5"/>
  <c r="H350" i="5"/>
  <c r="D346" i="5"/>
  <c r="F341" i="5"/>
  <c r="H336" i="5"/>
  <c r="D332" i="5"/>
  <c r="F327" i="5"/>
  <c r="H322" i="5"/>
  <c r="D318" i="5"/>
  <c r="F313" i="5"/>
  <c r="H308" i="5"/>
  <c r="D304" i="5"/>
  <c r="F299" i="5"/>
  <c r="H294" i="5"/>
  <c r="D290" i="5"/>
  <c r="F285" i="5"/>
  <c r="H280" i="5"/>
  <c r="D276" i="5"/>
  <c r="F271" i="5"/>
  <c r="H266" i="5"/>
  <c r="D262" i="5"/>
  <c r="F257" i="5"/>
  <c r="H252" i="5"/>
  <c r="D248" i="5"/>
  <c r="F243" i="5"/>
  <c r="H238" i="5"/>
  <c r="D234" i="5"/>
  <c r="F229" i="5"/>
  <c r="H224" i="5"/>
  <c r="D220" i="5"/>
  <c r="F215" i="5"/>
  <c r="H210" i="5"/>
  <c r="D206" i="5"/>
  <c r="F201" i="5"/>
  <c r="H196" i="5"/>
  <c r="D192" i="5"/>
  <c r="F187" i="5"/>
  <c r="H182" i="5"/>
  <c r="D178" i="5"/>
  <c r="F173" i="5"/>
  <c r="H168" i="5"/>
  <c r="D164" i="5"/>
  <c r="F159" i="5"/>
  <c r="H154" i="5"/>
  <c r="D150" i="5"/>
  <c r="F145" i="5"/>
  <c r="H140" i="5"/>
  <c r="D136" i="5"/>
  <c r="F131" i="5"/>
  <c r="H126" i="5"/>
  <c r="D122" i="5"/>
  <c r="F117" i="5"/>
  <c r="H112" i="5"/>
  <c r="F4" i="6"/>
  <c r="C500" i="5"/>
  <c r="E495" i="5"/>
  <c r="G490" i="5"/>
  <c r="C486" i="5"/>
  <c r="E481" i="5"/>
  <c r="G476" i="5"/>
  <c r="C472" i="5"/>
  <c r="E467" i="5"/>
  <c r="G462" i="5"/>
  <c r="C458" i="5"/>
  <c r="E453" i="5"/>
  <c r="G448" i="5"/>
  <c r="C444" i="5"/>
  <c r="E439" i="5"/>
  <c r="G434" i="5"/>
  <c r="C430" i="5"/>
  <c r="E425" i="5"/>
  <c r="G420" i="5"/>
  <c r="C416" i="5"/>
  <c r="E411" i="5"/>
  <c r="G406" i="5"/>
  <c r="C402" i="5"/>
  <c r="E397" i="5"/>
  <c r="G392" i="5"/>
  <c r="C388" i="5"/>
  <c r="E383" i="5"/>
  <c r="G378" i="5"/>
  <c r="C374" i="5"/>
  <c r="E369" i="5"/>
  <c r="G364" i="5"/>
  <c r="C360" i="5"/>
  <c r="E355" i="5"/>
  <c r="G350" i="5"/>
  <c r="C346" i="5"/>
  <c r="E341" i="5"/>
  <c r="G336" i="5"/>
  <c r="C332" i="5"/>
  <c r="E327" i="5"/>
  <c r="G322" i="5"/>
  <c r="C318" i="5"/>
  <c r="E313" i="5"/>
  <c r="G308" i="5"/>
  <c r="C304" i="5"/>
  <c r="E299" i="5"/>
  <c r="G294" i="5"/>
  <c r="C290" i="5"/>
  <c r="E285" i="5"/>
  <c r="G280" i="5"/>
  <c r="C276" i="5"/>
  <c r="E271" i="5"/>
  <c r="G266" i="5"/>
  <c r="C262" i="5"/>
  <c r="E257" i="5"/>
  <c r="G252" i="5"/>
  <c r="C248" i="5"/>
  <c r="E243" i="5"/>
  <c r="G238" i="5"/>
  <c r="C234" i="5"/>
  <c r="E229" i="5"/>
  <c r="G224" i="5"/>
  <c r="C220" i="5"/>
  <c r="E215" i="5"/>
  <c r="G210" i="5"/>
  <c r="C206" i="5"/>
  <c r="E201" i="5"/>
  <c r="G196" i="5"/>
  <c r="C192" i="5"/>
  <c r="E187" i="5"/>
  <c r="G182" i="5"/>
  <c r="C178" i="5"/>
  <c r="E173" i="5"/>
  <c r="G168" i="5"/>
  <c r="C164" i="5"/>
  <c r="E159" i="5"/>
  <c r="G154" i="5"/>
  <c r="C150" i="5"/>
  <c r="E145" i="5"/>
  <c r="G140" i="5"/>
  <c r="C136" i="5"/>
  <c r="E131" i="5"/>
  <c r="G126" i="5"/>
  <c r="C122" i="5"/>
  <c r="E117" i="5"/>
  <c r="G112" i="5"/>
  <c r="D4" i="6"/>
  <c r="G499" i="5"/>
  <c r="C495" i="5"/>
  <c r="E490" i="5"/>
  <c r="G485" i="5"/>
  <c r="C481" i="5"/>
  <c r="E476" i="5"/>
  <c r="G471" i="5"/>
  <c r="C467" i="5"/>
  <c r="E462" i="5"/>
  <c r="G457" i="5"/>
  <c r="C453" i="5"/>
  <c r="E448" i="5"/>
  <c r="G443" i="5"/>
  <c r="C439" i="5"/>
  <c r="E434" i="5"/>
  <c r="G429" i="5"/>
  <c r="C425" i="5"/>
  <c r="E420" i="5"/>
  <c r="G415" i="5"/>
  <c r="C411" i="5"/>
  <c r="E406" i="5"/>
  <c r="G401" i="5"/>
  <c r="C397" i="5"/>
  <c r="E392" i="5"/>
  <c r="G387" i="5"/>
  <c r="C383" i="5"/>
  <c r="E378" i="5"/>
  <c r="G373" i="5"/>
  <c r="C369" i="5"/>
  <c r="E364" i="5"/>
  <c r="G359" i="5"/>
  <c r="C355" i="5"/>
  <c r="E350" i="5"/>
  <c r="G345" i="5"/>
  <c r="C341" i="5"/>
  <c r="E336" i="5"/>
  <c r="G331" i="5"/>
  <c r="C327" i="5"/>
  <c r="E322" i="5"/>
  <c r="G317" i="5"/>
  <c r="C313" i="5"/>
  <c r="E308" i="5"/>
  <c r="G303" i="5"/>
  <c r="C299" i="5"/>
  <c r="E294" i="5"/>
  <c r="G289" i="5"/>
  <c r="C285" i="5"/>
  <c r="E280" i="5"/>
  <c r="G275" i="5"/>
  <c r="C271" i="5"/>
  <c r="E266" i="5"/>
  <c r="G261" i="5"/>
  <c r="C257" i="5"/>
  <c r="E252" i="5"/>
  <c r="G247" i="5"/>
  <c r="C243" i="5"/>
  <c r="E238" i="5"/>
  <c r="G233" i="5"/>
  <c r="C229" i="5"/>
  <c r="E224" i="5"/>
  <c r="G219" i="5"/>
  <c r="C215" i="5"/>
  <c r="E210" i="5"/>
  <c r="G205" i="5"/>
  <c r="C201" i="5"/>
  <c r="E196" i="5"/>
  <c r="G191" i="5"/>
  <c r="C187" i="5"/>
  <c r="E182" i="5"/>
  <c r="G177" i="5"/>
  <c r="C173" i="5"/>
  <c r="E168" i="5"/>
  <c r="G163" i="5"/>
  <c r="C159" i="5"/>
  <c r="E154" i="5"/>
  <c r="G149" i="5"/>
  <c r="C145" i="5"/>
  <c r="E140" i="5"/>
  <c r="G135" i="5"/>
  <c r="C131" i="5"/>
  <c r="E126" i="5"/>
  <c r="G121" i="5"/>
  <c r="C117" i="5"/>
  <c r="E112" i="5"/>
  <c r="C4" i="6"/>
  <c r="F499" i="5"/>
  <c r="H494" i="5"/>
  <c r="G503" i="5"/>
  <c r="C499" i="5"/>
  <c r="E494" i="5"/>
  <c r="G489" i="5"/>
  <c r="C485" i="5"/>
  <c r="E503" i="5"/>
  <c r="G498" i="5"/>
  <c r="C494" i="5"/>
  <c r="E489" i="5"/>
  <c r="D503" i="5"/>
  <c r="F498" i="5"/>
  <c r="H493" i="5"/>
  <c r="D489" i="5"/>
  <c r="F484" i="5"/>
  <c r="H479" i="5"/>
  <c r="D475" i="5"/>
  <c r="F470" i="5"/>
  <c r="H465" i="5"/>
  <c r="D461" i="5"/>
  <c r="F456" i="5"/>
  <c r="H451" i="5"/>
  <c r="D447" i="5"/>
  <c r="F442" i="5"/>
  <c r="H437" i="5"/>
  <c r="D433" i="5"/>
  <c r="F428" i="5"/>
  <c r="H423" i="5"/>
  <c r="D419" i="5"/>
  <c r="F414" i="5"/>
  <c r="H409" i="5"/>
  <c r="D405" i="5"/>
  <c r="F400" i="5"/>
  <c r="H395" i="5"/>
  <c r="D391" i="5"/>
  <c r="F386" i="5"/>
  <c r="H381" i="5"/>
  <c r="D377" i="5"/>
  <c r="F372" i="5"/>
  <c r="H367" i="5"/>
  <c r="D363" i="5"/>
  <c r="F358" i="5"/>
  <c r="H353" i="5"/>
  <c r="D349" i="5"/>
  <c r="F344" i="5"/>
  <c r="H339" i="5"/>
  <c r="D335" i="5"/>
  <c r="F330" i="5"/>
  <c r="H325" i="5"/>
  <c r="D321" i="5"/>
  <c r="F316" i="5"/>
  <c r="H311" i="5"/>
  <c r="D307" i="5"/>
  <c r="F302" i="5"/>
  <c r="H297" i="5"/>
  <c r="D293" i="5"/>
  <c r="F288" i="5"/>
  <c r="H283" i="5"/>
  <c r="D279" i="5"/>
  <c r="F274" i="5"/>
  <c r="H269" i="5"/>
  <c r="D265" i="5"/>
  <c r="F260" i="5"/>
  <c r="H255" i="5"/>
  <c r="D251" i="5"/>
  <c r="F246" i="5"/>
  <c r="H241" i="5"/>
  <c r="D237" i="5"/>
  <c r="F232" i="5"/>
  <c r="H227" i="5"/>
  <c r="D223" i="5"/>
  <c r="F218" i="5"/>
  <c r="H213" i="5"/>
  <c r="D209" i="5"/>
  <c r="F204" i="5"/>
  <c r="H199" i="5"/>
  <c r="D195" i="5"/>
  <c r="F190" i="5"/>
  <c r="H185" i="5"/>
  <c r="D181" i="5"/>
  <c r="F176" i="5"/>
  <c r="H171" i="5"/>
  <c r="D167" i="5"/>
  <c r="F162" i="5"/>
  <c r="H157" i="5"/>
  <c r="D153" i="5"/>
  <c r="F148" i="5"/>
  <c r="H143" i="5"/>
  <c r="D139" i="5"/>
  <c r="F134" i="5"/>
  <c r="H129" i="5"/>
  <c r="D125" i="5"/>
  <c r="F120" i="5"/>
  <c r="H115" i="5"/>
  <c r="D111" i="5"/>
  <c r="H502" i="5"/>
  <c r="D498" i="5"/>
  <c r="F493" i="5"/>
  <c r="H488" i="5"/>
  <c r="D484" i="5"/>
  <c r="F479" i="5"/>
  <c r="H474" i="5"/>
  <c r="D470" i="5"/>
  <c r="F465" i="5"/>
  <c r="H460" i="5"/>
  <c r="D456" i="5"/>
  <c r="F451" i="5"/>
  <c r="H446" i="5"/>
  <c r="D442" i="5"/>
  <c r="F437" i="5"/>
  <c r="H432" i="5"/>
  <c r="D428" i="5"/>
  <c r="F423" i="5"/>
  <c r="H418" i="5"/>
  <c r="D414" i="5"/>
  <c r="F409" i="5"/>
  <c r="H404" i="5"/>
  <c r="D400" i="5"/>
  <c r="F395" i="5"/>
  <c r="H390" i="5"/>
  <c r="D386" i="5"/>
  <c r="F381" i="5"/>
  <c r="H376" i="5"/>
  <c r="D372" i="5"/>
  <c r="F367" i="5"/>
  <c r="H362" i="5"/>
  <c r="D358" i="5"/>
  <c r="F353" i="5"/>
  <c r="H348" i="5"/>
  <c r="D344" i="5"/>
  <c r="F339" i="5"/>
  <c r="H334" i="5"/>
  <c r="D330" i="5"/>
  <c r="F325" i="5"/>
  <c r="H320" i="5"/>
  <c r="D316" i="5"/>
  <c r="F311" i="5"/>
  <c r="H306" i="5"/>
  <c r="D302" i="5"/>
  <c r="F297" i="5"/>
  <c r="H292" i="5"/>
  <c r="D288" i="5"/>
  <c r="F283" i="5"/>
  <c r="H278" i="5"/>
  <c r="D274" i="5"/>
  <c r="F269" i="5"/>
  <c r="H264" i="5"/>
  <c r="D260" i="5"/>
  <c r="F255" i="5"/>
  <c r="H250" i="5"/>
  <c r="D246" i="5"/>
  <c r="F241" i="5"/>
  <c r="H236" i="5"/>
  <c r="D232" i="5"/>
  <c r="F227" i="5"/>
  <c r="H222" i="5"/>
  <c r="D218" i="5"/>
  <c r="F213" i="5"/>
  <c r="H208" i="5"/>
  <c r="D204" i="5"/>
  <c r="F199" i="5"/>
  <c r="H194" i="5"/>
  <c r="D190" i="5"/>
  <c r="E4" i="6"/>
  <c r="E497" i="5"/>
  <c r="D491" i="5"/>
  <c r="C484" i="5"/>
  <c r="E478" i="5"/>
  <c r="G472" i="5"/>
  <c r="E466" i="5"/>
  <c r="E460" i="5"/>
  <c r="G454" i="5"/>
  <c r="F448" i="5"/>
  <c r="G442" i="5"/>
  <c r="G436" i="5"/>
  <c r="C431" i="5"/>
  <c r="G424" i="5"/>
  <c r="G418" i="5"/>
  <c r="C413" i="5"/>
  <c r="E407" i="5"/>
  <c r="C401" i="5"/>
  <c r="C395" i="5"/>
  <c r="E389" i="5"/>
  <c r="D383" i="5"/>
  <c r="E377" i="5"/>
  <c r="E371" i="5"/>
  <c r="G365" i="5"/>
  <c r="E359" i="5"/>
  <c r="E353" i="5"/>
  <c r="G347" i="5"/>
  <c r="C342" i="5"/>
  <c r="G335" i="5"/>
  <c r="G329" i="5"/>
  <c r="C324" i="5"/>
  <c r="H317" i="5"/>
  <c r="C312" i="5"/>
  <c r="C306" i="5"/>
  <c r="E300" i="5"/>
  <c r="C294" i="5"/>
  <c r="C288" i="5"/>
  <c r="E282" i="5"/>
  <c r="G276" i="5"/>
  <c r="E270" i="5"/>
  <c r="E264" i="5"/>
  <c r="G258" i="5"/>
  <c r="F252" i="5"/>
  <c r="G246" i="5"/>
  <c r="G240" i="5"/>
  <c r="C235" i="5"/>
  <c r="G228" i="5"/>
  <c r="G222" i="5"/>
  <c r="C217" i="5"/>
  <c r="E211" i="5"/>
  <c r="C205" i="5"/>
  <c r="C199" i="5"/>
  <c r="E193" i="5"/>
  <c r="D187" i="5"/>
  <c r="F181" i="5"/>
  <c r="H175" i="5"/>
  <c r="E170" i="5"/>
  <c r="H164" i="5"/>
  <c r="G158" i="5"/>
  <c r="C153" i="5"/>
  <c r="F147" i="5"/>
  <c r="C142" i="5"/>
  <c r="F136" i="5"/>
  <c r="E130" i="5"/>
  <c r="G124" i="5"/>
  <c r="D119" i="5"/>
  <c r="G113" i="5"/>
  <c r="D108" i="5"/>
  <c r="F103" i="5"/>
  <c r="H98" i="5"/>
  <c r="D94" i="5"/>
  <c r="F89" i="5"/>
  <c r="H84" i="5"/>
  <c r="D80" i="5"/>
  <c r="F75" i="5"/>
  <c r="H70" i="5"/>
  <c r="D66" i="5"/>
  <c r="F61" i="5"/>
  <c r="H56" i="5"/>
  <c r="D52" i="5"/>
  <c r="F47" i="5"/>
  <c r="H42" i="5"/>
  <c r="D38" i="5"/>
  <c r="F33" i="5"/>
  <c r="H28" i="5"/>
  <c r="C4" i="5"/>
  <c r="H503" i="5"/>
  <c r="C497" i="5"/>
  <c r="D490" i="5"/>
  <c r="G483" i="5"/>
  <c r="C478" i="5"/>
  <c r="H471" i="5"/>
  <c r="C466" i="5"/>
  <c r="C460" i="5"/>
  <c r="E454" i="5"/>
  <c r="C448" i="5"/>
  <c r="C442" i="5"/>
  <c r="E436" i="5"/>
  <c r="G430" i="5"/>
  <c r="E424" i="5"/>
  <c r="E418" i="5"/>
  <c r="G412" i="5"/>
  <c r="F406" i="5"/>
  <c r="G400" i="5"/>
  <c r="G394" i="5"/>
  <c r="C389" i="5"/>
  <c r="G382" i="5"/>
  <c r="G376" i="5"/>
  <c r="C371" i="5"/>
  <c r="E365" i="5"/>
  <c r="C359" i="5"/>
  <c r="C353" i="5"/>
  <c r="E347" i="5"/>
  <c r="D341" i="5"/>
  <c r="E335" i="5"/>
  <c r="E329" i="5"/>
  <c r="G323" i="5"/>
  <c r="E317" i="5"/>
  <c r="E311" i="5"/>
  <c r="G305" i="5"/>
  <c r="C300" i="5"/>
  <c r="G293" i="5"/>
  <c r="G287" i="5"/>
  <c r="C282" i="5"/>
  <c r="H275" i="5"/>
  <c r="C270" i="5"/>
  <c r="C264" i="5"/>
  <c r="E258" i="5"/>
  <c r="C252" i="5"/>
  <c r="C246" i="5"/>
  <c r="E240" i="5"/>
  <c r="G234" i="5"/>
  <c r="E228" i="5"/>
  <c r="E222" i="5"/>
  <c r="G216" i="5"/>
  <c r="F210" i="5"/>
  <c r="G204" i="5"/>
  <c r="G198" i="5"/>
  <c r="C193" i="5"/>
  <c r="G186" i="5"/>
  <c r="C181" i="5"/>
  <c r="F175" i="5"/>
  <c r="C170" i="5"/>
  <c r="F164" i="5"/>
  <c r="E158" i="5"/>
  <c r="G152" i="5"/>
  <c r="D147" i="5"/>
  <c r="G141" i="5"/>
  <c r="F135" i="5"/>
  <c r="C130" i="5"/>
  <c r="E124" i="5"/>
  <c r="H118" i="5"/>
  <c r="E113" i="5"/>
  <c r="H107" i="5"/>
  <c r="D103" i="5"/>
  <c r="F98" i="5"/>
  <c r="H93" i="5"/>
  <c r="D89" i="5"/>
  <c r="F84" i="5"/>
  <c r="H79" i="5"/>
  <c r="D75" i="5"/>
  <c r="F70" i="5"/>
  <c r="H65" i="5"/>
  <c r="D61" i="5"/>
  <c r="F56" i="5"/>
  <c r="H51" i="5"/>
  <c r="D47" i="5"/>
  <c r="F42" i="5"/>
  <c r="H37" i="5"/>
  <c r="D33" i="5"/>
  <c r="F28" i="5"/>
  <c r="F503" i="5"/>
  <c r="H496" i="5"/>
  <c r="C490" i="5"/>
  <c r="F483" i="5"/>
  <c r="H477" i="5"/>
  <c r="F471" i="5"/>
  <c r="G465" i="5"/>
  <c r="H459" i="5"/>
  <c r="D454" i="5"/>
  <c r="H447" i="5"/>
  <c r="H441" i="5"/>
  <c r="D436" i="5"/>
  <c r="F430" i="5"/>
  <c r="D424" i="5"/>
  <c r="D418" i="5"/>
  <c r="F412" i="5"/>
  <c r="D406" i="5"/>
  <c r="E400" i="5"/>
  <c r="F394" i="5"/>
  <c r="H388" i="5"/>
  <c r="F382" i="5"/>
  <c r="F376" i="5"/>
  <c r="H370" i="5"/>
  <c r="D365" i="5"/>
  <c r="H358" i="5"/>
  <c r="H352" i="5"/>
  <c r="D347" i="5"/>
  <c r="H340" i="5"/>
  <c r="C335" i="5"/>
  <c r="D329" i="5"/>
  <c r="F323" i="5"/>
  <c r="D317" i="5"/>
  <c r="D311" i="5"/>
  <c r="F305" i="5"/>
  <c r="H299" i="5"/>
  <c r="F293" i="5"/>
  <c r="F287" i="5"/>
  <c r="H281" i="5"/>
  <c r="F275" i="5"/>
  <c r="G269" i="5"/>
  <c r="H263" i="5"/>
  <c r="D258" i="5"/>
  <c r="H251" i="5"/>
  <c r="H245" i="5"/>
  <c r="D240" i="5"/>
  <c r="F234" i="5"/>
  <c r="D228" i="5"/>
  <c r="D222" i="5"/>
  <c r="F216" i="5"/>
  <c r="D210" i="5"/>
  <c r="E204" i="5"/>
  <c r="F198" i="5"/>
  <c r="H192" i="5"/>
  <c r="F186" i="5"/>
  <c r="H180" i="5"/>
  <c r="E175" i="5"/>
  <c r="H169" i="5"/>
  <c r="H163" i="5"/>
  <c r="D158" i="5"/>
  <c r="F152" i="5"/>
  <c r="C147" i="5"/>
  <c r="F141" i="5"/>
  <c r="E135" i="5"/>
  <c r="G129" i="5"/>
  <c r="D124" i="5"/>
  <c r="G118" i="5"/>
  <c r="D113" i="5"/>
  <c r="G107" i="5"/>
  <c r="C103" i="5"/>
  <c r="E98" i="5"/>
  <c r="G93" i="5"/>
  <c r="C89" i="5"/>
  <c r="E84" i="5"/>
  <c r="G79" i="5"/>
  <c r="C75" i="5"/>
  <c r="E70" i="5"/>
  <c r="G65" i="5"/>
  <c r="C61" i="5"/>
  <c r="E56" i="5"/>
  <c r="G51" i="5"/>
  <c r="C47" i="5"/>
  <c r="E42" i="5"/>
  <c r="G37" i="5"/>
  <c r="C33" i="5"/>
  <c r="E28" i="5"/>
  <c r="C503" i="5"/>
  <c r="G496" i="5"/>
  <c r="H489" i="5"/>
  <c r="E483" i="5"/>
  <c r="G477" i="5"/>
  <c r="E471" i="5"/>
  <c r="E465" i="5"/>
  <c r="G459" i="5"/>
  <c r="C454" i="5"/>
  <c r="G447" i="5"/>
  <c r="G441" i="5"/>
  <c r="C436" i="5"/>
  <c r="H429" i="5"/>
  <c r="C424" i="5"/>
  <c r="C418" i="5"/>
  <c r="E412" i="5"/>
  <c r="C406" i="5"/>
  <c r="C400" i="5"/>
  <c r="E394" i="5"/>
  <c r="G388" i="5"/>
  <c r="E382" i="5"/>
  <c r="E376" i="5"/>
  <c r="G370" i="5"/>
  <c r="F364" i="5"/>
  <c r="G358" i="5"/>
  <c r="G352" i="5"/>
  <c r="C347" i="5"/>
  <c r="G340" i="5"/>
  <c r="G334" i="5"/>
  <c r="C329" i="5"/>
  <c r="E323" i="5"/>
  <c r="C317" i="5"/>
  <c r="C311" i="5"/>
  <c r="E305" i="5"/>
  <c r="D299" i="5"/>
  <c r="E293" i="5"/>
  <c r="E287" i="5"/>
  <c r="G281" i="5"/>
  <c r="E275" i="5"/>
  <c r="E269" i="5"/>
  <c r="G263" i="5"/>
  <c r="C258" i="5"/>
  <c r="G251" i="5"/>
  <c r="G245" i="5"/>
  <c r="C240" i="5"/>
  <c r="H233" i="5"/>
  <c r="C228" i="5"/>
  <c r="C222" i="5"/>
  <c r="E502" i="5"/>
  <c r="D496" i="5"/>
  <c r="G488" i="5"/>
  <c r="H482" i="5"/>
  <c r="D477" i="5"/>
  <c r="H470" i="5"/>
  <c r="H464" i="5"/>
  <c r="D459" i="5"/>
  <c r="H452" i="5"/>
  <c r="C447" i="5"/>
  <c r="D441" i="5"/>
  <c r="F435" i="5"/>
  <c r="D429" i="5"/>
  <c r="D423" i="5"/>
  <c r="F417" i="5"/>
  <c r="H411" i="5"/>
  <c r="F405" i="5"/>
  <c r="F399" i="5"/>
  <c r="H393" i="5"/>
  <c r="F387" i="5"/>
  <c r="G381" i="5"/>
  <c r="H375" i="5"/>
  <c r="D370" i="5"/>
  <c r="H363" i="5"/>
  <c r="H357" i="5"/>
  <c r="D352" i="5"/>
  <c r="F346" i="5"/>
  <c r="D340" i="5"/>
  <c r="D334" i="5"/>
  <c r="F328" i="5"/>
  <c r="D322" i="5"/>
  <c r="E316" i="5"/>
  <c r="F310" i="5"/>
  <c r="H304" i="5"/>
  <c r="F298" i="5"/>
  <c r="F292" i="5"/>
  <c r="H286" i="5"/>
  <c r="D281" i="5"/>
  <c r="H274" i="5"/>
  <c r="H268" i="5"/>
  <c r="D263" i="5"/>
  <c r="H256" i="5"/>
  <c r="C251" i="5"/>
  <c r="D245" i="5"/>
  <c r="C502" i="5"/>
  <c r="H495" i="5"/>
  <c r="E488" i="5"/>
  <c r="F482" i="5"/>
  <c r="D476" i="5"/>
  <c r="E470" i="5"/>
  <c r="F464" i="5"/>
  <c r="H458" i="5"/>
  <c r="F452" i="5"/>
  <c r="F446" i="5"/>
  <c r="H440" i="5"/>
  <c r="D435" i="5"/>
  <c r="H428" i="5"/>
  <c r="H422" i="5"/>
  <c r="D417" i="5"/>
  <c r="H410" i="5"/>
  <c r="C405" i="5"/>
  <c r="D399" i="5"/>
  <c r="F393" i="5"/>
  <c r="D387" i="5"/>
  <c r="D381" i="5"/>
  <c r="F375" i="5"/>
  <c r="H369" i="5"/>
  <c r="F363" i="5"/>
  <c r="F357" i="5"/>
  <c r="H351" i="5"/>
  <c r="F345" i="5"/>
  <c r="G339" i="5"/>
  <c r="H333" i="5"/>
  <c r="D328" i="5"/>
  <c r="H321" i="5"/>
  <c r="H315" i="5"/>
  <c r="D310" i="5"/>
  <c r="F304" i="5"/>
  <c r="D298" i="5"/>
  <c r="D292" i="5"/>
  <c r="F286" i="5"/>
  <c r="D280" i="5"/>
  <c r="E274" i="5"/>
  <c r="F268" i="5"/>
  <c r="H262" i="5"/>
  <c r="F256" i="5"/>
  <c r="F250" i="5"/>
  <c r="H244" i="5"/>
  <c r="D239" i="5"/>
  <c r="H232" i="5"/>
  <c r="H226" i="5"/>
  <c r="D221" i="5"/>
  <c r="H214" i="5"/>
  <c r="C209" i="5"/>
  <c r="D203" i="5"/>
  <c r="F197" i="5"/>
  <c r="D191" i="5"/>
  <c r="E185" i="5"/>
  <c r="H179" i="5"/>
  <c r="E174" i="5"/>
  <c r="D168" i="5"/>
  <c r="G162" i="5"/>
  <c r="C157" i="5"/>
  <c r="F151" i="5"/>
  <c r="C146" i="5"/>
  <c r="H139" i="5"/>
  <c r="D134" i="5"/>
  <c r="G128" i="5"/>
  <c r="D123" i="5"/>
  <c r="D117" i="5"/>
  <c r="F111" i="5"/>
  <c r="G106" i="5"/>
  <c r="C102" i="5"/>
  <c r="E97" i="5"/>
  <c r="G92" i="5"/>
  <c r="H501" i="5"/>
  <c r="D495" i="5"/>
  <c r="D488" i="5"/>
  <c r="E482" i="5"/>
  <c r="C476" i="5"/>
  <c r="C470" i="5"/>
  <c r="E464" i="5"/>
  <c r="G458" i="5"/>
  <c r="E452" i="5"/>
  <c r="E446" i="5"/>
  <c r="G440" i="5"/>
  <c r="F434" i="5"/>
  <c r="G428" i="5"/>
  <c r="G422" i="5"/>
  <c r="C417" i="5"/>
  <c r="G410" i="5"/>
  <c r="G404" i="5"/>
  <c r="C399" i="5"/>
  <c r="E393" i="5"/>
  <c r="C387" i="5"/>
  <c r="C381" i="5"/>
  <c r="E375" i="5"/>
  <c r="D369" i="5"/>
  <c r="E363" i="5"/>
  <c r="E357" i="5"/>
  <c r="G351" i="5"/>
  <c r="E345" i="5"/>
  <c r="E339" i="5"/>
  <c r="G333" i="5"/>
  <c r="C328" i="5"/>
  <c r="G321" i="5"/>
  <c r="G315" i="5"/>
  <c r="C310" i="5"/>
  <c r="H303" i="5"/>
  <c r="C298" i="5"/>
  <c r="C292" i="5"/>
  <c r="E286" i="5"/>
  <c r="C280" i="5"/>
  <c r="C274" i="5"/>
  <c r="E268" i="5"/>
  <c r="E501" i="5"/>
  <c r="D494" i="5"/>
  <c r="G487" i="5"/>
  <c r="H481" i="5"/>
  <c r="F475" i="5"/>
  <c r="F469" i="5"/>
  <c r="H463" i="5"/>
  <c r="F457" i="5"/>
  <c r="G451" i="5"/>
  <c r="H445" i="5"/>
  <c r="D440" i="5"/>
  <c r="G502" i="5"/>
  <c r="C493" i="5"/>
  <c r="H484" i="5"/>
  <c r="G475" i="5"/>
  <c r="D468" i="5"/>
  <c r="F459" i="5"/>
  <c r="H450" i="5"/>
  <c r="D443" i="5"/>
  <c r="C434" i="5"/>
  <c r="H426" i="5"/>
  <c r="E419" i="5"/>
  <c r="E410" i="5"/>
  <c r="D403" i="5"/>
  <c r="E395" i="5"/>
  <c r="G386" i="5"/>
  <c r="F379" i="5"/>
  <c r="G371" i="5"/>
  <c r="G362" i="5"/>
  <c r="H355" i="5"/>
  <c r="C348" i="5"/>
  <c r="C339" i="5"/>
  <c r="F331" i="5"/>
  <c r="E324" i="5"/>
  <c r="E315" i="5"/>
  <c r="H307" i="5"/>
  <c r="G300" i="5"/>
  <c r="G291" i="5"/>
  <c r="D284" i="5"/>
  <c r="C277" i="5"/>
  <c r="C268" i="5"/>
  <c r="G260" i="5"/>
  <c r="G253" i="5"/>
  <c r="E245" i="5"/>
  <c r="H237" i="5"/>
  <c r="C231" i="5"/>
  <c r="H223" i="5"/>
  <c r="H216" i="5"/>
  <c r="F209" i="5"/>
  <c r="G202" i="5"/>
  <c r="G195" i="5"/>
  <c r="C189" i="5"/>
  <c r="D182" i="5"/>
  <c r="G175" i="5"/>
  <c r="D169" i="5"/>
  <c r="C162" i="5"/>
  <c r="H155" i="5"/>
  <c r="C149" i="5"/>
  <c r="G142" i="5"/>
  <c r="H135" i="5"/>
  <c r="C129" i="5"/>
  <c r="G122" i="5"/>
  <c r="G115" i="5"/>
  <c r="F109" i="5"/>
  <c r="D104" i="5"/>
  <c r="G98" i="5"/>
  <c r="C93" i="5"/>
  <c r="G87" i="5"/>
  <c r="F82" i="5"/>
  <c r="E77" i="5"/>
  <c r="D72" i="5"/>
  <c r="C67" i="5"/>
  <c r="H61" i="5"/>
  <c r="D56" i="5"/>
  <c r="C51" i="5"/>
  <c r="H45" i="5"/>
  <c r="G40" i="5"/>
  <c r="F35" i="5"/>
  <c r="E30" i="5"/>
  <c r="D25" i="5"/>
  <c r="F20" i="5"/>
  <c r="H15" i="5"/>
  <c r="D11" i="5"/>
  <c r="F6" i="5"/>
  <c r="F501" i="9"/>
  <c r="H496" i="9"/>
  <c r="D492" i="9"/>
  <c r="F487" i="9"/>
  <c r="H482" i="9"/>
  <c r="D478" i="9"/>
  <c r="F473" i="9"/>
  <c r="H468" i="9"/>
  <c r="D464" i="9"/>
  <c r="F459" i="9"/>
  <c r="H454" i="9"/>
  <c r="F502" i="5"/>
  <c r="H492" i="5"/>
  <c r="G484" i="5"/>
  <c r="E475" i="5"/>
  <c r="C468" i="5"/>
  <c r="E459" i="5"/>
  <c r="G450" i="5"/>
  <c r="C443" i="5"/>
  <c r="H433" i="5"/>
  <c r="G426" i="5"/>
  <c r="C419" i="5"/>
  <c r="D410" i="5"/>
  <c r="C403" i="5"/>
  <c r="D395" i="5"/>
  <c r="E386" i="5"/>
  <c r="E379" i="5"/>
  <c r="F371" i="5"/>
  <c r="F362" i="5"/>
  <c r="D355" i="5"/>
  <c r="H347" i="5"/>
  <c r="H338" i="5"/>
  <c r="E331" i="5"/>
  <c r="D324" i="5"/>
  <c r="D315" i="5"/>
  <c r="G307" i="5"/>
  <c r="F300" i="5"/>
  <c r="F291" i="5"/>
  <c r="C284" i="5"/>
  <c r="H276" i="5"/>
  <c r="H267" i="5"/>
  <c r="E260" i="5"/>
  <c r="F253" i="5"/>
  <c r="C245" i="5"/>
  <c r="G237" i="5"/>
  <c r="H230" i="5"/>
  <c r="G223" i="5"/>
  <c r="E216" i="5"/>
  <c r="E209" i="5"/>
  <c r="F202" i="5"/>
  <c r="F195" i="5"/>
  <c r="H188" i="5"/>
  <c r="C182" i="5"/>
  <c r="D175" i="5"/>
  <c r="F168" i="5"/>
  <c r="H161" i="5"/>
  <c r="G155" i="5"/>
  <c r="H148" i="5"/>
  <c r="F142" i="5"/>
  <c r="D135" i="5"/>
  <c r="H128" i="5"/>
  <c r="F122" i="5"/>
  <c r="F115" i="5"/>
  <c r="E109" i="5"/>
  <c r="C104" i="5"/>
  <c r="D98" i="5"/>
  <c r="H92" i="5"/>
  <c r="F87" i="5"/>
  <c r="E82" i="5"/>
  <c r="D77" i="5"/>
  <c r="C72" i="5"/>
  <c r="H66" i="5"/>
  <c r="G61" i="5"/>
  <c r="C56" i="5"/>
  <c r="H50" i="5"/>
  <c r="G45" i="5"/>
  <c r="F40" i="5"/>
  <c r="E35" i="5"/>
  <c r="D30" i="5"/>
  <c r="C25" i="5"/>
  <c r="E20" i="5"/>
  <c r="G15" i="5"/>
  <c r="C11" i="5"/>
  <c r="E6" i="5"/>
  <c r="E501" i="9"/>
  <c r="G496" i="9"/>
  <c r="C492" i="9"/>
  <c r="E487" i="9"/>
  <c r="G482" i="9"/>
  <c r="C478" i="9"/>
  <c r="E473" i="9"/>
  <c r="G468" i="9"/>
  <c r="C464" i="9"/>
  <c r="E459" i="9"/>
  <c r="G454" i="9"/>
  <c r="D502" i="5"/>
  <c r="G492" i="5"/>
  <c r="E484" i="5"/>
  <c r="C475" i="5"/>
  <c r="H467" i="5"/>
  <c r="C459" i="5"/>
  <c r="F450" i="5"/>
  <c r="H442" i="5"/>
  <c r="G433" i="5"/>
  <c r="F426" i="5"/>
  <c r="F418" i="5"/>
  <c r="C410" i="5"/>
  <c r="H402" i="5"/>
  <c r="H394" i="5"/>
  <c r="C386" i="5"/>
  <c r="D379" i="5"/>
  <c r="D371" i="5"/>
  <c r="E362" i="5"/>
  <c r="H354" i="5"/>
  <c r="F347" i="5"/>
  <c r="G338" i="5"/>
  <c r="D331" i="5"/>
  <c r="H323" i="5"/>
  <c r="C315" i="5"/>
  <c r="F307" i="5"/>
  <c r="D300" i="5"/>
  <c r="E291" i="5"/>
  <c r="G283" i="5"/>
  <c r="F276" i="5"/>
  <c r="G267" i="5"/>
  <c r="C260" i="5"/>
  <c r="E253" i="5"/>
  <c r="G244" i="5"/>
  <c r="F237" i="5"/>
  <c r="G230" i="5"/>
  <c r="F223" i="5"/>
  <c r="D216" i="5"/>
  <c r="G208" i="5"/>
  <c r="E202" i="5"/>
  <c r="E195" i="5"/>
  <c r="G188" i="5"/>
  <c r="H181" i="5"/>
  <c r="C175" i="5"/>
  <c r="C168" i="5"/>
  <c r="G161" i="5"/>
  <c r="F155" i="5"/>
  <c r="G148" i="5"/>
  <c r="E142" i="5"/>
  <c r="C135" i="5"/>
  <c r="F128" i="5"/>
  <c r="H121" i="5"/>
  <c r="E115" i="5"/>
  <c r="D109" i="5"/>
  <c r="H103" i="5"/>
  <c r="C98" i="5"/>
  <c r="F92" i="5"/>
  <c r="E87" i="5"/>
  <c r="D82" i="5"/>
  <c r="C77" i="5"/>
  <c r="H71" i="5"/>
  <c r="G66" i="5"/>
  <c r="E61" i="5"/>
  <c r="H55" i="5"/>
  <c r="G50" i="5"/>
  <c r="F45" i="5"/>
  <c r="E40" i="5"/>
  <c r="D35" i="5"/>
  <c r="C30" i="5"/>
  <c r="H24" i="5"/>
  <c r="D20" i="5"/>
  <c r="F15" i="5"/>
  <c r="H10" i="5"/>
  <c r="D6" i="5"/>
  <c r="D501" i="9"/>
  <c r="F496" i="9"/>
  <c r="H491" i="9"/>
  <c r="D487" i="9"/>
  <c r="F482" i="9"/>
  <c r="H477" i="9"/>
  <c r="D473" i="9"/>
  <c r="F468" i="9"/>
  <c r="H463" i="9"/>
  <c r="D459" i="9"/>
  <c r="F454" i="9"/>
  <c r="H449" i="9"/>
  <c r="F501" i="5"/>
  <c r="E492" i="5"/>
  <c r="D483" i="5"/>
  <c r="F474" i="5"/>
  <c r="H466" i="5"/>
  <c r="H457" i="5"/>
  <c r="D450" i="5"/>
  <c r="F441" i="5"/>
  <c r="E433" i="5"/>
  <c r="D426" i="5"/>
  <c r="G417" i="5"/>
  <c r="E409" i="5"/>
  <c r="F402" i="5"/>
  <c r="C394" i="5"/>
  <c r="G385" i="5"/>
  <c r="D378" i="5"/>
  <c r="E370" i="5"/>
  <c r="C362" i="5"/>
  <c r="F354" i="5"/>
  <c r="G346" i="5"/>
  <c r="E338" i="5"/>
  <c r="H330" i="5"/>
  <c r="F322" i="5"/>
  <c r="G314" i="5"/>
  <c r="C307" i="5"/>
  <c r="G298" i="5"/>
  <c r="C291" i="5"/>
  <c r="D283" i="5"/>
  <c r="C275" i="5"/>
  <c r="E267" i="5"/>
  <c r="G259" i="5"/>
  <c r="D252" i="5"/>
  <c r="E244" i="5"/>
  <c r="C237" i="5"/>
  <c r="E230" i="5"/>
  <c r="C223" i="5"/>
  <c r="H215" i="5"/>
  <c r="E208" i="5"/>
  <c r="C202" i="5"/>
  <c r="G194" i="5"/>
  <c r="E188" i="5"/>
  <c r="E181" i="5"/>
  <c r="G174" i="5"/>
  <c r="G167" i="5"/>
  <c r="E161" i="5"/>
  <c r="D155" i="5"/>
  <c r="D148" i="5"/>
  <c r="H141" i="5"/>
  <c r="G134" i="5"/>
  <c r="D128" i="5"/>
  <c r="E121" i="5"/>
  <c r="C115" i="5"/>
  <c r="H108" i="5"/>
  <c r="E103" i="5"/>
  <c r="G97" i="5"/>
  <c r="D92" i="5"/>
  <c r="C87" i="5"/>
  <c r="H500" i="5"/>
  <c r="H491" i="5"/>
  <c r="D482" i="5"/>
  <c r="C474" i="5"/>
  <c r="D466" i="5"/>
  <c r="C457" i="5"/>
  <c r="G449" i="5"/>
  <c r="F440" i="5"/>
  <c r="F432" i="5"/>
  <c r="D425" i="5"/>
  <c r="G416" i="5"/>
  <c r="H408" i="5"/>
  <c r="E401" i="5"/>
  <c r="F392" i="5"/>
  <c r="D385" i="5"/>
  <c r="G377" i="5"/>
  <c r="G368" i="5"/>
  <c r="F361" i="5"/>
  <c r="C354" i="5"/>
  <c r="C345" i="5"/>
  <c r="H337" i="5"/>
  <c r="C330" i="5"/>
  <c r="E321" i="5"/>
  <c r="D314" i="5"/>
  <c r="E306" i="5"/>
  <c r="E297" i="5"/>
  <c r="F290" i="5"/>
  <c r="G282" i="5"/>
  <c r="G273" i="5"/>
  <c r="D266" i="5"/>
  <c r="D259" i="5"/>
  <c r="G250" i="5"/>
  <c r="H243" i="5"/>
  <c r="E236" i="5"/>
  <c r="H229" i="5"/>
  <c r="G221" i="5"/>
  <c r="F214" i="5"/>
  <c r="H207" i="5"/>
  <c r="H200" i="5"/>
  <c r="D194" i="5"/>
  <c r="H187" i="5"/>
  <c r="E180" i="5"/>
  <c r="C174" i="5"/>
  <c r="C167" i="5"/>
  <c r="H160" i="5"/>
  <c r="C154" i="5"/>
  <c r="G147" i="5"/>
  <c r="F140" i="5"/>
  <c r="H133" i="5"/>
  <c r="G127" i="5"/>
  <c r="H120" i="5"/>
  <c r="F114" i="5"/>
  <c r="E108" i="5"/>
  <c r="F102" i="5"/>
  <c r="F500" i="5"/>
  <c r="F491" i="5"/>
  <c r="D481" i="5"/>
  <c r="G473" i="5"/>
  <c r="C465" i="5"/>
  <c r="G456" i="5"/>
  <c r="E449" i="5"/>
  <c r="C440" i="5"/>
  <c r="D432" i="5"/>
  <c r="F424" i="5"/>
  <c r="H415" i="5"/>
  <c r="F408" i="5"/>
  <c r="H400" i="5"/>
  <c r="C392" i="5"/>
  <c r="H384" i="5"/>
  <c r="C377" i="5"/>
  <c r="E368" i="5"/>
  <c r="D361" i="5"/>
  <c r="D353" i="5"/>
  <c r="G344" i="5"/>
  <c r="F337" i="5"/>
  <c r="F329" i="5"/>
  <c r="G320" i="5"/>
  <c r="H313" i="5"/>
  <c r="H305" i="5"/>
  <c r="C297" i="5"/>
  <c r="F289" i="5"/>
  <c r="D282" i="5"/>
  <c r="E273" i="5"/>
  <c r="H265" i="5"/>
  <c r="H258" i="5"/>
  <c r="D250" i="5"/>
  <c r="H242" i="5"/>
  <c r="C236" i="5"/>
  <c r="H228" i="5"/>
  <c r="E221" i="5"/>
  <c r="D214" i="5"/>
  <c r="F207" i="5"/>
  <c r="F200" i="5"/>
  <c r="H193" i="5"/>
  <c r="E186" i="5"/>
  <c r="C180" i="5"/>
  <c r="D173" i="5"/>
  <c r="G166" i="5"/>
  <c r="F160" i="5"/>
  <c r="G153" i="5"/>
  <c r="H146" i="5"/>
  <c r="C140" i="5"/>
  <c r="F133" i="5"/>
  <c r="E127" i="5"/>
  <c r="E498" i="5"/>
  <c r="F488" i="5"/>
  <c r="D480" i="5"/>
  <c r="H472" i="5"/>
  <c r="F463" i="5"/>
  <c r="F455" i="5"/>
  <c r="G446" i="5"/>
  <c r="F438" i="5"/>
  <c r="E431" i="5"/>
  <c r="E422" i="5"/>
  <c r="H414" i="5"/>
  <c r="G407" i="5"/>
  <c r="G398" i="5"/>
  <c r="C391" i="5"/>
  <c r="C384" i="5"/>
  <c r="C375" i="5"/>
  <c r="D367" i="5"/>
  <c r="H359" i="5"/>
  <c r="E351" i="5"/>
  <c r="F343" i="5"/>
  <c r="C336" i="5"/>
  <c r="D327" i="5"/>
  <c r="H319" i="5"/>
  <c r="E312" i="5"/>
  <c r="E303" i="5"/>
  <c r="D296" i="5"/>
  <c r="G288" i="5"/>
  <c r="G279" i="5"/>
  <c r="F272" i="5"/>
  <c r="G264" i="5"/>
  <c r="E256" i="5"/>
  <c r="E249" i="5"/>
  <c r="C242" i="5"/>
  <c r="D235" i="5"/>
  <c r="C227" i="5"/>
  <c r="H219" i="5"/>
  <c r="C213" i="5"/>
  <c r="G206" i="5"/>
  <c r="E199" i="5"/>
  <c r="F192" i="5"/>
  <c r="D185" i="5"/>
  <c r="C179" i="5"/>
  <c r="D172" i="5"/>
  <c r="H165" i="5"/>
  <c r="D159" i="5"/>
  <c r="D152" i="5"/>
  <c r="H145" i="5"/>
  <c r="H138" i="5"/>
  <c r="G132" i="5"/>
  <c r="H125" i="5"/>
  <c r="F119" i="5"/>
  <c r="D112" i="5"/>
  <c r="F106" i="5"/>
  <c r="D101" i="5"/>
  <c r="H95" i="5"/>
  <c r="F90" i="5"/>
  <c r="E85" i="5"/>
  <c r="C498" i="5"/>
  <c r="C488" i="5"/>
  <c r="C480" i="5"/>
  <c r="F472" i="5"/>
  <c r="E463" i="5"/>
  <c r="E455" i="5"/>
  <c r="D446" i="5"/>
  <c r="E438" i="5"/>
  <c r="D431" i="5"/>
  <c r="D422" i="5"/>
  <c r="G414" i="5"/>
  <c r="F407" i="5"/>
  <c r="F398" i="5"/>
  <c r="G390" i="5"/>
  <c r="H383" i="5"/>
  <c r="H374" i="5"/>
  <c r="C367" i="5"/>
  <c r="F359" i="5"/>
  <c r="D351" i="5"/>
  <c r="E343" i="5"/>
  <c r="H335" i="5"/>
  <c r="H326" i="5"/>
  <c r="G501" i="5"/>
  <c r="H487" i="5"/>
  <c r="F477" i="5"/>
  <c r="G464" i="5"/>
  <c r="H453" i="5"/>
  <c r="E442" i="5"/>
  <c r="H430" i="5"/>
  <c r="C420" i="5"/>
  <c r="E408" i="5"/>
  <c r="D397" i="5"/>
  <c r="H385" i="5"/>
  <c r="G374" i="5"/>
  <c r="D364" i="5"/>
  <c r="F352" i="5"/>
  <c r="F342" i="5"/>
  <c r="C331" i="5"/>
  <c r="G319" i="5"/>
  <c r="F309" i="5"/>
  <c r="E298" i="5"/>
  <c r="E288" i="5"/>
  <c r="C278" i="5"/>
  <c r="D267" i="5"/>
  <c r="D256" i="5"/>
  <c r="E247" i="5"/>
  <c r="G236" i="5"/>
  <c r="G226" i="5"/>
  <c r="C218" i="5"/>
  <c r="D208" i="5"/>
  <c r="D199" i="5"/>
  <c r="C190" i="5"/>
  <c r="G180" i="5"/>
  <c r="C172" i="5"/>
  <c r="E163" i="5"/>
  <c r="F154" i="5"/>
  <c r="D145" i="5"/>
  <c r="F137" i="5"/>
  <c r="C128" i="5"/>
  <c r="G119" i="5"/>
  <c r="H110" i="5"/>
  <c r="F104" i="5"/>
  <c r="H96" i="5"/>
  <c r="G90" i="5"/>
  <c r="C84" i="5"/>
  <c r="E78" i="5"/>
  <c r="G72" i="5"/>
  <c r="F66" i="5"/>
  <c r="E60" i="5"/>
  <c r="G54" i="5"/>
  <c r="C49" i="5"/>
  <c r="E43" i="5"/>
  <c r="D501" i="5"/>
  <c r="F487" i="5"/>
  <c r="E477" i="5"/>
  <c r="D464" i="5"/>
  <c r="D453" i="5"/>
  <c r="E441" i="5"/>
  <c r="F429" i="5"/>
  <c r="H419" i="5"/>
  <c r="D408" i="5"/>
  <c r="H396" i="5"/>
  <c r="F385" i="5"/>
  <c r="F374" i="5"/>
  <c r="C364" i="5"/>
  <c r="E352" i="5"/>
  <c r="E342" i="5"/>
  <c r="G330" i="5"/>
  <c r="F319" i="5"/>
  <c r="E309" i="5"/>
  <c r="G297" i="5"/>
  <c r="H287" i="5"/>
  <c r="H277" i="5"/>
  <c r="F266" i="5"/>
  <c r="C256" i="5"/>
  <c r="D247" i="5"/>
  <c r="F236" i="5"/>
  <c r="F226" i="5"/>
  <c r="H217" i="5"/>
  <c r="C208" i="5"/>
  <c r="H198" i="5"/>
  <c r="H189" i="5"/>
  <c r="F180" i="5"/>
  <c r="G171" i="5"/>
  <c r="D163" i="5"/>
  <c r="D154" i="5"/>
  <c r="H144" i="5"/>
  <c r="E137" i="5"/>
  <c r="H127" i="5"/>
  <c r="E119" i="5"/>
  <c r="G110" i="5"/>
  <c r="E104" i="5"/>
  <c r="G96" i="5"/>
  <c r="E90" i="5"/>
  <c r="H83" i="5"/>
  <c r="D78" i="5"/>
  <c r="F72" i="5"/>
  <c r="E66" i="5"/>
  <c r="D60" i="5"/>
  <c r="F54" i="5"/>
  <c r="H48" i="5"/>
  <c r="D43" i="5"/>
  <c r="C37" i="5"/>
  <c r="E31" i="5"/>
  <c r="G25" i="5"/>
  <c r="C20" i="5"/>
  <c r="H14" i="5"/>
  <c r="G9" i="5"/>
  <c r="F4" i="5"/>
  <c r="C499" i="9"/>
  <c r="H493" i="9"/>
  <c r="G488" i="9"/>
  <c r="F483" i="9"/>
  <c r="E478" i="9"/>
  <c r="G472" i="9"/>
  <c r="F467" i="9"/>
  <c r="E462" i="9"/>
  <c r="D457" i="9"/>
  <c r="C452" i="9"/>
  <c r="D447" i="9"/>
  <c r="F442" i="9"/>
  <c r="H437" i="9"/>
  <c r="D433" i="9"/>
  <c r="F428" i="9"/>
  <c r="H423" i="9"/>
  <c r="D419" i="9"/>
  <c r="F414" i="9"/>
  <c r="H409" i="9"/>
  <c r="D405" i="9"/>
  <c r="F400" i="9"/>
  <c r="H395" i="9"/>
  <c r="D391" i="9"/>
  <c r="F386" i="9"/>
  <c r="H381" i="9"/>
  <c r="D377" i="9"/>
  <c r="F372" i="9"/>
  <c r="H367" i="9"/>
  <c r="C501" i="5"/>
  <c r="E487" i="5"/>
  <c r="F476" i="5"/>
  <c r="C464" i="5"/>
  <c r="G452" i="5"/>
  <c r="C441" i="5"/>
  <c r="E429" i="5"/>
  <c r="G419" i="5"/>
  <c r="C408" i="5"/>
  <c r="G396" i="5"/>
  <c r="E385" i="5"/>
  <c r="H373" i="5"/>
  <c r="G363" i="5"/>
  <c r="C352" i="5"/>
  <c r="D342" i="5"/>
  <c r="E330" i="5"/>
  <c r="E319" i="5"/>
  <c r="D309" i="5"/>
  <c r="D297" i="5"/>
  <c r="D287" i="5"/>
  <c r="G277" i="5"/>
  <c r="C266" i="5"/>
  <c r="G255" i="5"/>
  <c r="C247" i="5"/>
  <c r="D236" i="5"/>
  <c r="E226" i="5"/>
  <c r="G217" i="5"/>
  <c r="G207" i="5"/>
  <c r="E198" i="5"/>
  <c r="G189" i="5"/>
  <c r="D180" i="5"/>
  <c r="F171" i="5"/>
  <c r="C163" i="5"/>
  <c r="H153" i="5"/>
  <c r="G144" i="5"/>
  <c r="D137" i="5"/>
  <c r="F127" i="5"/>
  <c r="C119" i="5"/>
  <c r="F110" i="5"/>
  <c r="G103" i="5"/>
  <c r="F96" i="5"/>
  <c r="D90" i="5"/>
  <c r="G83" i="5"/>
  <c r="C78" i="5"/>
  <c r="E72" i="5"/>
  <c r="C66" i="5"/>
  <c r="C60" i="5"/>
  <c r="E54" i="5"/>
  <c r="G48" i="5"/>
  <c r="C43" i="5"/>
  <c r="H36" i="5"/>
  <c r="D31" i="5"/>
  <c r="F25" i="5"/>
  <c r="H19" i="5"/>
  <c r="G14" i="5"/>
  <c r="F9" i="5"/>
  <c r="E4" i="5"/>
  <c r="H498" i="9"/>
  <c r="G493" i="9"/>
  <c r="F488" i="9"/>
  <c r="E483" i="9"/>
  <c r="G477" i="9"/>
  <c r="F472" i="9"/>
  <c r="E467" i="9"/>
  <c r="D462" i="9"/>
  <c r="C457" i="9"/>
  <c r="H451" i="9"/>
  <c r="C447" i="9"/>
  <c r="E442" i="9"/>
  <c r="G437" i="9"/>
  <c r="C433" i="9"/>
  <c r="E428" i="9"/>
  <c r="G423" i="9"/>
  <c r="C419" i="9"/>
  <c r="E414" i="9"/>
  <c r="G409" i="9"/>
  <c r="C405" i="9"/>
  <c r="E400" i="9"/>
  <c r="G395" i="9"/>
  <c r="C391" i="9"/>
  <c r="E386" i="9"/>
  <c r="G381" i="9"/>
  <c r="C377" i="9"/>
  <c r="E372" i="9"/>
  <c r="G367" i="9"/>
  <c r="G500" i="5"/>
  <c r="D487" i="5"/>
  <c r="H475" i="5"/>
  <c r="G463" i="5"/>
  <c r="D452" i="5"/>
  <c r="E440" i="5"/>
  <c r="C429" i="5"/>
  <c r="F419" i="5"/>
  <c r="H407" i="5"/>
  <c r="F396" i="5"/>
  <c r="C385" i="5"/>
  <c r="F373" i="5"/>
  <c r="C363" i="5"/>
  <c r="F351" i="5"/>
  <c r="H341" i="5"/>
  <c r="H329" i="5"/>
  <c r="D319" i="5"/>
  <c r="F308" i="5"/>
  <c r="H296" i="5"/>
  <c r="C287" i="5"/>
  <c r="F277" i="5"/>
  <c r="G265" i="5"/>
  <c r="E255" i="5"/>
  <c r="H246" i="5"/>
  <c r="H235" i="5"/>
  <c r="D226" i="5"/>
  <c r="F217" i="5"/>
  <c r="E207" i="5"/>
  <c r="D198" i="5"/>
  <c r="F189" i="5"/>
  <c r="G179" i="5"/>
  <c r="E171" i="5"/>
  <c r="H162" i="5"/>
  <c r="F153" i="5"/>
  <c r="F144" i="5"/>
  <c r="C137" i="5"/>
  <c r="D127" i="5"/>
  <c r="F118" i="5"/>
  <c r="E110" i="5"/>
  <c r="H102" i="5"/>
  <c r="E96" i="5"/>
  <c r="C90" i="5"/>
  <c r="F83" i="5"/>
  <c r="H77" i="5"/>
  <c r="G71" i="5"/>
  <c r="F65" i="5"/>
  <c r="H59" i="5"/>
  <c r="D54" i="5"/>
  <c r="F48" i="5"/>
  <c r="G42" i="5"/>
  <c r="G36" i="5"/>
  <c r="C31" i="5"/>
  <c r="E25" i="5"/>
  <c r="G19" i="5"/>
  <c r="F14" i="5"/>
  <c r="E9" i="5"/>
  <c r="H503" i="9"/>
  <c r="G498" i="9"/>
  <c r="F493" i="9"/>
  <c r="E488" i="9"/>
  <c r="D483" i="9"/>
  <c r="F477" i="9"/>
  <c r="E472" i="9"/>
  <c r="D467" i="9"/>
  <c r="C462" i="9"/>
  <c r="H456" i="9"/>
  <c r="G451" i="9"/>
  <c r="H446" i="9"/>
  <c r="D442" i="9"/>
  <c r="F437" i="9"/>
  <c r="H432" i="9"/>
  <c r="D428" i="9"/>
  <c r="F423" i="9"/>
  <c r="H418" i="9"/>
  <c r="D414" i="9"/>
  <c r="F409" i="9"/>
  <c r="H404" i="9"/>
  <c r="D400" i="9"/>
  <c r="F395" i="9"/>
  <c r="H390" i="9"/>
  <c r="D386" i="9"/>
  <c r="F381" i="9"/>
  <c r="H376" i="9"/>
  <c r="D372" i="9"/>
  <c r="F367" i="9"/>
  <c r="H499" i="5"/>
  <c r="C487" i="5"/>
  <c r="G474" i="5"/>
  <c r="D463" i="5"/>
  <c r="C452" i="5"/>
  <c r="H439" i="5"/>
  <c r="E428" i="5"/>
  <c r="H417" i="5"/>
  <c r="D407" i="5"/>
  <c r="E396" i="5"/>
  <c r="G384" i="5"/>
  <c r="E373" i="5"/>
  <c r="D362" i="5"/>
  <c r="F350" i="5"/>
  <c r="F340" i="5"/>
  <c r="H328" i="5"/>
  <c r="C319" i="5"/>
  <c r="D308" i="5"/>
  <c r="G296" i="5"/>
  <c r="G286" i="5"/>
  <c r="E277" i="5"/>
  <c r="F265" i="5"/>
  <c r="D255" i="5"/>
  <c r="E246" i="5"/>
  <c r="G235" i="5"/>
  <c r="C226" i="5"/>
  <c r="E217" i="5"/>
  <c r="D207" i="5"/>
  <c r="C198" i="5"/>
  <c r="E189" i="5"/>
  <c r="F179" i="5"/>
  <c r="D171" i="5"/>
  <c r="E162" i="5"/>
  <c r="E153" i="5"/>
  <c r="E144" i="5"/>
  <c r="H136" i="5"/>
  <c r="F126" i="5"/>
  <c r="E118" i="5"/>
  <c r="D110" i="5"/>
  <c r="G102" i="5"/>
  <c r="D96" i="5"/>
  <c r="H89" i="5"/>
  <c r="E83" i="5"/>
  <c r="G77" i="5"/>
  <c r="F71" i="5"/>
  <c r="E65" i="5"/>
  <c r="G59" i="5"/>
  <c r="C54" i="5"/>
  <c r="E48" i="5"/>
  <c r="D42" i="5"/>
  <c r="F36" i="5"/>
  <c r="H30" i="5"/>
  <c r="G24" i="5"/>
  <c r="F19" i="5"/>
  <c r="E14" i="5"/>
  <c r="D9" i="5"/>
  <c r="G503" i="9"/>
  <c r="F498" i="9"/>
  <c r="E493" i="9"/>
  <c r="D488" i="9"/>
  <c r="C483" i="9"/>
  <c r="E477" i="9"/>
  <c r="D472" i="9"/>
  <c r="C467" i="9"/>
  <c r="H461" i="9"/>
  <c r="G456" i="9"/>
  <c r="F451" i="9"/>
  <c r="G446" i="9"/>
  <c r="C442" i="9"/>
  <c r="E437" i="9"/>
  <c r="G432" i="9"/>
  <c r="C428" i="9"/>
  <c r="E423" i="9"/>
  <c r="G418" i="9"/>
  <c r="C414" i="9"/>
  <c r="E409" i="9"/>
  <c r="G404" i="9"/>
  <c r="C400" i="9"/>
  <c r="E395" i="9"/>
  <c r="G390" i="9"/>
  <c r="C386" i="9"/>
  <c r="E381" i="9"/>
  <c r="G376" i="9"/>
  <c r="C372" i="9"/>
  <c r="E367" i="9"/>
  <c r="H497" i="5"/>
  <c r="H485" i="5"/>
  <c r="F473" i="5"/>
  <c r="H461" i="5"/>
  <c r="E450" i="5"/>
  <c r="D438" i="5"/>
  <c r="F427" i="5"/>
  <c r="F415" i="5"/>
  <c r="F404" i="5"/>
  <c r="D394" i="5"/>
  <c r="H382" i="5"/>
  <c r="G372" i="5"/>
  <c r="C361" i="5"/>
  <c r="G349" i="5"/>
  <c r="F338" i="5"/>
  <c r="G326" i="5"/>
  <c r="F317" i="5"/>
  <c r="F306" i="5"/>
  <c r="H295" i="5"/>
  <c r="D285" i="5"/>
  <c r="H273" i="5"/>
  <c r="D264" i="5"/>
  <c r="F254" i="5"/>
  <c r="C244" i="5"/>
  <c r="F233" i="5"/>
  <c r="E225" i="5"/>
  <c r="G214" i="5"/>
  <c r="H205" i="5"/>
  <c r="D197" i="5"/>
  <c r="C188" i="5"/>
  <c r="G178" i="5"/>
  <c r="F170" i="5"/>
  <c r="C161" i="5"/>
  <c r="H151" i="5"/>
  <c r="F143" i="5"/>
  <c r="C134" i="5"/>
  <c r="F125" i="5"/>
  <c r="H116" i="5"/>
  <c r="C109" i="5"/>
  <c r="G101" i="5"/>
  <c r="E95" i="5"/>
  <c r="G88" i="5"/>
  <c r="G82" i="5"/>
  <c r="F76" i="5"/>
  <c r="G70" i="5"/>
  <c r="G64" i="5"/>
  <c r="C59" i="5"/>
  <c r="E53" i="5"/>
  <c r="G47" i="5"/>
  <c r="F41" i="5"/>
  <c r="H35" i="5"/>
  <c r="G29" i="5"/>
  <c r="C24" i="5"/>
  <c r="H18" i="5"/>
  <c r="G13" i="5"/>
  <c r="F8" i="5"/>
  <c r="C503" i="9"/>
  <c r="H497" i="9"/>
  <c r="G492" i="9"/>
  <c r="C487" i="9"/>
  <c r="H481" i="9"/>
  <c r="G476" i="9"/>
  <c r="F471" i="9"/>
  <c r="E466" i="9"/>
  <c r="D461" i="9"/>
  <c r="C456" i="9"/>
  <c r="F497" i="5"/>
  <c r="E485" i="5"/>
  <c r="D473" i="5"/>
  <c r="F461" i="5"/>
  <c r="H449" i="5"/>
  <c r="G437" i="5"/>
  <c r="D427" i="5"/>
  <c r="D415" i="5"/>
  <c r="D404" i="5"/>
  <c r="D393" i="5"/>
  <c r="C382" i="5"/>
  <c r="C372" i="5"/>
  <c r="G360" i="5"/>
  <c r="E349" i="5"/>
  <c r="C338" i="5"/>
  <c r="E326" i="5"/>
  <c r="G316" i="5"/>
  <c r="D305" i="5"/>
  <c r="F295" i="5"/>
  <c r="G284" i="5"/>
  <c r="D273" i="5"/>
  <c r="E263" i="5"/>
  <c r="D254" i="5"/>
  <c r="G242" i="5"/>
  <c r="D233" i="5"/>
  <c r="F224" i="5"/>
  <c r="C214" i="5"/>
  <c r="E205" i="5"/>
  <c r="D196" i="5"/>
  <c r="D186" i="5"/>
  <c r="H177" i="5"/>
  <c r="G169" i="5"/>
  <c r="E160" i="5"/>
  <c r="E151" i="5"/>
  <c r="D143" i="5"/>
  <c r="E133" i="5"/>
  <c r="C125" i="5"/>
  <c r="F116" i="5"/>
  <c r="F108" i="5"/>
  <c r="E101" i="5"/>
  <c r="C95" i="5"/>
  <c r="E88" i="5"/>
  <c r="H81" i="5"/>
  <c r="D76" i="5"/>
  <c r="C70" i="5"/>
  <c r="E64" i="5"/>
  <c r="G58" i="5"/>
  <c r="C53" i="5"/>
  <c r="H46" i="5"/>
  <c r="D41" i="5"/>
  <c r="C35" i="5"/>
  <c r="E29" i="5"/>
  <c r="G23" i="5"/>
  <c r="F18" i="5"/>
  <c r="E13" i="5"/>
  <c r="D8" i="5"/>
  <c r="G502" i="9"/>
  <c r="F497" i="9"/>
  <c r="E492" i="9"/>
  <c r="G486" i="9"/>
  <c r="F481" i="9"/>
  <c r="E476" i="9"/>
  <c r="D471" i="9"/>
  <c r="C466" i="9"/>
  <c r="H460" i="9"/>
  <c r="G455" i="9"/>
  <c r="D497" i="5"/>
  <c r="D485" i="5"/>
  <c r="C473" i="5"/>
  <c r="E461" i="5"/>
  <c r="F449" i="5"/>
  <c r="E437" i="5"/>
  <c r="C427" i="5"/>
  <c r="C415" i="5"/>
  <c r="C404" i="5"/>
  <c r="D392" i="5"/>
  <c r="E381" i="5"/>
  <c r="H371" i="5"/>
  <c r="F360" i="5"/>
  <c r="C349" i="5"/>
  <c r="G337" i="5"/>
  <c r="D326" i="5"/>
  <c r="C316" i="5"/>
  <c r="C305" i="5"/>
  <c r="E295" i="5"/>
  <c r="F284" i="5"/>
  <c r="C273" i="5"/>
  <c r="C263" i="5"/>
  <c r="C254" i="5"/>
  <c r="F242" i="5"/>
  <c r="C233" i="5"/>
  <c r="D224" i="5"/>
  <c r="G213" i="5"/>
  <c r="D205" i="5"/>
  <c r="C196" i="5"/>
  <c r="C186" i="5"/>
  <c r="F177" i="5"/>
  <c r="F169" i="5"/>
  <c r="D160" i="5"/>
  <c r="D151" i="5"/>
  <c r="C143" i="5"/>
  <c r="D133" i="5"/>
  <c r="H124" i="5"/>
  <c r="E116" i="5"/>
  <c r="C108" i="5"/>
  <c r="C101" i="5"/>
  <c r="H94" i="5"/>
  <c r="D88" i="5"/>
  <c r="G81" i="5"/>
  <c r="C76" i="5"/>
  <c r="E499" i="5"/>
  <c r="H480" i="5"/>
  <c r="D467" i="5"/>
  <c r="D449" i="5"/>
  <c r="F433" i="5"/>
  <c r="E417" i="5"/>
  <c r="G402" i="5"/>
  <c r="F388" i="5"/>
  <c r="F370" i="5"/>
  <c r="F356" i="5"/>
  <c r="E340" i="5"/>
  <c r="C325" i="5"/>
  <c r="G310" i="5"/>
  <c r="D295" i="5"/>
  <c r="H279" i="5"/>
  <c r="E265" i="5"/>
  <c r="E250" i="5"/>
  <c r="F238" i="5"/>
  <c r="C224" i="5"/>
  <c r="H211" i="5"/>
  <c r="H197" i="5"/>
  <c r="G184" i="5"/>
  <c r="H172" i="5"/>
  <c r="C160" i="5"/>
  <c r="E148" i="5"/>
  <c r="G136" i="5"/>
  <c r="F123" i="5"/>
  <c r="H111" i="5"/>
  <c r="H100" i="5"/>
  <c r="C92" i="5"/>
  <c r="D83" i="5"/>
  <c r="G74" i="5"/>
  <c r="H67" i="5"/>
  <c r="D59" i="5"/>
  <c r="F51" i="5"/>
  <c r="D44" i="5"/>
  <c r="D36" i="5"/>
  <c r="D28" i="5"/>
  <c r="C22" i="5"/>
  <c r="E15" i="5"/>
  <c r="E8" i="5"/>
  <c r="G501" i="9"/>
  <c r="C495" i="9"/>
  <c r="H488" i="9"/>
  <c r="D481" i="9"/>
  <c r="C475" i="9"/>
  <c r="E468" i="9"/>
  <c r="F461" i="9"/>
  <c r="C455" i="9"/>
  <c r="C449" i="9"/>
  <c r="G443" i="9"/>
  <c r="E438" i="9"/>
  <c r="E432" i="9"/>
  <c r="C427" i="9"/>
  <c r="G421" i="9"/>
  <c r="E416" i="9"/>
  <c r="C411" i="9"/>
  <c r="G405" i="9"/>
  <c r="G399" i="9"/>
  <c r="E394" i="9"/>
  <c r="C389" i="9"/>
  <c r="G383" i="9"/>
  <c r="E378" i="9"/>
  <c r="C373" i="9"/>
  <c r="C367" i="9"/>
  <c r="E362" i="9"/>
  <c r="G357" i="9"/>
  <c r="C353" i="9"/>
  <c r="E348" i="9"/>
  <c r="G343" i="9"/>
  <c r="C339" i="9"/>
  <c r="E334" i="9"/>
  <c r="G329" i="9"/>
  <c r="C325" i="9"/>
  <c r="E320" i="9"/>
  <c r="G315" i="9"/>
  <c r="C311" i="9"/>
  <c r="E306" i="9"/>
  <c r="G301" i="9"/>
  <c r="C297" i="9"/>
  <c r="E292" i="9"/>
  <c r="G287" i="9"/>
  <c r="C283" i="9"/>
  <c r="E278" i="9"/>
  <c r="G273" i="9"/>
  <c r="D499" i="5"/>
  <c r="G480" i="5"/>
  <c r="G466" i="5"/>
  <c r="D448" i="5"/>
  <c r="C433" i="5"/>
  <c r="H416" i="5"/>
  <c r="H401" i="5"/>
  <c r="H387" i="5"/>
  <c r="C370" i="5"/>
  <c r="E356" i="5"/>
  <c r="C340" i="5"/>
  <c r="H324" i="5"/>
  <c r="E310" i="5"/>
  <c r="F294" i="5"/>
  <c r="F279" i="5"/>
  <c r="C265" i="5"/>
  <c r="C250" i="5"/>
  <c r="D238" i="5"/>
  <c r="E223" i="5"/>
  <c r="G211" i="5"/>
  <c r="G197" i="5"/>
  <c r="F184" i="5"/>
  <c r="G172" i="5"/>
  <c r="H159" i="5"/>
  <c r="C148" i="5"/>
  <c r="H134" i="5"/>
  <c r="E123" i="5"/>
  <c r="G111" i="5"/>
  <c r="G100" i="5"/>
  <c r="H91" i="5"/>
  <c r="C83" i="5"/>
  <c r="F74" i="5"/>
  <c r="G67" i="5"/>
  <c r="H58" i="5"/>
  <c r="E51" i="5"/>
  <c r="C44" i="5"/>
  <c r="C36" i="5"/>
  <c r="C28" i="5"/>
  <c r="H21" i="5"/>
  <c r="D15" i="5"/>
  <c r="C8" i="5"/>
  <c r="C501" i="9"/>
  <c r="H494" i="9"/>
  <c r="C488" i="9"/>
  <c r="C481" i="9"/>
  <c r="H474" i="9"/>
  <c r="D468" i="9"/>
  <c r="E461" i="9"/>
  <c r="E454" i="9"/>
  <c r="H448" i="9"/>
  <c r="F443" i="9"/>
  <c r="D438" i="9"/>
  <c r="D432" i="9"/>
  <c r="H426" i="9"/>
  <c r="F421" i="9"/>
  <c r="D416" i="9"/>
  <c r="H410" i="9"/>
  <c r="F405" i="9"/>
  <c r="F399" i="9"/>
  <c r="D394" i="9"/>
  <c r="H388" i="9"/>
  <c r="F383" i="9"/>
  <c r="D378" i="9"/>
  <c r="H372" i="9"/>
  <c r="H366" i="9"/>
  <c r="D362" i="9"/>
  <c r="F357" i="9"/>
  <c r="H352" i="9"/>
  <c r="D348" i="9"/>
  <c r="F343" i="9"/>
  <c r="H338" i="9"/>
  <c r="D334" i="9"/>
  <c r="F329" i="9"/>
  <c r="H324" i="9"/>
  <c r="D320" i="9"/>
  <c r="F315" i="9"/>
  <c r="H310" i="9"/>
  <c r="D306" i="9"/>
  <c r="F301" i="9"/>
  <c r="H296" i="9"/>
  <c r="D292" i="9"/>
  <c r="F287" i="9"/>
  <c r="H282" i="9"/>
  <c r="D278" i="9"/>
  <c r="F273" i="9"/>
  <c r="H498" i="5"/>
  <c r="F480" i="5"/>
  <c r="F466" i="5"/>
  <c r="F447" i="5"/>
  <c r="G432" i="5"/>
  <c r="F416" i="5"/>
  <c r="F401" i="5"/>
  <c r="E387" i="5"/>
  <c r="H368" i="5"/>
  <c r="D356" i="5"/>
  <c r="D339" i="5"/>
  <c r="G324" i="5"/>
  <c r="H309" i="5"/>
  <c r="D294" i="5"/>
  <c r="E279" i="5"/>
  <c r="F264" i="5"/>
  <c r="H249" i="5"/>
  <c r="C238" i="5"/>
  <c r="F222" i="5"/>
  <c r="F211" i="5"/>
  <c r="E197" i="5"/>
  <c r="E184" i="5"/>
  <c r="F172" i="5"/>
  <c r="H158" i="5"/>
  <c r="H147" i="5"/>
  <c r="E134" i="5"/>
  <c r="C123" i="5"/>
  <c r="E111" i="5"/>
  <c r="F100" i="5"/>
  <c r="G91" i="5"/>
  <c r="H82" i="5"/>
  <c r="E74" i="5"/>
  <c r="F67" i="5"/>
  <c r="F58" i="5"/>
  <c r="D51" i="5"/>
  <c r="H43" i="5"/>
  <c r="G35" i="5"/>
  <c r="H27" i="5"/>
  <c r="G21" i="5"/>
  <c r="C15" i="5"/>
  <c r="H7" i="5"/>
  <c r="H500" i="9"/>
  <c r="G494" i="9"/>
  <c r="H487" i="9"/>
  <c r="H480" i="9"/>
  <c r="G474" i="9"/>
  <c r="C468" i="9"/>
  <c r="C461" i="9"/>
  <c r="D454" i="9"/>
  <c r="G448" i="9"/>
  <c r="E443" i="9"/>
  <c r="C438" i="9"/>
  <c r="C432" i="9"/>
  <c r="G426" i="9"/>
  <c r="E421" i="9"/>
  <c r="C416" i="9"/>
  <c r="G410" i="9"/>
  <c r="E405" i="9"/>
  <c r="E399" i="9"/>
  <c r="C394" i="9"/>
  <c r="G388" i="9"/>
  <c r="E383" i="9"/>
  <c r="C378" i="9"/>
  <c r="G372" i="9"/>
  <c r="G366" i="9"/>
  <c r="C362" i="9"/>
  <c r="E357" i="9"/>
  <c r="G352" i="9"/>
  <c r="C348" i="9"/>
  <c r="E343" i="9"/>
  <c r="G338" i="9"/>
  <c r="C334" i="9"/>
  <c r="E329" i="9"/>
  <c r="G324" i="9"/>
  <c r="C320" i="9"/>
  <c r="E315" i="9"/>
  <c r="G310" i="9"/>
  <c r="C306" i="9"/>
  <c r="E301" i="9"/>
  <c r="G296" i="9"/>
  <c r="C292" i="9"/>
  <c r="E287" i="9"/>
  <c r="G282" i="9"/>
  <c r="C278" i="9"/>
  <c r="E273" i="9"/>
  <c r="G268" i="9"/>
  <c r="G497" i="5"/>
  <c r="E480" i="5"/>
  <c r="D465" i="5"/>
  <c r="E447" i="5"/>
  <c r="E432" i="5"/>
  <c r="E415" i="5"/>
  <c r="D401" i="5"/>
  <c r="H386" i="5"/>
  <c r="F368" i="5"/>
  <c r="C356" i="5"/>
  <c r="D338" i="5"/>
  <c r="F324" i="5"/>
  <c r="G309" i="5"/>
  <c r="H293" i="5"/>
  <c r="C279" i="5"/>
  <c r="F263" i="5"/>
  <c r="G249" i="5"/>
  <c r="E237" i="5"/>
  <c r="H221" i="5"/>
  <c r="D211" i="5"/>
  <c r="F196" i="5"/>
  <c r="D184" i="5"/>
  <c r="E172" i="5"/>
  <c r="F158" i="5"/>
  <c r="E147" i="5"/>
  <c r="G133" i="5"/>
  <c r="H122" i="5"/>
  <c r="C111" i="5"/>
  <c r="E100" i="5"/>
  <c r="F91" i="5"/>
  <c r="C82" i="5"/>
  <c r="D74" i="5"/>
  <c r="E67" i="5"/>
  <c r="E58" i="5"/>
  <c r="F50" i="5"/>
  <c r="G43" i="5"/>
  <c r="H34" i="5"/>
  <c r="G27" i="5"/>
  <c r="F21" i="5"/>
  <c r="D14" i="5"/>
  <c r="G7" i="5"/>
  <c r="G500" i="9"/>
  <c r="F494" i="9"/>
  <c r="G487" i="9"/>
  <c r="G480" i="9"/>
  <c r="F474" i="9"/>
  <c r="H467" i="9"/>
  <c r="G460" i="9"/>
  <c r="C454" i="9"/>
  <c r="F448" i="9"/>
  <c r="D443" i="9"/>
  <c r="D437" i="9"/>
  <c r="H431" i="9"/>
  <c r="F426" i="9"/>
  <c r="D421" i="9"/>
  <c r="H415" i="9"/>
  <c r="F410" i="9"/>
  <c r="F404" i="9"/>
  <c r="D399" i="9"/>
  <c r="H393" i="9"/>
  <c r="F388" i="9"/>
  <c r="D383" i="9"/>
  <c r="H377" i="9"/>
  <c r="H371" i="9"/>
  <c r="F366" i="9"/>
  <c r="H361" i="9"/>
  <c r="D357" i="9"/>
  <c r="F352" i="9"/>
  <c r="H347" i="9"/>
  <c r="D343" i="9"/>
  <c r="F338" i="9"/>
  <c r="H333" i="9"/>
  <c r="D329" i="9"/>
  <c r="F324" i="9"/>
  <c r="H319" i="9"/>
  <c r="D315" i="9"/>
  <c r="F310" i="9"/>
  <c r="H305" i="9"/>
  <c r="D301" i="9"/>
  <c r="F296" i="9"/>
  <c r="H291" i="9"/>
  <c r="D287" i="9"/>
  <c r="F282" i="9"/>
  <c r="H277" i="9"/>
  <c r="D273" i="9"/>
  <c r="F268" i="9"/>
  <c r="G494" i="5"/>
  <c r="C479" i="5"/>
  <c r="G461" i="5"/>
  <c r="E445" i="5"/>
  <c r="F431" i="5"/>
  <c r="G413" i="5"/>
  <c r="H398" i="5"/>
  <c r="D382" i="5"/>
  <c r="E367" i="5"/>
  <c r="G353" i="5"/>
  <c r="D336" i="5"/>
  <c r="C321" i="5"/>
  <c r="D306" i="5"/>
  <c r="H291" i="5"/>
  <c r="D278" i="5"/>
  <c r="F261" i="5"/>
  <c r="H248" i="5"/>
  <c r="E233" i="5"/>
  <c r="G220" i="5"/>
  <c r="F208" i="5"/>
  <c r="E194" i="5"/>
  <c r="F183" i="5"/>
  <c r="D170" i="5"/>
  <c r="E157" i="5"/>
  <c r="D146" i="5"/>
  <c r="E132" i="5"/>
  <c r="G120" i="5"/>
  <c r="G108" i="5"/>
  <c r="G99" i="5"/>
  <c r="H90" i="5"/>
  <c r="C81" i="5"/>
  <c r="F73" i="5"/>
  <c r="H64" i="5"/>
  <c r="G57" i="5"/>
  <c r="H49" i="5"/>
  <c r="G41" i="5"/>
  <c r="D34" i="5"/>
  <c r="C27" i="5"/>
  <c r="H20" i="5"/>
  <c r="D13" i="5"/>
  <c r="C7" i="5"/>
  <c r="C500" i="9"/>
  <c r="D493" i="9"/>
  <c r="D486" i="9"/>
  <c r="C480" i="9"/>
  <c r="H473" i="9"/>
  <c r="F466" i="9"/>
  <c r="C460" i="9"/>
  <c r="E453" i="9"/>
  <c r="H447" i="9"/>
  <c r="H441" i="9"/>
  <c r="F490" i="5"/>
  <c r="C471" i="5"/>
  <c r="C456" i="5"/>
  <c r="H438" i="5"/>
  <c r="E423" i="5"/>
  <c r="D409" i="5"/>
  <c r="G391" i="5"/>
  <c r="C378" i="5"/>
  <c r="G361" i="5"/>
  <c r="H345" i="5"/>
  <c r="G332" i="5"/>
  <c r="H314" i="5"/>
  <c r="G301" i="5"/>
  <c r="C286" i="5"/>
  <c r="H271" i="5"/>
  <c r="H257" i="5"/>
  <c r="D242" i="5"/>
  <c r="D230" i="5"/>
  <c r="C216" i="5"/>
  <c r="E203" i="5"/>
  <c r="H190" i="5"/>
  <c r="D177" i="5"/>
  <c r="G165" i="5"/>
  <c r="C482" i="5"/>
  <c r="F496" i="5"/>
  <c r="E474" i="5"/>
  <c r="G455" i="5"/>
  <c r="G435" i="5"/>
  <c r="F413" i="5"/>
  <c r="G395" i="5"/>
  <c r="C376" i="5"/>
  <c r="G356" i="5"/>
  <c r="E334" i="5"/>
  <c r="F315" i="5"/>
  <c r="H298" i="5"/>
  <c r="F278" i="5"/>
  <c r="H259" i="5"/>
  <c r="E241" i="5"/>
  <c r="G225" i="5"/>
  <c r="C207" i="5"/>
  <c r="F191" i="5"/>
  <c r="E176" i="5"/>
  <c r="G160" i="5"/>
  <c r="C144" i="5"/>
  <c r="F130" i="5"/>
  <c r="H114" i="5"/>
  <c r="E102" i="5"/>
  <c r="D91" i="5"/>
  <c r="E80" i="5"/>
  <c r="H69" i="5"/>
  <c r="D62" i="5"/>
  <c r="E52" i="5"/>
  <c r="E41" i="5"/>
  <c r="G32" i="5"/>
  <c r="H23" i="5"/>
  <c r="G16" i="5"/>
  <c r="F7" i="5"/>
  <c r="F499" i="9"/>
  <c r="C491" i="9"/>
  <c r="C484" i="9"/>
  <c r="F475" i="9"/>
  <c r="G466" i="9"/>
  <c r="G458" i="9"/>
  <c r="C451" i="9"/>
  <c r="G444" i="9"/>
  <c r="F438" i="9"/>
  <c r="D431" i="9"/>
  <c r="D425" i="9"/>
  <c r="F418" i="9"/>
  <c r="F412" i="9"/>
  <c r="F406" i="9"/>
  <c r="H399" i="9"/>
  <c r="D393" i="9"/>
  <c r="D387" i="9"/>
  <c r="F380" i="9"/>
  <c r="F374" i="9"/>
  <c r="F368" i="9"/>
  <c r="F362" i="9"/>
  <c r="F356" i="9"/>
  <c r="D351" i="9"/>
  <c r="H345" i="9"/>
  <c r="F340" i="9"/>
  <c r="D335" i="9"/>
  <c r="H329" i="9"/>
  <c r="H323" i="9"/>
  <c r="F318" i="9"/>
  <c r="D313" i="9"/>
  <c r="H307" i="9"/>
  <c r="F302" i="9"/>
  <c r="D297" i="9"/>
  <c r="D291" i="9"/>
  <c r="H285" i="9"/>
  <c r="F280" i="9"/>
  <c r="D275" i="9"/>
  <c r="H269" i="9"/>
  <c r="H264" i="9"/>
  <c r="D260" i="9"/>
  <c r="F255" i="9"/>
  <c r="H250" i="9"/>
  <c r="D246" i="9"/>
  <c r="F241" i="9"/>
  <c r="H236" i="9"/>
  <c r="D232" i="9"/>
  <c r="F227" i="9"/>
  <c r="H222" i="9"/>
  <c r="D218" i="9"/>
  <c r="F213" i="9"/>
  <c r="H208" i="9"/>
  <c r="D204" i="9"/>
  <c r="F199" i="9"/>
  <c r="H194" i="9"/>
  <c r="D190" i="9"/>
  <c r="F185" i="9"/>
  <c r="H180" i="9"/>
  <c r="D176" i="9"/>
  <c r="F171" i="9"/>
  <c r="H166" i="9"/>
  <c r="D162" i="9"/>
  <c r="F157" i="9"/>
  <c r="H152" i="9"/>
  <c r="D148" i="9"/>
  <c r="F143" i="9"/>
  <c r="H138" i="9"/>
  <c r="D134" i="9"/>
  <c r="F129" i="9"/>
  <c r="H124" i="9"/>
  <c r="D120" i="9"/>
  <c r="F115" i="9"/>
  <c r="H110" i="9"/>
  <c r="D106" i="9"/>
  <c r="F101" i="9"/>
  <c r="H96" i="9"/>
  <c r="D92" i="9"/>
  <c r="F87" i="9"/>
  <c r="H82" i="9"/>
  <c r="D78" i="9"/>
  <c r="F73" i="9"/>
  <c r="H68" i="9"/>
  <c r="D64" i="9"/>
  <c r="F59" i="9"/>
  <c r="H54" i="9"/>
  <c r="D50" i="9"/>
  <c r="F45" i="9"/>
  <c r="H40" i="9"/>
  <c r="D36" i="9"/>
  <c r="F31" i="9"/>
  <c r="H26" i="9"/>
  <c r="D22" i="9"/>
  <c r="F17" i="9"/>
  <c r="H12" i="9"/>
  <c r="D8" i="9"/>
  <c r="E496" i="5"/>
  <c r="D474" i="5"/>
  <c r="D455" i="5"/>
  <c r="E435" i="5"/>
  <c r="E413" i="5"/>
  <c r="G393" i="5"/>
  <c r="G375" i="5"/>
  <c r="G354" i="5"/>
  <c r="C334" i="5"/>
  <c r="F314" i="5"/>
  <c r="F296" i="5"/>
  <c r="E278" i="5"/>
  <c r="F259" i="5"/>
  <c r="D241" i="5"/>
  <c r="F225" i="5"/>
  <c r="H206" i="5"/>
  <c r="E191" i="5"/>
  <c r="D176" i="5"/>
  <c r="C158" i="5"/>
  <c r="G143" i="5"/>
  <c r="D130" i="5"/>
  <c r="G114" i="5"/>
  <c r="D102" i="5"/>
  <c r="C91" i="5"/>
  <c r="C80" i="5"/>
  <c r="G69" i="5"/>
  <c r="C62" i="5"/>
  <c r="C52" i="5"/>
  <c r="C41" i="5"/>
  <c r="F32" i="5"/>
  <c r="F23" i="5"/>
  <c r="F16" i="5"/>
  <c r="E7" i="5"/>
  <c r="E499" i="9"/>
  <c r="H490" i="9"/>
  <c r="H483" i="9"/>
  <c r="E475" i="9"/>
  <c r="D466" i="9"/>
  <c r="F458" i="9"/>
  <c r="H450" i="9"/>
  <c r="F444" i="9"/>
  <c r="C437" i="9"/>
  <c r="C431" i="9"/>
  <c r="C425" i="9"/>
  <c r="E418" i="9"/>
  <c r="E412" i="9"/>
  <c r="E406" i="9"/>
  <c r="C399" i="9"/>
  <c r="C393" i="9"/>
  <c r="C387" i="9"/>
  <c r="E380" i="9"/>
  <c r="E374" i="9"/>
  <c r="E368" i="9"/>
  <c r="G361" i="9"/>
  <c r="E356" i="9"/>
  <c r="C351" i="9"/>
  <c r="G345" i="9"/>
  <c r="E340" i="9"/>
  <c r="C335" i="9"/>
  <c r="C329" i="9"/>
  <c r="G323" i="9"/>
  <c r="E318" i="9"/>
  <c r="C313" i="9"/>
  <c r="G307" i="9"/>
  <c r="E302" i="9"/>
  <c r="E296" i="9"/>
  <c r="C291" i="9"/>
  <c r="G285" i="9"/>
  <c r="E280" i="9"/>
  <c r="C275" i="9"/>
  <c r="G269" i="9"/>
  <c r="G264" i="9"/>
  <c r="C260" i="9"/>
  <c r="E255" i="9"/>
  <c r="G250" i="9"/>
  <c r="C246" i="9"/>
  <c r="E241" i="9"/>
  <c r="G236" i="9"/>
  <c r="C232" i="9"/>
  <c r="E227" i="9"/>
  <c r="G222" i="9"/>
  <c r="C218" i="9"/>
  <c r="E213" i="9"/>
  <c r="G208" i="9"/>
  <c r="C204" i="9"/>
  <c r="E199" i="9"/>
  <c r="G194" i="9"/>
  <c r="C190" i="9"/>
  <c r="E185" i="9"/>
  <c r="G180" i="9"/>
  <c r="C176" i="9"/>
  <c r="E171" i="9"/>
  <c r="G166" i="9"/>
  <c r="C162" i="9"/>
  <c r="E157" i="9"/>
  <c r="G152" i="9"/>
  <c r="C148" i="9"/>
  <c r="E143" i="9"/>
  <c r="G138" i="9"/>
  <c r="C134" i="9"/>
  <c r="E129" i="9"/>
  <c r="G124" i="9"/>
  <c r="C120" i="9"/>
  <c r="E115" i="9"/>
  <c r="G110" i="9"/>
  <c r="C106" i="9"/>
  <c r="E101" i="9"/>
  <c r="G96" i="9"/>
  <c r="C92" i="9"/>
  <c r="E87" i="9"/>
  <c r="G82" i="9"/>
  <c r="C78" i="9"/>
  <c r="E73" i="9"/>
  <c r="G68" i="9"/>
  <c r="C64" i="9"/>
  <c r="E59" i="9"/>
  <c r="G54" i="9"/>
  <c r="C496" i="5"/>
  <c r="H473" i="5"/>
  <c r="C455" i="5"/>
  <c r="D434" i="5"/>
  <c r="D413" i="5"/>
  <c r="H391" i="5"/>
  <c r="D375" i="5"/>
  <c r="E354" i="5"/>
  <c r="F333" i="5"/>
  <c r="E314" i="5"/>
  <c r="E296" i="5"/>
  <c r="D277" i="5"/>
  <c r="E259" i="5"/>
  <c r="C241" i="5"/>
  <c r="D225" i="5"/>
  <c r="F206" i="5"/>
  <c r="C191" i="5"/>
  <c r="C176" i="5"/>
  <c r="G157" i="5"/>
  <c r="E143" i="5"/>
  <c r="F129" i="5"/>
  <c r="E114" i="5"/>
  <c r="H101" i="5"/>
  <c r="G89" i="5"/>
  <c r="F79" i="5"/>
  <c r="F69" i="5"/>
  <c r="H60" i="5"/>
  <c r="E50" i="5"/>
  <c r="H40" i="5"/>
  <c r="E32" i="5"/>
  <c r="E23" i="5"/>
  <c r="E16" i="5"/>
  <c r="D7" i="5"/>
  <c r="D499" i="9"/>
  <c r="G490" i="9"/>
  <c r="G483" i="9"/>
  <c r="D475" i="9"/>
  <c r="H465" i="9"/>
  <c r="E458" i="9"/>
  <c r="G450" i="9"/>
  <c r="E444" i="9"/>
  <c r="H436" i="9"/>
  <c r="H430" i="9"/>
  <c r="H424" i="9"/>
  <c r="D418" i="9"/>
  <c r="D412" i="9"/>
  <c r="D406" i="9"/>
  <c r="H398" i="9"/>
  <c r="H392" i="9"/>
  <c r="H386" i="9"/>
  <c r="D380" i="9"/>
  <c r="D374" i="9"/>
  <c r="D368" i="9"/>
  <c r="F361" i="9"/>
  <c r="D356" i="9"/>
  <c r="H350" i="9"/>
  <c r="F345" i="9"/>
  <c r="D340" i="9"/>
  <c r="H334" i="9"/>
  <c r="H328" i="9"/>
  <c r="F323" i="9"/>
  <c r="D318" i="9"/>
  <c r="H312" i="9"/>
  <c r="F307" i="9"/>
  <c r="D302" i="9"/>
  <c r="D296" i="9"/>
  <c r="H290" i="9"/>
  <c r="F285" i="9"/>
  <c r="D280" i="9"/>
  <c r="H274" i="9"/>
  <c r="F269" i="9"/>
  <c r="F264" i="9"/>
  <c r="H259" i="9"/>
  <c r="D255" i="9"/>
  <c r="F250" i="9"/>
  <c r="H245" i="9"/>
  <c r="D241" i="9"/>
  <c r="F236" i="9"/>
  <c r="H231" i="9"/>
  <c r="D227" i="9"/>
  <c r="F222" i="9"/>
  <c r="H217" i="9"/>
  <c r="D213" i="9"/>
  <c r="F208" i="9"/>
  <c r="H203" i="9"/>
  <c r="D199" i="9"/>
  <c r="F194" i="9"/>
  <c r="H189" i="9"/>
  <c r="D185" i="9"/>
  <c r="F180" i="9"/>
  <c r="H175" i="9"/>
  <c r="D171" i="9"/>
  <c r="F166" i="9"/>
  <c r="H161" i="9"/>
  <c r="D157" i="9"/>
  <c r="F152" i="9"/>
  <c r="H147" i="9"/>
  <c r="D143" i="9"/>
  <c r="F138" i="9"/>
  <c r="H133" i="9"/>
  <c r="D129" i="9"/>
  <c r="F124" i="9"/>
  <c r="H119" i="9"/>
  <c r="D115" i="9"/>
  <c r="F110" i="9"/>
  <c r="H105" i="9"/>
  <c r="D101" i="9"/>
  <c r="F96" i="9"/>
  <c r="H91" i="9"/>
  <c r="D87" i="9"/>
  <c r="F82" i="9"/>
  <c r="H77" i="9"/>
  <c r="D73" i="9"/>
  <c r="F68" i="9"/>
  <c r="H63" i="9"/>
  <c r="D59" i="9"/>
  <c r="F54" i="9"/>
  <c r="G493" i="5"/>
  <c r="D471" i="5"/>
  <c r="F454" i="5"/>
  <c r="H431" i="5"/>
  <c r="D412" i="5"/>
  <c r="E391" i="5"/>
  <c r="C373" i="5"/>
  <c r="D350" i="5"/>
  <c r="D333" i="5"/>
  <c r="D313" i="5"/>
  <c r="G295" i="5"/>
  <c r="G274" i="5"/>
  <c r="F258" i="5"/>
  <c r="F240" i="5"/>
  <c r="C221" i="5"/>
  <c r="H204" i="5"/>
  <c r="E190" i="5"/>
  <c r="F174" i="5"/>
  <c r="D157" i="5"/>
  <c r="D142" i="5"/>
  <c r="D129" i="5"/>
  <c r="C114" i="5"/>
  <c r="D100" i="5"/>
  <c r="H88" i="5"/>
  <c r="D79" i="5"/>
  <c r="D69" i="5"/>
  <c r="F60" i="5"/>
  <c r="C50" i="5"/>
  <c r="C40" i="5"/>
  <c r="C32" i="5"/>
  <c r="C23" i="5"/>
  <c r="C16" i="5"/>
  <c r="G6" i="5"/>
  <c r="D498" i="9"/>
  <c r="E490" i="9"/>
  <c r="D482" i="9"/>
  <c r="D474" i="9"/>
  <c r="F465" i="9"/>
  <c r="C458" i="9"/>
  <c r="E450" i="9"/>
  <c r="C444" i="9"/>
  <c r="F436" i="9"/>
  <c r="F430" i="9"/>
  <c r="F424" i="9"/>
  <c r="H417" i="9"/>
  <c r="H411" i="9"/>
  <c r="H405" i="9"/>
  <c r="F398" i="9"/>
  <c r="F392" i="9"/>
  <c r="H385" i="9"/>
  <c r="H379" i="9"/>
  <c r="H373" i="9"/>
  <c r="D367" i="9"/>
  <c r="D361" i="9"/>
  <c r="H355" i="9"/>
  <c r="F350" i="9"/>
  <c r="D345" i="9"/>
  <c r="H339" i="9"/>
  <c r="F334" i="9"/>
  <c r="F328" i="9"/>
  <c r="D323" i="9"/>
  <c r="H317" i="9"/>
  <c r="F312" i="9"/>
  <c r="D307" i="9"/>
  <c r="H301" i="9"/>
  <c r="H295" i="9"/>
  <c r="F290" i="9"/>
  <c r="D285" i="9"/>
  <c r="H279" i="9"/>
  <c r="F274" i="9"/>
  <c r="D269" i="9"/>
  <c r="D264" i="9"/>
  <c r="F259" i="9"/>
  <c r="H254" i="9"/>
  <c r="D250" i="9"/>
  <c r="F245" i="9"/>
  <c r="H240" i="9"/>
  <c r="D236" i="9"/>
  <c r="F231" i="9"/>
  <c r="H226" i="9"/>
  <c r="D222" i="9"/>
  <c r="F217" i="9"/>
  <c r="H212" i="9"/>
  <c r="D208" i="9"/>
  <c r="F203" i="9"/>
  <c r="H198" i="9"/>
  <c r="D194" i="9"/>
  <c r="F189" i="9"/>
  <c r="H184" i="9"/>
  <c r="D180" i="9"/>
  <c r="F175" i="9"/>
  <c r="H170" i="9"/>
  <c r="D166" i="9"/>
  <c r="F161" i="9"/>
  <c r="H156" i="9"/>
  <c r="D152" i="9"/>
  <c r="F147" i="9"/>
  <c r="H142" i="9"/>
  <c r="D138" i="9"/>
  <c r="F133" i="9"/>
  <c r="H128" i="9"/>
  <c r="D124" i="9"/>
  <c r="F119" i="9"/>
  <c r="H114" i="9"/>
  <c r="D110" i="9"/>
  <c r="F105" i="9"/>
  <c r="H100" i="9"/>
  <c r="D96" i="9"/>
  <c r="F91" i="9"/>
  <c r="H86" i="9"/>
  <c r="D82" i="9"/>
  <c r="F77" i="9"/>
  <c r="H72" i="9"/>
  <c r="D68" i="9"/>
  <c r="F63" i="9"/>
  <c r="H58" i="9"/>
  <c r="D54" i="9"/>
  <c r="F492" i="5"/>
  <c r="G469" i="5"/>
  <c r="C451" i="5"/>
  <c r="H427" i="5"/>
  <c r="F410" i="5"/>
  <c r="D390" i="5"/>
  <c r="D368" i="5"/>
  <c r="F349" i="5"/>
  <c r="F332" i="5"/>
  <c r="F312" i="5"/>
  <c r="E292" i="5"/>
  <c r="G272" i="5"/>
  <c r="C255" i="5"/>
  <c r="F239" i="5"/>
  <c r="F219" i="5"/>
  <c r="G203" i="5"/>
  <c r="D188" i="5"/>
  <c r="C171" i="5"/>
  <c r="F156" i="5"/>
  <c r="D140" i="5"/>
  <c r="C126" i="5"/>
  <c r="F112" i="5"/>
  <c r="F99" i="5"/>
  <c r="H87" i="5"/>
  <c r="G78" i="5"/>
  <c r="G68" i="5"/>
  <c r="D58" i="5"/>
  <c r="E49" i="5"/>
  <c r="F39" i="5"/>
  <c r="F31" i="5"/>
  <c r="F22" i="5"/>
  <c r="F13" i="5"/>
  <c r="G5" i="5"/>
  <c r="E497" i="9"/>
  <c r="H489" i="9"/>
  <c r="E481" i="9"/>
  <c r="C473" i="9"/>
  <c r="C465" i="9"/>
  <c r="F457" i="9"/>
  <c r="G449" i="9"/>
  <c r="H442" i="9"/>
  <c r="C436" i="9"/>
  <c r="C430" i="9"/>
  <c r="C424" i="9"/>
  <c r="E417" i="9"/>
  <c r="E411" i="9"/>
  <c r="C404" i="9"/>
  <c r="C398" i="9"/>
  <c r="C392" i="9"/>
  <c r="E385" i="9"/>
  <c r="E379" i="9"/>
  <c r="E373" i="9"/>
  <c r="C366" i="9"/>
  <c r="G360" i="9"/>
  <c r="E355" i="9"/>
  <c r="C350" i="9"/>
  <c r="G344" i="9"/>
  <c r="E339" i="9"/>
  <c r="E333" i="9"/>
  <c r="C328" i="9"/>
  <c r="G322" i="9"/>
  <c r="E317" i="9"/>
  <c r="C312" i="9"/>
  <c r="G306" i="9"/>
  <c r="G300" i="9"/>
  <c r="E295" i="9"/>
  <c r="C290" i="9"/>
  <c r="G284" i="9"/>
  <c r="E279" i="9"/>
  <c r="C274" i="9"/>
  <c r="E268" i="9"/>
  <c r="G263" i="9"/>
  <c r="C259" i="9"/>
  <c r="E254" i="9"/>
  <c r="G249" i="9"/>
  <c r="C245" i="9"/>
  <c r="E240" i="9"/>
  <c r="G235" i="9"/>
  <c r="C231" i="9"/>
  <c r="E226" i="9"/>
  <c r="D492" i="5"/>
  <c r="E469" i="5"/>
  <c r="C450" i="5"/>
  <c r="G427" i="5"/>
  <c r="G409" i="5"/>
  <c r="C390" i="5"/>
  <c r="C368" i="5"/>
  <c r="G348" i="5"/>
  <c r="H331" i="5"/>
  <c r="D312" i="5"/>
  <c r="D291" i="5"/>
  <c r="E272" i="5"/>
  <c r="H254" i="5"/>
  <c r="E239" i="5"/>
  <c r="E219" i="5"/>
  <c r="F203" i="5"/>
  <c r="H186" i="5"/>
  <c r="H170" i="5"/>
  <c r="E156" i="5"/>
  <c r="G139" i="5"/>
  <c r="G125" i="5"/>
  <c r="C112" i="5"/>
  <c r="E99" i="5"/>
  <c r="D87" i="5"/>
  <c r="F78" i="5"/>
  <c r="F68" i="5"/>
  <c r="C58" i="5"/>
  <c r="D49" i="5"/>
  <c r="E39" i="5"/>
  <c r="G30" i="5"/>
  <c r="E22" i="5"/>
  <c r="C13" i="5"/>
  <c r="F5" i="5"/>
  <c r="D497" i="9"/>
  <c r="G489" i="9"/>
  <c r="F480" i="9"/>
  <c r="H472" i="9"/>
  <c r="H464" i="9"/>
  <c r="E457" i="9"/>
  <c r="F449" i="9"/>
  <c r="G442" i="9"/>
  <c r="H435" i="9"/>
  <c r="H429" i="9"/>
  <c r="D423" i="9"/>
  <c r="D417" i="9"/>
  <c r="D411" i="9"/>
  <c r="H403" i="9"/>
  <c r="H397" i="9"/>
  <c r="H391" i="9"/>
  <c r="D385" i="9"/>
  <c r="D379" i="9"/>
  <c r="D373" i="9"/>
  <c r="H365" i="9"/>
  <c r="F360" i="9"/>
  <c r="D355" i="9"/>
  <c r="H349" i="9"/>
  <c r="F344" i="9"/>
  <c r="D339" i="9"/>
  <c r="D333" i="9"/>
  <c r="H327" i="9"/>
  <c r="F322" i="9"/>
  <c r="D317" i="9"/>
  <c r="H311" i="9"/>
  <c r="F306" i="9"/>
  <c r="F300" i="9"/>
  <c r="D295" i="9"/>
  <c r="H289" i="9"/>
  <c r="F284" i="9"/>
  <c r="D279" i="9"/>
  <c r="H273" i="9"/>
  <c r="D268" i="9"/>
  <c r="F263" i="9"/>
  <c r="H258" i="9"/>
  <c r="D254" i="9"/>
  <c r="F249" i="9"/>
  <c r="H244" i="9"/>
  <c r="D240" i="9"/>
  <c r="F235" i="9"/>
  <c r="H230" i="9"/>
  <c r="D226" i="9"/>
  <c r="F221" i="9"/>
  <c r="H216" i="9"/>
  <c r="D212" i="9"/>
  <c r="F207" i="9"/>
  <c r="H202" i="9"/>
  <c r="H486" i="5"/>
  <c r="E468" i="5"/>
  <c r="H444" i="5"/>
  <c r="G423" i="5"/>
  <c r="E404" i="5"/>
  <c r="E384" i="5"/>
  <c r="D366" i="5"/>
  <c r="H344" i="5"/>
  <c r="G325" i="5"/>
  <c r="G304" i="5"/>
  <c r="C289" i="5"/>
  <c r="F270" i="5"/>
  <c r="E251" i="5"/>
  <c r="C232" i="5"/>
  <c r="D217" i="5"/>
  <c r="G200" i="5"/>
  <c r="H183" i="5"/>
  <c r="H166" i="5"/>
  <c r="C152" i="5"/>
  <c r="E138" i="5"/>
  <c r="F121" i="5"/>
  <c r="D107" i="5"/>
  <c r="C97" i="5"/>
  <c r="C86" i="5"/>
  <c r="G75" i="5"/>
  <c r="C65" i="5"/>
  <c r="G56" i="5"/>
  <c r="F46" i="5"/>
  <c r="E38" i="5"/>
  <c r="G28" i="5"/>
  <c r="E19" i="5"/>
  <c r="C12" i="5"/>
  <c r="F503" i="9"/>
  <c r="G495" i="9"/>
  <c r="F486" i="9"/>
  <c r="E479" i="9"/>
  <c r="H470" i="9"/>
  <c r="E463" i="9"/>
  <c r="E455" i="9"/>
  <c r="G447" i="9"/>
  <c r="H440" i="9"/>
  <c r="H434" i="9"/>
  <c r="H428" i="9"/>
  <c r="D422" i="9"/>
  <c r="F415" i="9"/>
  <c r="H408" i="9"/>
  <c r="H402" i="9"/>
  <c r="H396" i="9"/>
  <c r="D390" i="9"/>
  <c r="D384" i="9"/>
  <c r="F377" i="9"/>
  <c r="H370" i="9"/>
  <c r="F494" i="5"/>
  <c r="F468" i="5"/>
  <c r="G438" i="5"/>
  <c r="H412" i="5"/>
  <c r="F384" i="5"/>
  <c r="D359" i="5"/>
  <c r="E333" i="5"/>
  <c r="G306" i="5"/>
  <c r="C283" i="5"/>
  <c r="C259" i="5"/>
  <c r="E232" i="5"/>
  <c r="F212" i="5"/>
  <c r="G190" i="5"/>
  <c r="E167" i="5"/>
  <c r="F149" i="5"/>
  <c r="E129" i="5"/>
  <c r="E107" i="5"/>
  <c r="E94" i="5"/>
  <c r="E79" i="5"/>
  <c r="D65" i="5"/>
  <c r="H53" i="5"/>
  <c r="D40" i="5"/>
  <c r="C29" i="5"/>
  <c r="H17" i="5"/>
  <c r="H6" i="5"/>
  <c r="H495" i="9"/>
  <c r="D485" i="9"/>
  <c r="E474" i="9"/>
  <c r="F463" i="9"/>
  <c r="H452" i="9"/>
  <c r="D444" i="9"/>
  <c r="C435" i="9"/>
  <c r="E426" i="9"/>
  <c r="C418" i="9"/>
  <c r="C409" i="9"/>
  <c r="G401" i="9"/>
  <c r="G392" i="9"/>
  <c r="E384" i="9"/>
  <c r="G375" i="9"/>
  <c r="C368" i="9"/>
  <c r="H359" i="9"/>
  <c r="F353" i="9"/>
  <c r="F346" i="9"/>
  <c r="F339" i="9"/>
  <c r="D332" i="9"/>
  <c r="H325" i="9"/>
  <c r="H318" i="9"/>
  <c r="F311" i="9"/>
  <c r="F304" i="9"/>
  <c r="D298" i="9"/>
  <c r="G290" i="9"/>
  <c r="H283" i="9"/>
  <c r="H276" i="9"/>
  <c r="F270" i="9"/>
  <c r="H263" i="9"/>
  <c r="H257" i="9"/>
  <c r="D252" i="9"/>
  <c r="F246" i="9"/>
  <c r="H239" i="9"/>
  <c r="D234" i="9"/>
  <c r="F228" i="9"/>
  <c r="E222" i="9"/>
  <c r="F216" i="9"/>
  <c r="C211" i="9"/>
  <c r="F205" i="9"/>
  <c r="C200" i="9"/>
  <c r="C194" i="9"/>
  <c r="G188" i="9"/>
  <c r="E183" i="9"/>
  <c r="C178" i="9"/>
  <c r="G172" i="9"/>
  <c r="E167" i="9"/>
  <c r="E161" i="9"/>
  <c r="C156" i="9"/>
  <c r="G150" i="9"/>
  <c r="E145" i="9"/>
  <c r="C140" i="9"/>
  <c r="G134" i="9"/>
  <c r="G128" i="9"/>
  <c r="E123" i="9"/>
  <c r="C118" i="9"/>
  <c r="G112" i="9"/>
  <c r="E107" i="9"/>
  <c r="C102" i="9"/>
  <c r="C96" i="9"/>
  <c r="G90" i="9"/>
  <c r="E85" i="9"/>
  <c r="C80" i="9"/>
  <c r="G74" i="9"/>
  <c r="E69" i="9"/>
  <c r="E63" i="9"/>
  <c r="C58" i="9"/>
  <c r="G52" i="9"/>
  <c r="H47" i="9"/>
  <c r="C43" i="9"/>
  <c r="D38" i="9"/>
  <c r="E33" i="9"/>
  <c r="F28" i="9"/>
  <c r="G23" i="9"/>
  <c r="H18" i="9"/>
  <c r="C14" i="9"/>
  <c r="D9" i="9"/>
  <c r="E493" i="5"/>
  <c r="F462" i="5"/>
  <c r="C438" i="5"/>
  <c r="C412" i="5"/>
  <c r="D384" i="5"/>
  <c r="E358" i="5"/>
  <c r="C333" i="5"/>
  <c r="F303" i="5"/>
  <c r="H282" i="5"/>
  <c r="D257" i="5"/>
  <c r="H231" i="5"/>
  <c r="E212" i="5"/>
  <c r="D189" i="5"/>
  <c r="F166" i="5"/>
  <c r="E149" i="5"/>
  <c r="E128" i="5"/>
  <c r="C107" i="5"/>
  <c r="C94" i="5"/>
  <c r="C79" i="5"/>
  <c r="F64" i="5"/>
  <c r="G53" i="5"/>
  <c r="H39" i="5"/>
  <c r="F27" i="5"/>
  <c r="G17" i="5"/>
  <c r="C6" i="5"/>
  <c r="F495" i="9"/>
  <c r="C485" i="9"/>
  <c r="C474" i="9"/>
  <c r="D463" i="9"/>
  <c r="G452" i="9"/>
  <c r="H443" i="9"/>
  <c r="G434" i="9"/>
  <c r="D426" i="9"/>
  <c r="G417" i="9"/>
  <c r="G408" i="9"/>
  <c r="F401" i="9"/>
  <c r="E392" i="9"/>
  <c r="C384" i="9"/>
  <c r="F375" i="9"/>
  <c r="E366" i="9"/>
  <c r="G359" i="9"/>
  <c r="E353" i="9"/>
  <c r="E346" i="9"/>
  <c r="E338" i="9"/>
  <c r="C332" i="9"/>
  <c r="G325" i="9"/>
  <c r="G318" i="9"/>
  <c r="E311" i="9"/>
  <c r="E304" i="9"/>
  <c r="C298" i="9"/>
  <c r="E290" i="9"/>
  <c r="G283" i="9"/>
  <c r="G276" i="9"/>
  <c r="E270" i="9"/>
  <c r="E263" i="9"/>
  <c r="G257" i="9"/>
  <c r="C252" i="9"/>
  <c r="E246" i="9"/>
  <c r="G239" i="9"/>
  <c r="C234" i="9"/>
  <c r="E228" i="9"/>
  <c r="C222" i="9"/>
  <c r="E216" i="9"/>
  <c r="H210" i="9"/>
  <c r="E205" i="9"/>
  <c r="H199" i="9"/>
  <c r="H193" i="9"/>
  <c r="F188" i="9"/>
  <c r="D183" i="9"/>
  <c r="H177" i="9"/>
  <c r="F172" i="9"/>
  <c r="D167" i="9"/>
  <c r="D161" i="9"/>
  <c r="H155" i="9"/>
  <c r="F150" i="9"/>
  <c r="D145" i="9"/>
  <c r="H139" i="9"/>
  <c r="F134" i="9"/>
  <c r="F128" i="9"/>
  <c r="D123" i="9"/>
  <c r="H117" i="9"/>
  <c r="F112" i="9"/>
  <c r="D107" i="9"/>
  <c r="H101" i="9"/>
  <c r="H95" i="9"/>
  <c r="F90" i="9"/>
  <c r="D85" i="9"/>
  <c r="H79" i="9"/>
  <c r="F74" i="9"/>
  <c r="D69" i="9"/>
  <c r="D63" i="9"/>
  <c r="H57" i="9"/>
  <c r="F52" i="9"/>
  <c r="G47" i="9"/>
  <c r="H42" i="9"/>
  <c r="C38" i="9"/>
  <c r="D33" i="9"/>
  <c r="E28" i="9"/>
  <c r="F23" i="9"/>
  <c r="G18" i="9"/>
  <c r="H13" i="9"/>
  <c r="C9" i="9"/>
  <c r="D493" i="5"/>
  <c r="D462" i="5"/>
  <c r="D437" i="5"/>
  <c r="D411" i="5"/>
  <c r="H380" i="5"/>
  <c r="C358" i="5"/>
  <c r="H332" i="5"/>
  <c r="D303" i="5"/>
  <c r="F282" i="5"/>
  <c r="G256" i="5"/>
  <c r="G231" i="5"/>
  <c r="D212" i="5"/>
  <c r="F188" i="5"/>
  <c r="E166" i="5"/>
  <c r="D149" i="5"/>
  <c r="D126" i="5"/>
  <c r="H106" i="5"/>
  <c r="F93" i="5"/>
  <c r="H78" i="5"/>
  <c r="D64" i="5"/>
  <c r="F53" i="5"/>
  <c r="G39" i="5"/>
  <c r="E27" i="5"/>
  <c r="F17" i="5"/>
  <c r="H5" i="5"/>
  <c r="E495" i="9"/>
  <c r="H484" i="9"/>
  <c r="G473" i="9"/>
  <c r="C463" i="9"/>
  <c r="F452" i="9"/>
  <c r="C443" i="9"/>
  <c r="F434" i="9"/>
  <c r="C426" i="9"/>
  <c r="F417" i="9"/>
  <c r="F408" i="9"/>
  <c r="E401" i="9"/>
  <c r="D392" i="9"/>
  <c r="H383" i="9"/>
  <c r="E375" i="9"/>
  <c r="D366" i="9"/>
  <c r="F359" i="9"/>
  <c r="D353" i="9"/>
  <c r="D346" i="9"/>
  <c r="D338" i="9"/>
  <c r="H331" i="9"/>
  <c r="F325" i="9"/>
  <c r="C318" i="9"/>
  <c r="D311" i="9"/>
  <c r="D304" i="9"/>
  <c r="H297" i="9"/>
  <c r="D290" i="9"/>
  <c r="F283" i="9"/>
  <c r="F276" i="9"/>
  <c r="D270" i="9"/>
  <c r="D263" i="9"/>
  <c r="F257" i="9"/>
  <c r="H251" i="9"/>
  <c r="G245" i="9"/>
  <c r="F239" i="9"/>
  <c r="H233" i="9"/>
  <c r="D228" i="9"/>
  <c r="H221" i="9"/>
  <c r="D216" i="9"/>
  <c r="G210" i="9"/>
  <c r="D205" i="9"/>
  <c r="G199" i="9"/>
  <c r="G193" i="9"/>
  <c r="E188" i="9"/>
  <c r="C183" i="9"/>
  <c r="G177" i="9"/>
  <c r="E172" i="9"/>
  <c r="C167" i="9"/>
  <c r="C161" i="9"/>
  <c r="G155" i="9"/>
  <c r="E150" i="9"/>
  <c r="C145" i="9"/>
  <c r="G139" i="9"/>
  <c r="E134" i="9"/>
  <c r="E128" i="9"/>
  <c r="C123" i="9"/>
  <c r="G117" i="9"/>
  <c r="E112" i="9"/>
  <c r="C107" i="9"/>
  <c r="G101" i="9"/>
  <c r="G95" i="9"/>
  <c r="E90" i="9"/>
  <c r="C85" i="9"/>
  <c r="G79" i="9"/>
  <c r="E74" i="9"/>
  <c r="C69" i="9"/>
  <c r="C63" i="9"/>
  <c r="G57" i="9"/>
  <c r="E52" i="9"/>
  <c r="F47" i="9"/>
  <c r="G42" i="9"/>
  <c r="H37" i="9"/>
  <c r="C33" i="9"/>
  <c r="D28" i="9"/>
  <c r="E23" i="9"/>
  <c r="F18" i="9"/>
  <c r="G13" i="9"/>
  <c r="H8" i="9"/>
  <c r="C492" i="5"/>
  <c r="C462" i="5"/>
  <c r="C437" i="5"/>
  <c r="C409" i="5"/>
  <c r="G380" i="5"/>
  <c r="G357" i="5"/>
  <c r="G328" i="5"/>
  <c r="C303" i="5"/>
  <c r="F281" i="5"/>
  <c r="G254" i="5"/>
  <c r="F231" i="5"/>
  <c r="C212" i="5"/>
  <c r="G185" i="5"/>
  <c r="D166" i="5"/>
  <c r="G146" i="5"/>
  <c r="E125" i="5"/>
  <c r="E106" i="5"/>
  <c r="E93" i="5"/>
  <c r="F77" i="5"/>
  <c r="C64" i="5"/>
  <c r="D53" i="5"/>
  <c r="D39" i="5"/>
  <c r="D27" i="5"/>
  <c r="E17" i="5"/>
  <c r="E5" i="5"/>
  <c r="D495" i="9"/>
  <c r="G484" i="9"/>
  <c r="C472" i="9"/>
  <c r="H462" i="9"/>
  <c r="E452" i="9"/>
  <c r="G441" i="9"/>
  <c r="E434" i="9"/>
  <c r="H425" i="9"/>
  <c r="C417" i="9"/>
  <c r="E408" i="9"/>
  <c r="D401" i="9"/>
  <c r="G391" i="9"/>
  <c r="C383" i="9"/>
  <c r="D375" i="9"/>
  <c r="G365" i="9"/>
  <c r="E359" i="9"/>
  <c r="E352" i="9"/>
  <c r="C346" i="9"/>
  <c r="C338" i="9"/>
  <c r="G331" i="9"/>
  <c r="E325" i="9"/>
  <c r="G317" i="9"/>
  <c r="E310" i="9"/>
  <c r="C304" i="9"/>
  <c r="G297" i="9"/>
  <c r="G289" i="9"/>
  <c r="E283" i="9"/>
  <c r="E276" i="9"/>
  <c r="C270" i="9"/>
  <c r="C263" i="9"/>
  <c r="E257" i="9"/>
  <c r="G251" i="9"/>
  <c r="E245" i="9"/>
  <c r="E239" i="9"/>
  <c r="G233" i="9"/>
  <c r="C228" i="9"/>
  <c r="G221" i="9"/>
  <c r="C216" i="9"/>
  <c r="F210" i="9"/>
  <c r="C205" i="9"/>
  <c r="C199" i="9"/>
  <c r="F193" i="9"/>
  <c r="D188" i="9"/>
  <c r="H182" i="9"/>
  <c r="F177" i="9"/>
  <c r="D172" i="9"/>
  <c r="E166" i="9"/>
  <c r="H160" i="9"/>
  <c r="F155" i="9"/>
  <c r="D150" i="9"/>
  <c r="H144" i="9"/>
  <c r="F139" i="9"/>
  <c r="G133" i="9"/>
  <c r="D128" i="9"/>
  <c r="H122" i="9"/>
  <c r="F117" i="9"/>
  <c r="D112" i="9"/>
  <c r="H106" i="9"/>
  <c r="C101" i="9"/>
  <c r="F95" i="9"/>
  <c r="D90" i="9"/>
  <c r="H84" i="9"/>
  <c r="F79" i="9"/>
  <c r="D74" i="9"/>
  <c r="E68" i="9"/>
  <c r="H62" i="9"/>
  <c r="F57" i="9"/>
  <c r="D52" i="9"/>
  <c r="E47" i="9"/>
  <c r="F42" i="9"/>
  <c r="G37" i="9"/>
  <c r="H32" i="9"/>
  <c r="C28" i="9"/>
  <c r="D23" i="9"/>
  <c r="E18" i="9"/>
  <c r="F13" i="9"/>
  <c r="G8" i="9"/>
  <c r="G491" i="5"/>
  <c r="C461" i="5"/>
  <c r="H436" i="5"/>
  <c r="G408" i="5"/>
  <c r="F380" i="5"/>
  <c r="D357" i="5"/>
  <c r="E328" i="5"/>
  <c r="H302" i="5"/>
  <c r="E281" i="5"/>
  <c r="E254" i="5"/>
  <c r="E231" i="5"/>
  <c r="C210" i="5"/>
  <c r="F185" i="5"/>
  <c r="C166" i="5"/>
  <c r="F146" i="5"/>
  <c r="F124" i="5"/>
  <c r="D106" i="5"/>
  <c r="D93" i="5"/>
  <c r="H76" i="5"/>
  <c r="H63" i="5"/>
  <c r="H52" i="5"/>
  <c r="C39" i="5"/>
  <c r="H26" i="5"/>
  <c r="D17" i="5"/>
  <c r="D5" i="5"/>
  <c r="E494" i="9"/>
  <c r="F484" i="9"/>
  <c r="H471" i="9"/>
  <c r="G462" i="9"/>
  <c r="D452" i="9"/>
  <c r="F441" i="9"/>
  <c r="D434" i="9"/>
  <c r="G425" i="9"/>
  <c r="H416" i="9"/>
  <c r="D408" i="9"/>
  <c r="C401" i="9"/>
  <c r="F391" i="9"/>
  <c r="H382" i="9"/>
  <c r="C375" i="9"/>
  <c r="F365" i="9"/>
  <c r="D359" i="9"/>
  <c r="D352" i="9"/>
  <c r="E345" i="9"/>
  <c r="H337" i="9"/>
  <c r="F331" i="9"/>
  <c r="D325" i="9"/>
  <c r="F317" i="9"/>
  <c r="D310" i="9"/>
  <c r="H303" i="9"/>
  <c r="F297" i="9"/>
  <c r="F289" i="9"/>
  <c r="D283" i="9"/>
  <c r="D276" i="9"/>
  <c r="E269" i="9"/>
  <c r="H262" i="9"/>
  <c r="D257" i="9"/>
  <c r="F251" i="9"/>
  <c r="D245" i="9"/>
  <c r="D239" i="9"/>
  <c r="F233" i="9"/>
  <c r="H227" i="9"/>
  <c r="E221" i="9"/>
  <c r="H215" i="9"/>
  <c r="E210" i="9"/>
  <c r="H204" i="9"/>
  <c r="G198" i="9"/>
  <c r="E193" i="9"/>
  <c r="C188" i="9"/>
  <c r="G182" i="9"/>
  <c r="E177" i="9"/>
  <c r="C172" i="9"/>
  <c r="C166" i="9"/>
  <c r="G160" i="9"/>
  <c r="E155" i="9"/>
  <c r="C150" i="9"/>
  <c r="G144" i="9"/>
  <c r="E139" i="9"/>
  <c r="E133" i="9"/>
  <c r="C128" i="9"/>
  <c r="G122" i="9"/>
  <c r="E117" i="9"/>
  <c r="C112" i="9"/>
  <c r="G106" i="9"/>
  <c r="G100" i="9"/>
  <c r="E95" i="9"/>
  <c r="C90" i="9"/>
  <c r="G84" i="9"/>
  <c r="E79" i="9"/>
  <c r="C74" i="9"/>
  <c r="C68" i="9"/>
  <c r="G62" i="9"/>
  <c r="E57" i="9"/>
  <c r="C52" i="9"/>
  <c r="D47" i="9"/>
  <c r="E42" i="9"/>
  <c r="F37" i="9"/>
  <c r="G32" i="9"/>
  <c r="H27" i="9"/>
  <c r="C23" i="9"/>
  <c r="D18" i="9"/>
  <c r="E13" i="9"/>
  <c r="F8" i="9"/>
  <c r="G486" i="5"/>
  <c r="F458" i="5"/>
  <c r="G431" i="5"/>
  <c r="H403" i="5"/>
  <c r="H379" i="5"/>
  <c r="C350" i="5"/>
  <c r="E325" i="5"/>
  <c r="H301" i="5"/>
  <c r="F273" i="5"/>
  <c r="F249" i="5"/>
  <c r="D229" i="5"/>
  <c r="C204" i="5"/>
  <c r="G183" i="5"/>
  <c r="C165" i="5"/>
  <c r="E141" i="5"/>
  <c r="D121" i="5"/>
  <c r="F105" i="5"/>
  <c r="F88" i="5"/>
  <c r="E75" i="5"/>
  <c r="D63" i="5"/>
  <c r="G49" i="5"/>
  <c r="C38" i="5"/>
  <c r="D26" i="5"/>
  <c r="C14" i="5"/>
  <c r="E503" i="9"/>
  <c r="H492" i="9"/>
  <c r="C482" i="9"/>
  <c r="G470" i="9"/>
  <c r="E460" i="9"/>
  <c r="D450" i="9"/>
  <c r="G440" i="9"/>
  <c r="F433" i="9"/>
  <c r="E424" i="9"/>
  <c r="E415" i="9"/>
  <c r="F407" i="9"/>
  <c r="E398" i="9"/>
  <c r="C390" i="9"/>
  <c r="D382" i="9"/>
  <c r="G373" i="9"/>
  <c r="H364" i="9"/>
  <c r="F358" i="9"/>
  <c r="F351" i="9"/>
  <c r="D344" i="9"/>
  <c r="D337" i="9"/>
  <c r="H330" i="9"/>
  <c r="E323" i="9"/>
  <c r="F316" i="9"/>
  <c r="F309" i="9"/>
  <c r="D303" i="9"/>
  <c r="F295" i="9"/>
  <c r="H288" i="9"/>
  <c r="H281" i="9"/>
  <c r="F275" i="9"/>
  <c r="H267" i="9"/>
  <c r="D262" i="9"/>
  <c r="F256" i="9"/>
  <c r="E250" i="9"/>
  <c r="D244" i="9"/>
  <c r="F238" i="9"/>
  <c r="H232" i="9"/>
  <c r="F226" i="9"/>
  <c r="G220" i="9"/>
  <c r="D215" i="9"/>
  <c r="G209" i="9"/>
  <c r="G203" i="9"/>
  <c r="C198" i="9"/>
  <c r="G192" i="9"/>
  <c r="E187" i="9"/>
  <c r="C182" i="9"/>
  <c r="G176" i="9"/>
  <c r="G170" i="9"/>
  <c r="E165" i="9"/>
  <c r="C160" i="9"/>
  <c r="G154" i="9"/>
  <c r="E149" i="9"/>
  <c r="C144" i="9"/>
  <c r="F486" i="5"/>
  <c r="E457" i="5"/>
  <c r="C428" i="5"/>
  <c r="G403" i="5"/>
  <c r="G379" i="5"/>
  <c r="H349" i="5"/>
  <c r="D325" i="5"/>
  <c r="F301" i="5"/>
  <c r="H272" i="5"/>
  <c r="D249" i="5"/>
  <c r="F228" i="5"/>
  <c r="H203" i="5"/>
  <c r="E183" i="5"/>
  <c r="G164" i="5"/>
  <c r="D141" i="5"/>
  <c r="C121" i="5"/>
  <c r="E105" i="5"/>
  <c r="C88" i="5"/>
  <c r="H74" i="5"/>
  <c r="C63" i="5"/>
  <c r="F49" i="5"/>
  <c r="F37" i="5"/>
  <c r="C26" i="5"/>
  <c r="H13" i="5"/>
  <c r="D503" i="9"/>
  <c r="F492" i="9"/>
  <c r="G481" i="9"/>
  <c r="F470" i="9"/>
  <c r="D460" i="9"/>
  <c r="C450" i="9"/>
  <c r="F440" i="9"/>
  <c r="E433" i="9"/>
  <c r="D424" i="9"/>
  <c r="D415" i="9"/>
  <c r="E407" i="9"/>
  <c r="D398" i="9"/>
  <c r="H389" i="9"/>
  <c r="C382" i="9"/>
  <c r="F373" i="9"/>
  <c r="G364" i="9"/>
  <c r="E358" i="9"/>
  <c r="E351" i="9"/>
  <c r="C344" i="9"/>
  <c r="C337" i="9"/>
  <c r="G330" i="9"/>
  <c r="C323" i="9"/>
  <c r="E316" i="9"/>
  <c r="E309" i="9"/>
  <c r="C303" i="9"/>
  <c r="C295" i="9"/>
  <c r="G288" i="9"/>
  <c r="G281" i="9"/>
  <c r="E275" i="9"/>
  <c r="G267" i="9"/>
  <c r="C262" i="9"/>
  <c r="E256" i="9"/>
  <c r="C250" i="9"/>
  <c r="C244" i="9"/>
  <c r="E238" i="9"/>
  <c r="G232" i="9"/>
  <c r="C226" i="9"/>
  <c r="F220" i="9"/>
  <c r="C215" i="9"/>
  <c r="F209" i="9"/>
  <c r="E203" i="9"/>
  <c r="H197" i="9"/>
  <c r="F192" i="9"/>
  <c r="D187" i="9"/>
  <c r="H181" i="9"/>
  <c r="F176" i="9"/>
  <c r="F170" i="9"/>
  <c r="D165" i="9"/>
  <c r="H159" i="9"/>
  <c r="F154" i="9"/>
  <c r="D149" i="9"/>
  <c r="H143" i="9"/>
  <c r="G482" i="5"/>
  <c r="H455" i="5"/>
  <c r="H425" i="5"/>
  <c r="G399" i="5"/>
  <c r="D376" i="5"/>
  <c r="H346" i="5"/>
  <c r="F320" i="5"/>
  <c r="H300" i="5"/>
  <c r="H270" i="5"/>
  <c r="H247" i="5"/>
  <c r="H225" i="5"/>
  <c r="H201" i="5"/>
  <c r="E179" i="5"/>
  <c r="D161" i="5"/>
  <c r="G138" i="5"/>
  <c r="H119" i="5"/>
  <c r="G104" i="5"/>
  <c r="E86" i="5"/>
  <c r="E73" i="5"/>
  <c r="E62" i="5"/>
  <c r="E47" i="5"/>
  <c r="G34" i="5"/>
  <c r="D24" i="5"/>
  <c r="E12" i="5"/>
  <c r="D502" i="9"/>
  <c r="D491" i="9"/>
  <c r="G479" i="9"/>
  <c r="H469" i="9"/>
  <c r="H458" i="9"/>
  <c r="D448" i="9"/>
  <c r="H439" i="9"/>
  <c r="E431" i="9"/>
  <c r="F422" i="9"/>
  <c r="H413" i="9"/>
  <c r="G406" i="9"/>
  <c r="D397" i="9"/>
  <c r="D389" i="9"/>
  <c r="G380" i="9"/>
  <c r="D371" i="9"/>
  <c r="C364" i="9"/>
  <c r="C357" i="9"/>
  <c r="G349" i="9"/>
  <c r="G342" i="9"/>
  <c r="E336" i="9"/>
  <c r="C330" i="9"/>
  <c r="C322" i="9"/>
  <c r="C315" i="9"/>
  <c r="G308" i="9"/>
  <c r="C301" i="9"/>
  <c r="E294" i="9"/>
  <c r="C288" i="9"/>
  <c r="C281" i="9"/>
  <c r="C273" i="9"/>
  <c r="C267" i="9"/>
  <c r="E261" i="9"/>
  <c r="G255" i="9"/>
  <c r="C249" i="9"/>
  <c r="E243" i="9"/>
  <c r="G237" i="9"/>
  <c r="E231" i="9"/>
  <c r="E225" i="9"/>
  <c r="H219" i="9"/>
  <c r="E214" i="9"/>
  <c r="E208" i="9"/>
  <c r="F202" i="9"/>
  <c r="D197" i="9"/>
  <c r="H191" i="9"/>
  <c r="F186" i="9"/>
  <c r="D181" i="9"/>
  <c r="D175" i="9"/>
  <c r="H169" i="9"/>
  <c r="F164" i="9"/>
  <c r="D159" i="9"/>
  <c r="H153" i="9"/>
  <c r="F148" i="9"/>
  <c r="F142" i="9"/>
  <c r="D137" i="9"/>
  <c r="H131" i="9"/>
  <c r="F126" i="9"/>
  <c r="D121" i="9"/>
  <c r="H115" i="9"/>
  <c r="H109" i="9"/>
  <c r="F104" i="9"/>
  <c r="D99" i="9"/>
  <c r="H93" i="9"/>
  <c r="H478" i="5"/>
  <c r="C446" i="5"/>
  <c r="C422" i="5"/>
  <c r="C398" i="5"/>
  <c r="G367" i="5"/>
  <c r="H343" i="5"/>
  <c r="H318" i="5"/>
  <c r="H290" i="5"/>
  <c r="C269" i="5"/>
  <c r="D244" i="5"/>
  <c r="D219" i="5"/>
  <c r="C200" i="5"/>
  <c r="E177" i="5"/>
  <c r="D156" i="5"/>
  <c r="H137" i="5"/>
  <c r="G116" i="5"/>
  <c r="D99" i="5"/>
  <c r="F85" i="5"/>
  <c r="E71" i="5"/>
  <c r="H57" i="5"/>
  <c r="C46" i="5"/>
  <c r="H33" i="5"/>
  <c r="D22" i="5"/>
  <c r="F11" i="5"/>
  <c r="E500" i="9"/>
  <c r="F489" i="9"/>
  <c r="H478" i="9"/>
  <c r="D469" i="9"/>
  <c r="F456" i="9"/>
  <c r="F446" i="9"/>
  <c r="D439" i="9"/>
  <c r="G429" i="9"/>
  <c r="C421" i="9"/>
  <c r="D413" i="9"/>
  <c r="G403" i="9"/>
  <c r="E396" i="9"/>
  <c r="H387" i="9"/>
  <c r="C379" i="9"/>
  <c r="E370" i="9"/>
  <c r="E363" i="9"/>
  <c r="G355" i="9"/>
  <c r="C349" i="9"/>
  <c r="C342" i="9"/>
  <c r="G335" i="9"/>
  <c r="G327" i="9"/>
  <c r="E321" i="9"/>
  <c r="E314" i="9"/>
  <c r="C308" i="9"/>
  <c r="C300" i="9"/>
  <c r="G293" i="9"/>
  <c r="G286" i="9"/>
  <c r="G279" i="9"/>
  <c r="E272" i="9"/>
  <c r="E266" i="9"/>
  <c r="G260" i="9"/>
  <c r="C254" i="9"/>
  <c r="E248" i="9"/>
  <c r="G242" i="9"/>
  <c r="C237" i="9"/>
  <c r="E230" i="9"/>
  <c r="G224" i="9"/>
  <c r="D219" i="9"/>
  <c r="G213" i="9"/>
  <c r="E207" i="9"/>
  <c r="H201" i="9"/>
  <c r="F196" i="9"/>
  <c r="D191" i="9"/>
  <c r="H185" i="9"/>
  <c r="H179" i="9"/>
  <c r="E491" i="5"/>
  <c r="G445" i="5"/>
  <c r="H413" i="5"/>
  <c r="E372" i="5"/>
  <c r="F335" i="5"/>
  <c r="C293" i="5"/>
  <c r="D261" i="5"/>
  <c r="F221" i="5"/>
  <c r="F193" i="5"/>
  <c r="F161" i="5"/>
  <c r="C132" i="5"/>
  <c r="C105" i="5"/>
  <c r="F81" i="5"/>
  <c r="H62" i="5"/>
  <c r="H44" i="5"/>
  <c r="E26" i="5"/>
  <c r="F10" i="5"/>
  <c r="C494" i="9"/>
  <c r="F478" i="9"/>
  <c r="F462" i="9"/>
  <c r="E446" i="9"/>
  <c r="D435" i="9"/>
  <c r="H421" i="9"/>
  <c r="C410" i="9"/>
  <c r="G396" i="9"/>
  <c r="H384" i="9"/>
  <c r="C371" i="9"/>
  <c r="H360" i="9"/>
  <c r="D350" i="9"/>
  <c r="C341" i="9"/>
  <c r="E330" i="9"/>
  <c r="F320" i="9"/>
  <c r="D309" i="9"/>
  <c r="E299" i="9"/>
  <c r="C289" i="9"/>
  <c r="H278" i="9"/>
  <c r="H268" i="9"/>
  <c r="E260" i="9"/>
  <c r="E251" i="9"/>
  <c r="F242" i="9"/>
  <c r="E234" i="9"/>
  <c r="H224" i="9"/>
  <c r="C217" i="9"/>
  <c r="H207" i="9"/>
  <c r="F200" i="9"/>
  <c r="G191" i="9"/>
  <c r="C184" i="9"/>
  <c r="E175" i="9"/>
  <c r="F168" i="9"/>
  <c r="E160" i="9"/>
  <c r="D153" i="9"/>
  <c r="H145" i="9"/>
  <c r="G137" i="9"/>
  <c r="D131" i="9"/>
  <c r="E124" i="9"/>
  <c r="C117" i="9"/>
  <c r="C110" i="9"/>
  <c r="F103" i="9"/>
  <c r="D97" i="9"/>
  <c r="E89" i="9"/>
  <c r="D83" i="9"/>
  <c r="E76" i="9"/>
  <c r="D70" i="9"/>
  <c r="F62" i="9"/>
  <c r="E56" i="9"/>
  <c r="C50" i="9"/>
  <c r="E44" i="9"/>
  <c r="G38" i="9"/>
  <c r="D32" i="9"/>
  <c r="E26" i="9"/>
  <c r="G20" i="9"/>
  <c r="C15" i="9"/>
  <c r="E9" i="9"/>
  <c r="F489" i="5"/>
  <c r="F445" i="5"/>
  <c r="H405" i="5"/>
  <c r="H366" i="5"/>
  <c r="F334" i="5"/>
  <c r="G292" i="5"/>
  <c r="C261" i="5"/>
  <c r="H220" i="5"/>
  <c r="D193" i="5"/>
  <c r="F157" i="5"/>
  <c r="H131" i="5"/>
  <c r="H104" i="5"/>
  <c r="E81" i="5"/>
  <c r="G62" i="5"/>
  <c r="G44" i="5"/>
  <c r="H25" i="5"/>
  <c r="E10" i="5"/>
  <c r="C493" i="9"/>
  <c r="D477" i="9"/>
  <c r="G461" i="9"/>
  <c r="D446" i="9"/>
  <c r="C434" i="9"/>
  <c r="H420" i="9"/>
  <c r="D409" i="9"/>
  <c r="F396" i="9"/>
  <c r="G384" i="9"/>
  <c r="G370" i="9"/>
  <c r="E360" i="9"/>
  <c r="F349" i="9"/>
  <c r="H340" i="9"/>
  <c r="D330" i="9"/>
  <c r="G319" i="9"/>
  <c r="C309" i="9"/>
  <c r="D299" i="9"/>
  <c r="F288" i="9"/>
  <c r="G278" i="9"/>
  <c r="C268" i="9"/>
  <c r="G259" i="9"/>
  <c r="D251" i="9"/>
  <c r="E242" i="9"/>
  <c r="E233" i="9"/>
  <c r="F224" i="9"/>
  <c r="G216" i="9"/>
  <c r="G207" i="9"/>
  <c r="E200" i="9"/>
  <c r="F191" i="9"/>
  <c r="H183" i="9"/>
  <c r="C175" i="9"/>
  <c r="E168" i="9"/>
  <c r="D160" i="9"/>
  <c r="C153" i="9"/>
  <c r="G145" i="9"/>
  <c r="F137" i="9"/>
  <c r="C131" i="9"/>
  <c r="C124" i="9"/>
  <c r="H116" i="9"/>
  <c r="G109" i="9"/>
  <c r="E103" i="9"/>
  <c r="C97" i="9"/>
  <c r="D89" i="9"/>
  <c r="C83" i="9"/>
  <c r="D76" i="9"/>
  <c r="C70" i="9"/>
  <c r="E62" i="9"/>
  <c r="D56" i="9"/>
  <c r="H49" i="9"/>
  <c r="D44" i="9"/>
  <c r="F38" i="9"/>
  <c r="C32" i="9"/>
  <c r="D26" i="9"/>
  <c r="F20" i="9"/>
  <c r="H14" i="9"/>
  <c r="E8" i="9"/>
  <c r="C489" i="5"/>
  <c r="D445" i="5"/>
  <c r="G405" i="5"/>
  <c r="G366" i="5"/>
  <c r="H327" i="5"/>
  <c r="G290" i="5"/>
  <c r="H260" i="5"/>
  <c r="F220" i="5"/>
  <c r="G192" i="5"/>
  <c r="H156" i="5"/>
  <c r="D131" i="5"/>
  <c r="F101" i="5"/>
  <c r="D81" i="5"/>
  <c r="F62" i="5"/>
  <c r="F44" i="5"/>
  <c r="F24" i="5"/>
  <c r="D10" i="5"/>
  <c r="G491" i="9"/>
  <c r="C477" i="9"/>
  <c r="F460" i="9"/>
  <c r="C446" i="9"/>
  <c r="H433" i="9"/>
  <c r="G420" i="9"/>
  <c r="C408" i="9"/>
  <c r="D396" i="9"/>
  <c r="F384" i="9"/>
  <c r="F370" i="9"/>
  <c r="D360" i="9"/>
  <c r="E349" i="9"/>
  <c r="G340" i="9"/>
  <c r="G328" i="9"/>
  <c r="F319" i="9"/>
  <c r="H308" i="9"/>
  <c r="C299" i="9"/>
  <c r="E288" i="9"/>
  <c r="F278" i="9"/>
  <c r="F267" i="9"/>
  <c r="E259" i="9"/>
  <c r="C251" i="9"/>
  <c r="D242" i="9"/>
  <c r="D233" i="9"/>
  <c r="E224" i="9"/>
  <c r="G215" i="9"/>
  <c r="D207" i="9"/>
  <c r="D200" i="9"/>
  <c r="E191" i="9"/>
  <c r="G183" i="9"/>
  <c r="H174" i="9"/>
  <c r="D168" i="9"/>
  <c r="G159" i="9"/>
  <c r="E152" i="9"/>
  <c r="F145" i="9"/>
  <c r="E137" i="9"/>
  <c r="H130" i="9"/>
  <c r="H123" i="9"/>
  <c r="G116" i="9"/>
  <c r="F109" i="9"/>
  <c r="D103" i="9"/>
  <c r="E96" i="9"/>
  <c r="C89" i="9"/>
  <c r="E82" i="9"/>
  <c r="C76" i="9"/>
  <c r="H69" i="9"/>
  <c r="D62" i="9"/>
  <c r="C56" i="9"/>
  <c r="G49" i="9"/>
  <c r="C44" i="9"/>
  <c r="E38" i="9"/>
  <c r="H31" i="9"/>
  <c r="C26" i="9"/>
  <c r="E20" i="9"/>
  <c r="G14" i="9"/>
  <c r="C8" i="9"/>
  <c r="F485" i="5"/>
  <c r="C445" i="5"/>
  <c r="E405" i="5"/>
  <c r="F366" i="5"/>
  <c r="F326" i="5"/>
  <c r="H289" i="5"/>
  <c r="H253" i="5"/>
  <c r="C219" i="5"/>
  <c r="H191" i="5"/>
  <c r="G156" i="5"/>
  <c r="H130" i="5"/>
  <c r="C100" i="5"/>
  <c r="H80" i="5"/>
  <c r="G60" i="5"/>
  <c r="E44" i="5"/>
  <c r="E24" i="5"/>
  <c r="C10" i="5"/>
  <c r="F491" i="9"/>
  <c r="H476" i="9"/>
  <c r="H459" i="9"/>
  <c r="H445" i="9"/>
  <c r="G433" i="9"/>
  <c r="F420" i="9"/>
  <c r="H407" i="9"/>
  <c r="C396" i="9"/>
  <c r="G382" i="9"/>
  <c r="D370" i="9"/>
  <c r="C360" i="9"/>
  <c r="D349" i="9"/>
  <c r="C340" i="9"/>
  <c r="E328" i="9"/>
  <c r="E319" i="9"/>
  <c r="F308" i="9"/>
  <c r="H298" i="9"/>
  <c r="D288" i="9"/>
  <c r="G277" i="9"/>
  <c r="E267" i="9"/>
  <c r="D259" i="9"/>
  <c r="H249" i="9"/>
  <c r="C242" i="9"/>
  <c r="C233" i="9"/>
  <c r="D224" i="9"/>
  <c r="F215" i="9"/>
  <c r="C207" i="9"/>
  <c r="F198" i="9"/>
  <c r="C191" i="9"/>
  <c r="F183" i="9"/>
  <c r="G174" i="9"/>
  <c r="C168" i="9"/>
  <c r="F159" i="9"/>
  <c r="C152" i="9"/>
  <c r="F144" i="9"/>
  <c r="C137" i="9"/>
  <c r="G130" i="9"/>
  <c r="G123" i="9"/>
  <c r="F116" i="9"/>
  <c r="E109" i="9"/>
  <c r="C103" i="9"/>
  <c r="D95" i="9"/>
  <c r="H88" i="9"/>
  <c r="C82" i="9"/>
  <c r="H75" i="9"/>
  <c r="G69" i="9"/>
  <c r="C62" i="9"/>
  <c r="H55" i="9"/>
  <c r="F49" i="9"/>
  <c r="H43" i="9"/>
  <c r="E37" i="9"/>
  <c r="G31" i="9"/>
  <c r="H25" i="9"/>
  <c r="D20" i="9"/>
  <c r="F14" i="9"/>
  <c r="H7" i="9"/>
  <c r="H483" i="5"/>
  <c r="G444" i="5"/>
  <c r="F403" i="5"/>
  <c r="E366" i="5"/>
  <c r="C326" i="5"/>
  <c r="E289" i="5"/>
  <c r="D253" i="5"/>
  <c r="H218" i="5"/>
  <c r="C185" i="5"/>
  <c r="C156" i="5"/>
  <c r="G130" i="5"/>
  <c r="H99" i="5"/>
  <c r="G80" i="5"/>
  <c r="F59" i="5"/>
  <c r="F43" i="5"/>
  <c r="D23" i="5"/>
  <c r="H9" i="5"/>
  <c r="E491" i="9"/>
  <c r="F476" i="9"/>
  <c r="G459" i="9"/>
  <c r="G445" i="9"/>
  <c r="F432" i="9"/>
  <c r="E420" i="9"/>
  <c r="G407" i="9"/>
  <c r="D395" i="9"/>
  <c r="F382" i="9"/>
  <c r="C370" i="9"/>
  <c r="C359" i="9"/>
  <c r="H348" i="9"/>
  <c r="G339" i="9"/>
  <c r="D328" i="9"/>
  <c r="D319" i="9"/>
  <c r="E308" i="9"/>
  <c r="G298" i="9"/>
  <c r="H287" i="9"/>
  <c r="F277" i="9"/>
  <c r="D267" i="9"/>
  <c r="G258" i="9"/>
  <c r="E249" i="9"/>
  <c r="H241" i="9"/>
  <c r="F232" i="9"/>
  <c r="C224" i="9"/>
  <c r="E215" i="9"/>
  <c r="H206" i="9"/>
  <c r="E198" i="9"/>
  <c r="H190" i="9"/>
  <c r="F182" i="9"/>
  <c r="F174" i="9"/>
  <c r="H167" i="9"/>
  <c r="E159" i="9"/>
  <c r="H151" i="9"/>
  <c r="E144" i="9"/>
  <c r="H136" i="9"/>
  <c r="F130" i="9"/>
  <c r="F123" i="9"/>
  <c r="E116" i="9"/>
  <c r="D109" i="9"/>
  <c r="H102" i="9"/>
  <c r="C95" i="9"/>
  <c r="G88" i="9"/>
  <c r="H81" i="9"/>
  <c r="G75" i="9"/>
  <c r="F69" i="9"/>
  <c r="H61" i="9"/>
  <c r="G55" i="9"/>
  <c r="E49" i="9"/>
  <c r="G43" i="9"/>
  <c r="D37" i="9"/>
  <c r="E31" i="9"/>
  <c r="G25" i="9"/>
  <c r="C20" i="9"/>
  <c r="E14" i="9"/>
  <c r="G7" i="9"/>
  <c r="G479" i="5"/>
  <c r="H443" i="5"/>
  <c r="H399" i="5"/>
  <c r="H365" i="5"/>
  <c r="C322" i="5"/>
  <c r="H288" i="5"/>
  <c r="C249" i="5"/>
  <c r="E218" i="5"/>
  <c r="C184" i="5"/>
  <c r="H152" i="5"/>
  <c r="H123" i="5"/>
  <c r="H97" i="5"/>
  <c r="G76" i="5"/>
  <c r="F57" i="5"/>
  <c r="H41" i="5"/>
  <c r="G22" i="5"/>
  <c r="H8" i="5"/>
  <c r="D490" i="9"/>
  <c r="C476" i="9"/>
  <c r="D458" i="9"/>
  <c r="E445" i="9"/>
  <c r="F431" i="9"/>
  <c r="C420" i="9"/>
  <c r="C407" i="9"/>
  <c r="H394" i="9"/>
  <c r="D381" i="9"/>
  <c r="G369" i="9"/>
  <c r="G358" i="9"/>
  <c r="F348" i="9"/>
  <c r="F337" i="9"/>
  <c r="E327" i="9"/>
  <c r="C317" i="9"/>
  <c r="E307" i="9"/>
  <c r="E298" i="9"/>
  <c r="H286" i="9"/>
  <c r="D277" i="9"/>
  <c r="G266" i="9"/>
  <c r="E258" i="9"/>
  <c r="H248" i="9"/>
  <c r="C241" i="9"/>
  <c r="G231" i="9"/>
  <c r="G223" i="9"/>
  <c r="G214" i="9"/>
  <c r="F206" i="9"/>
  <c r="G197" i="9"/>
  <c r="F190" i="9"/>
  <c r="D182" i="9"/>
  <c r="D174" i="9"/>
  <c r="F167" i="9"/>
  <c r="H158" i="9"/>
  <c r="F151" i="9"/>
  <c r="G143" i="9"/>
  <c r="F136" i="9"/>
  <c r="D130" i="9"/>
  <c r="E122" i="9"/>
  <c r="C116" i="9"/>
  <c r="H108" i="9"/>
  <c r="F102" i="9"/>
  <c r="G94" i="9"/>
  <c r="E88" i="9"/>
  <c r="F81" i="9"/>
  <c r="E75" i="9"/>
  <c r="G67" i="9"/>
  <c r="F61" i="9"/>
  <c r="E55" i="9"/>
  <c r="C49" i="9"/>
  <c r="E43" i="9"/>
  <c r="H36" i="9"/>
  <c r="C31" i="9"/>
  <c r="E25" i="9"/>
  <c r="G19" i="9"/>
  <c r="D13" i="9"/>
  <c r="E7" i="9"/>
  <c r="D479" i="5"/>
  <c r="E443" i="5"/>
  <c r="E398" i="5"/>
  <c r="H361" i="5"/>
  <c r="E320" i="5"/>
  <c r="H285" i="5"/>
  <c r="F248" i="5"/>
  <c r="E214" i="5"/>
  <c r="F182" i="5"/>
  <c r="G151" i="5"/>
  <c r="E120" i="5"/>
  <c r="D97" i="5"/>
  <c r="H75" i="5"/>
  <c r="D57" i="5"/>
  <c r="G38" i="5"/>
  <c r="D21" i="5"/>
  <c r="C5" i="5"/>
  <c r="E489" i="9"/>
  <c r="G475" i="9"/>
  <c r="G457" i="9"/>
  <c r="C445" i="9"/>
  <c r="E430" i="9"/>
  <c r="G419" i="9"/>
  <c r="C406" i="9"/>
  <c r="F394" i="9"/>
  <c r="H380" i="9"/>
  <c r="E369" i="9"/>
  <c r="C358" i="9"/>
  <c r="F347" i="9"/>
  <c r="H336" i="9"/>
  <c r="C327" i="9"/>
  <c r="G316" i="9"/>
  <c r="H306" i="9"/>
  <c r="C296" i="9"/>
  <c r="E286" i="9"/>
  <c r="C276" i="9"/>
  <c r="D266" i="9"/>
  <c r="C258" i="9"/>
  <c r="F248" i="9"/>
  <c r="F240" i="9"/>
  <c r="G230" i="9"/>
  <c r="E223" i="9"/>
  <c r="D214" i="9"/>
  <c r="D206" i="9"/>
  <c r="E197" i="9"/>
  <c r="G189" i="9"/>
  <c r="F181" i="9"/>
  <c r="H173" i="9"/>
  <c r="G165" i="9"/>
  <c r="F158" i="9"/>
  <c r="D151" i="9"/>
  <c r="G142" i="9"/>
  <c r="D136" i="9"/>
  <c r="H129" i="9"/>
  <c r="C122" i="9"/>
  <c r="C115" i="9"/>
  <c r="F108" i="9"/>
  <c r="D102" i="9"/>
  <c r="E94" i="9"/>
  <c r="C88" i="9"/>
  <c r="D81" i="9"/>
  <c r="C75" i="9"/>
  <c r="E67" i="9"/>
  <c r="D61" i="9"/>
  <c r="C55" i="9"/>
  <c r="G48" i="9"/>
  <c r="D42" i="9"/>
  <c r="F36" i="9"/>
  <c r="G30" i="9"/>
  <c r="C25" i="9"/>
  <c r="E19" i="9"/>
  <c r="G12" i="9"/>
  <c r="C7" i="9"/>
  <c r="F478" i="5"/>
  <c r="F436" i="5"/>
  <c r="H397" i="5"/>
  <c r="H360" i="5"/>
  <c r="C320" i="5"/>
  <c r="E284" i="5"/>
  <c r="F245" i="5"/>
  <c r="D213" i="5"/>
  <c r="D179" i="5"/>
  <c r="H150" i="5"/>
  <c r="C120" i="5"/>
  <c r="G95" i="5"/>
  <c r="H73" i="5"/>
  <c r="G55" i="5"/>
  <c r="E37" i="5"/>
  <c r="G20" i="5"/>
  <c r="G4" i="5"/>
  <c r="C489" i="9"/>
  <c r="E471" i="9"/>
  <c r="D456" i="9"/>
  <c r="E441" i="9"/>
  <c r="F429" i="9"/>
  <c r="E419" i="9"/>
  <c r="D404" i="9"/>
  <c r="F393" i="9"/>
  <c r="G379" i="9"/>
  <c r="C369" i="9"/>
  <c r="H356" i="9"/>
  <c r="D347" i="9"/>
  <c r="F336" i="9"/>
  <c r="G326" i="9"/>
  <c r="C316" i="9"/>
  <c r="F305" i="9"/>
  <c r="H294" i="9"/>
  <c r="C286" i="9"/>
  <c r="G275" i="9"/>
  <c r="H265" i="9"/>
  <c r="H256" i="9"/>
  <c r="C248" i="9"/>
  <c r="C239" i="9"/>
  <c r="D230" i="9"/>
  <c r="C223" i="9"/>
  <c r="H213" i="9"/>
  <c r="H205" i="9"/>
  <c r="H196" i="9"/>
  <c r="D189" i="9"/>
  <c r="C181" i="9"/>
  <c r="F173" i="9"/>
  <c r="C165" i="9"/>
  <c r="D158" i="9"/>
  <c r="H150" i="9"/>
  <c r="D142" i="9"/>
  <c r="H135" i="9"/>
  <c r="C129" i="9"/>
  <c r="G121" i="9"/>
  <c r="F114" i="9"/>
  <c r="D108" i="9"/>
  <c r="E100" i="9"/>
  <c r="C94" i="9"/>
  <c r="G87" i="9"/>
  <c r="H80" i="9"/>
  <c r="H73" i="9"/>
  <c r="C67" i="9"/>
  <c r="H60" i="9"/>
  <c r="C54" i="9"/>
  <c r="E48" i="9"/>
  <c r="H41" i="9"/>
  <c r="C36" i="9"/>
  <c r="E30" i="9"/>
  <c r="G24" i="9"/>
  <c r="C19" i="9"/>
  <c r="E12" i="9"/>
  <c r="G6" i="9"/>
  <c r="D478" i="5"/>
  <c r="H435" i="5"/>
  <c r="D396" i="5"/>
  <c r="C357" i="5"/>
  <c r="G318" i="5"/>
  <c r="E283" i="5"/>
  <c r="F244" i="5"/>
  <c r="H212" i="5"/>
  <c r="H178" i="5"/>
  <c r="G150" i="5"/>
  <c r="D118" i="5"/>
  <c r="F95" i="5"/>
  <c r="G73" i="5"/>
  <c r="F55" i="5"/>
  <c r="D37" i="5"/>
  <c r="D19" i="5"/>
  <c r="H502" i="9"/>
  <c r="H486" i="9"/>
  <c r="C471" i="9"/>
  <c r="H455" i="9"/>
  <c r="D441" i="9"/>
  <c r="E429" i="9"/>
  <c r="G416" i="9"/>
  <c r="F403" i="9"/>
  <c r="E393" i="9"/>
  <c r="F379" i="9"/>
  <c r="H368" i="9"/>
  <c r="G356" i="9"/>
  <c r="C347" i="9"/>
  <c r="D336" i="9"/>
  <c r="F326" i="9"/>
  <c r="H315" i="9"/>
  <c r="E305" i="9"/>
  <c r="G294" i="9"/>
  <c r="E285" i="9"/>
  <c r="G274" i="9"/>
  <c r="G265" i="9"/>
  <c r="G256" i="9"/>
  <c r="H247" i="9"/>
  <c r="H238" i="9"/>
  <c r="C230" i="9"/>
  <c r="D221" i="9"/>
  <c r="C213" i="9"/>
  <c r="G205" i="9"/>
  <c r="G196" i="9"/>
  <c r="C189" i="9"/>
  <c r="E180" i="9"/>
  <c r="E173" i="9"/>
  <c r="H164" i="9"/>
  <c r="C158" i="9"/>
  <c r="H149" i="9"/>
  <c r="C142" i="9"/>
  <c r="G135" i="9"/>
  <c r="H127" i="9"/>
  <c r="F121" i="9"/>
  <c r="E114" i="9"/>
  <c r="C108" i="9"/>
  <c r="D100" i="9"/>
  <c r="G93" i="9"/>
  <c r="C87" i="9"/>
  <c r="G80" i="9"/>
  <c r="G73" i="9"/>
  <c r="H66" i="9"/>
  <c r="G60" i="9"/>
  <c r="H53" i="9"/>
  <c r="D48" i="9"/>
  <c r="G41" i="9"/>
  <c r="H35" i="9"/>
  <c r="D30" i="9"/>
  <c r="F24" i="9"/>
  <c r="C18" i="9"/>
  <c r="D12" i="9"/>
  <c r="F6" i="9"/>
  <c r="G470" i="5"/>
  <c r="E427" i="5"/>
  <c r="F391" i="5"/>
  <c r="D354" i="5"/>
  <c r="H316" i="5"/>
  <c r="G278" i="5"/>
  <c r="E242" i="5"/>
  <c r="H209" i="5"/>
  <c r="C177" i="5"/>
  <c r="H149" i="5"/>
  <c r="H117" i="5"/>
  <c r="G94" i="5"/>
  <c r="C73" i="5"/>
  <c r="D55" i="5"/>
  <c r="F34" i="5"/>
  <c r="G18" i="5"/>
  <c r="E502" i="9"/>
  <c r="C486" i="9"/>
  <c r="D470" i="9"/>
  <c r="D455" i="9"/>
  <c r="E440" i="9"/>
  <c r="C429" i="9"/>
  <c r="G415" i="9"/>
  <c r="D403" i="9"/>
  <c r="F390" i="9"/>
  <c r="G378" i="9"/>
  <c r="E365" i="9"/>
  <c r="F355" i="9"/>
  <c r="G346" i="9"/>
  <c r="H335" i="9"/>
  <c r="D326" i="9"/>
  <c r="G314" i="9"/>
  <c r="C305" i="9"/>
  <c r="D294" i="9"/>
  <c r="H284" i="9"/>
  <c r="D274" i="9"/>
  <c r="E265" i="9"/>
  <c r="C256" i="9"/>
  <c r="F247" i="9"/>
  <c r="D238" i="9"/>
  <c r="G229" i="9"/>
  <c r="H220" i="9"/>
  <c r="F212" i="9"/>
  <c r="F204" i="9"/>
  <c r="D196" i="9"/>
  <c r="H187" i="9"/>
  <c r="G179" i="9"/>
  <c r="C173" i="9"/>
  <c r="E164" i="9"/>
  <c r="G157" i="9"/>
  <c r="F149" i="9"/>
  <c r="G141" i="9"/>
  <c r="E135" i="9"/>
  <c r="F127" i="9"/>
  <c r="C121" i="9"/>
  <c r="C114" i="9"/>
  <c r="G107" i="9"/>
  <c r="H99" i="9"/>
  <c r="E93" i="9"/>
  <c r="F86" i="9"/>
  <c r="E80" i="9"/>
  <c r="G72" i="9"/>
  <c r="F66" i="9"/>
  <c r="E60" i="9"/>
  <c r="F53" i="9"/>
  <c r="C47" i="9"/>
  <c r="E41" i="9"/>
  <c r="F35" i="9"/>
  <c r="H29" i="9"/>
  <c r="D24" i="9"/>
  <c r="G17" i="9"/>
  <c r="H11" i="9"/>
  <c r="D6" i="9"/>
  <c r="E451" i="5"/>
  <c r="E414" i="5"/>
  <c r="D373" i="5"/>
  <c r="D337" i="5"/>
  <c r="C301" i="5"/>
  <c r="H261" i="5"/>
  <c r="C483" i="5"/>
  <c r="F421" i="5"/>
  <c r="E348" i="5"/>
  <c r="C296" i="5"/>
  <c r="H234" i="5"/>
  <c r="G181" i="5"/>
  <c r="C138" i="5"/>
  <c r="F94" i="5"/>
  <c r="D67" i="5"/>
  <c r="G33" i="5"/>
  <c r="E11" i="5"/>
  <c r="E484" i="9"/>
  <c r="C459" i="9"/>
  <c r="H438" i="9"/>
  <c r="F419" i="9"/>
  <c r="G400" i="9"/>
  <c r="F378" i="9"/>
  <c r="H362" i="9"/>
  <c r="E344" i="9"/>
  <c r="C331" i="9"/>
  <c r="G313" i="9"/>
  <c r="F298" i="9"/>
  <c r="F281" i="9"/>
  <c r="C266" i="9"/>
  <c r="D253" i="9"/>
  <c r="C238" i="9"/>
  <c r="G225" i="9"/>
  <c r="H211" i="9"/>
  <c r="H200" i="9"/>
  <c r="G186" i="9"/>
  <c r="E174" i="9"/>
  <c r="D163" i="9"/>
  <c r="C151" i="9"/>
  <c r="D140" i="9"/>
  <c r="E127" i="9"/>
  <c r="F118" i="9"/>
  <c r="E106" i="9"/>
  <c r="F97" i="9"/>
  <c r="G85" i="9"/>
  <c r="F75" i="9"/>
  <c r="E65" i="9"/>
  <c r="E54" i="9"/>
  <c r="E45" i="9"/>
  <c r="E35" i="9"/>
  <c r="D27" i="9"/>
  <c r="C17" i="9"/>
  <c r="G9" i="9"/>
  <c r="E479" i="5"/>
  <c r="E421" i="5"/>
  <c r="D348" i="5"/>
  <c r="D289" i="5"/>
  <c r="G232" i="5"/>
  <c r="F178" i="5"/>
  <c r="G137" i="5"/>
  <c r="E92" i="5"/>
  <c r="G63" i="5"/>
  <c r="E33" i="5"/>
  <c r="G10" i="5"/>
  <c r="D484" i="9"/>
  <c r="H457" i="9"/>
  <c r="G438" i="9"/>
  <c r="F416" i="9"/>
  <c r="G398" i="9"/>
  <c r="G377" i="9"/>
  <c r="G362" i="9"/>
  <c r="H343" i="9"/>
  <c r="F330" i="9"/>
  <c r="F313" i="9"/>
  <c r="E297" i="9"/>
  <c r="E281" i="9"/>
  <c r="F265" i="9"/>
  <c r="C253" i="9"/>
  <c r="H237" i="9"/>
  <c r="F225" i="9"/>
  <c r="G211" i="9"/>
  <c r="G200" i="9"/>
  <c r="E186" i="9"/>
  <c r="C174" i="9"/>
  <c r="C163" i="9"/>
  <c r="G149" i="9"/>
  <c r="D139" i="9"/>
  <c r="D127" i="9"/>
  <c r="E118" i="9"/>
  <c r="G105" i="9"/>
  <c r="E97" i="9"/>
  <c r="F85" i="9"/>
  <c r="D75" i="9"/>
  <c r="D65" i="9"/>
  <c r="G53" i="9"/>
  <c r="D45" i="9"/>
  <c r="D35" i="9"/>
  <c r="C27" i="9"/>
  <c r="H16" i="9"/>
  <c r="F9" i="9"/>
  <c r="G478" i="5"/>
  <c r="D421" i="5"/>
  <c r="D345" i="5"/>
  <c r="D286" i="5"/>
  <c r="D231" i="5"/>
  <c r="H176" i="5"/>
  <c r="C133" i="5"/>
  <c r="E91" i="5"/>
  <c r="F63" i="5"/>
  <c r="H32" i="5"/>
  <c r="C9" i="5"/>
  <c r="E482" i="9"/>
  <c r="E456" i="9"/>
  <c r="G436" i="9"/>
  <c r="C415" i="9"/>
  <c r="G397" i="9"/>
  <c r="E377" i="9"/>
  <c r="E361" i="9"/>
  <c r="C343" i="9"/>
  <c r="F327" i="9"/>
  <c r="E313" i="9"/>
  <c r="G295" i="9"/>
  <c r="D281" i="9"/>
  <c r="D265" i="9"/>
  <c r="H252" i="9"/>
  <c r="F237" i="9"/>
  <c r="D225" i="9"/>
  <c r="F211" i="9"/>
  <c r="D198" i="9"/>
  <c r="D186" i="9"/>
  <c r="G173" i="9"/>
  <c r="H162" i="9"/>
  <c r="C149" i="9"/>
  <c r="C139" i="9"/>
  <c r="C127" i="9"/>
  <c r="D118" i="9"/>
  <c r="E105" i="9"/>
  <c r="H94" i="9"/>
  <c r="F84" i="9"/>
  <c r="H74" i="9"/>
  <c r="C65" i="9"/>
  <c r="E53" i="9"/>
  <c r="C45" i="9"/>
  <c r="C35" i="9"/>
  <c r="G26" i="9"/>
  <c r="G16" i="9"/>
  <c r="F7" i="9"/>
  <c r="E473" i="5"/>
  <c r="F420" i="5"/>
  <c r="E344" i="5"/>
  <c r="H284" i="5"/>
  <c r="F230" i="5"/>
  <c r="G176" i="5"/>
  <c r="H132" i="5"/>
  <c r="E89" i="5"/>
  <c r="E63" i="5"/>
  <c r="D32" i="5"/>
  <c r="G8" i="5"/>
  <c r="E480" i="9"/>
  <c r="F455" i="9"/>
  <c r="E436" i="9"/>
  <c r="H414" i="9"/>
  <c r="F397" i="9"/>
  <c r="F376" i="9"/>
  <c r="C361" i="9"/>
  <c r="H342" i="9"/>
  <c r="D327" i="9"/>
  <c r="G312" i="9"/>
  <c r="F294" i="9"/>
  <c r="H280" i="9"/>
  <c r="C265" i="9"/>
  <c r="G252" i="9"/>
  <c r="E237" i="9"/>
  <c r="C225" i="9"/>
  <c r="E211" i="9"/>
  <c r="F197" i="9"/>
  <c r="C186" i="9"/>
  <c r="D173" i="9"/>
  <c r="G162" i="9"/>
  <c r="H148" i="9"/>
  <c r="E138" i="9"/>
  <c r="H126" i="9"/>
  <c r="D117" i="9"/>
  <c r="D105" i="9"/>
  <c r="F94" i="9"/>
  <c r="E84" i="9"/>
  <c r="C73" i="9"/>
  <c r="H64" i="9"/>
  <c r="D53" i="9"/>
  <c r="H44" i="9"/>
  <c r="H34" i="9"/>
  <c r="F26" i="9"/>
  <c r="F16" i="9"/>
  <c r="D7" i="9"/>
  <c r="H469" i="5"/>
  <c r="D420" i="5"/>
  <c r="C344" i="5"/>
  <c r="F280" i="5"/>
  <c r="C230" i="5"/>
  <c r="H174" i="5"/>
  <c r="F132" i="5"/>
  <c r="H86" i="5"/>
  <c r="E59" i="5"/>
  <c r="H31" i="5"/>
  <c r="H4" i="5"/>
  <c r="D480" i="9"/>
  <c r="H453" i="9"/>
  <c r="D436" i="9"/>
  <c r="G414" i="9"/>
  <c r="E397" i="9"/>
  <c r="E376" i="9"/>
  <c r="H358" i="9"/>
  <c r="F342" i="9"/>
  <c r="H326" i="9"/>
  <c r="E312" i="9"/>
  <c r="C294" i="9"/>
  <c r="G280" i="9"/>
  <c r="E264" i="9"/>
  <c r="F252" i="9"/>
  <c r="D237" i="9"/>
  <c r="H223" i="9"/>
  <c r="D211" i="9"/>
  <c r="C197" i="9"/>
  <c r="G185" i="9"/>
  <c r="H172" i="9"/>
  <c r="F162" i="9"/>
  <c r="G148" i="9"/>
  <c r="C138" i="9"/>
  <c r="G126" i="9"/>
  <c r="D116" i="9"/>
  <c r="C105" i="9"/>
  <c r="D94" i="9"/>
  <c r="D84" i="9"/>
  <c r="F72" i="9"/>
  <c r="G64" i="9"/>
  <c r="C53" i="9"/>
  <c r="G44" i="9"/>
  <c r="G34" i="9"/>
  <c r="F25" i="9"/>
  <c r="E16" i="9"/>
  <c r="H6" i="9"/>
  <c r="D469" i="5"/>
  <c r="C414" i="5"/>
  <c r="G343" i="5"/>
  <c r="D275" i="5"/>
  <c r="G227" i="5"/>
  <c r="D174" i="5"/>
  <c r="D132" i="5"/>
  <c r="G86" i="5"/>
  <c r="E57" i="5"/>
  <c r="G31" i="5"/>
  <c r="F502" i="9"/>
  <c r="H479" i="9"/>
  <c r="G453" i="9"/>
  <c r="G435" i="9"/>
  <c r="G413" i="9"/>
  <c r="C397" i="9"/>
  <c r="D376" i="9"/>
  <c r="D358" i="9"/>
  <c r="E342" i="9"/>
  <c r="E326" i="9"/>
  <c r="D312" i="9"/>
  <c r="H293" i="9"/>
  <c r="C280" i="9"/>
  <c r="C264" i="9"/>
  <c r="E252" i="9"/>
  <c r="E236" i="9"/>
  <c r="F223" i="9"/>
  <c r="D210" i="9"/>
  <c r="E196" i="9"/>
  <c r="C185" i="9"/>
  <c r="H171" i="9"/>
  <c r="E162" i="9"/>
  <c r="E148" i="9"/>
  <c r="H137" i="9"/>
  <c r="E126" i="9"/>
  <c r="G115" i="9"/>
  <c r="H104" i="9"/>
  <c r="F93" i="9"/>
  <c r="C84" i="9"/>
  <c r="E72" i="9"/>
  <c r="F64" i="9"/>
  <c r="H52" i="9"/>
  <c r="F44" i="9"/>
  <c r="F34" i="9"/>
  <c r="D25" i="9"/>
  <c r="D16" i="9"/>
  <c r="E6" i="9"/>
  <c r="C469" i="5"/>
  <c r="E403" i="5"/>
  <c r="D343" i="5"/>
  <c r="D272" i="5"/>
  <c r="E227" i="5"/>
  <c r="H173" i="5"/>
  <c r="C124" i="5"/>
  <c r="F86" i="5"/>
  <c r="C57" i="5"/>
  <c r="F30" i="5"/>
  <c r="C502" i="9"/>
  <c r="F479" i="9"/>
  <c r="F453" i="9"/>
  <c r="F435" i="9"/>
  <c r="F413" i="9"/>
  <c r="C395" i="9"/>
  <c r="C376" i="9"/>
  <c r="H357" i="9"/>
  <c r="D342" i="9"/>
  <c r="C326" i="9"/>
  <c r="G311" i="9"/>
  <c r="F293" i="9"/>
  <c r="F279" i="9"/>
  <c r="G262" i="9"/>
  <c r="D249" i="9"/>
  <c r="C236" i="9"/>
  <c r="D223" i="9"/>
  <c r="C210" i="9"/>
  <c r="C196" i="9"/>
  <c r="G184" i="9"/>
  <c r="G171" i="9"/>
  <c r="G161" i="9"/>
  <c r="G147" i="9"/>
  <c r="G136" i="9"/>
  <c r="D126" i="9"/>
  <c r="G114" i="9"/>
  <c r="G104" i="9"/>
  <c r="D93" i="9"/>
  <c r="H83" i="9"/>
  <c r="D72" i="9"/>
  <c r="E64" i="9"/>
  <c r="H51" i="9"/>
  <c r="F43" i="9"/>
  <c r="E34" i="9"/>
  <c r="H24" i="9"/>
  <c r="C16" i="9"/>
  <c r="C6" i="9"/>
  <c r="H468" i="5"/>
  <c r="E399" i="5"/>
  <c r="C343" i="5"/>
  <c r="C272" i="5"/>
  <c r="D227" i="5"/>
  <c r="G170" i="5"/>
  <c r="G123" i="5"/>
  <c r="D86" i="5"/>
  <c r="E55" i="5"/>
  <c r="H29" i="5"/>
  <c r="H501" i="9"/>
  <c r="D479" i="9"/>
  <c r="D453" i="9"/>
  <c r="E435" i="9"/>
  <c r="E413" i="9"/>
  <c r="G394" i="9"/>
  <c r="H375" i="9"/>
  <c r="C356" i="9"/>
  <c r="H341" i="9"/>
  <c r="E324" i="9"/>
  <c r="C310" i="9"/>
  <c r="E293" i="9"/>
  <c r="C279" i="9"/>
  <c r="F262" i="9"/>
  <c r="G248" i="9"/>
  <c r="H235" i="9"/>
  <c r="C221" i="9"/>
  <c r="H209" i="9"/>
  <c r="H195" i="9"/>
  <c r="F184" i="9"/>
  <c r="C171" i="9"/>
  <c r="F160" i="9"/>
  <c r="E147" i="9"/>
  <c r="E136" i="9"/>
  <c r="C126" i="9"/>
  <c r="D114" i="9"/>
  <c r="E104" i="9"/>
  <c r="C93" i="9"/>
  <c r="G83" i="9"/>
  <c r="C72" i="9"/>
  <c r="G63" i="9"/>
  <c r="G51" i="9"/>
  <c r="D43" i="9"/>
  <c r="D34" i="9"/>
  <c r="E24" i="9"/>
  <c r="H15" i="9"/>
  <c r="H5" i="9"/>
  <c r="G468" i="5"/>
  <c r="D398" i="5"/>
  <c r="H342" i="5"/>
  <c r="D271" i="5"/>
  <c r="G218" i="5"/>
  <c r="E169" i="5"/>
  <c r="D120" i="5"/>
  <c r="H85" i="5"/>
  <c r="C55" i="5"/>
  <c r="F29" i="5"/>
  <c r="F500" i="9"/>
  <c r="C479" i="9"/>
  <c r="C453" i="9"/>
  <c r="G431" i="9"/>
  <c r="C413" i="9"/>
  <c r="G393" i="9"/>
  <c r="H374" i="9"/>
  <c r="C355" i="9"/>
  <c r="G341" i="9"/>
  <c r="D324" i="9"/>
  <c r="H309" i="9"/>
  <c r="D293" i="9"/>
  <c r="E277" i="9"/>
  <c r="E262" i="9"/>
  <c r="D248" i="9"/>
  <c r="E235" i="9"/>
  <c r="E220" i="9"/>
  <c r="E209" i="9"/>
  <c r="G195" i="9"/>
  <c r="E184" i="9"/>
  <c r="E170" i="9"/>
  <c r="C159" i="9"/>
  <c r="D147" i="9"/>
  <c r="C136" i="9"/>
  <c r="H125" i="9"/>
  <c r="H113" i="9"/>
  <c r="D104" i="9"/>
  <c r="H92" i="9"/>
  <c r="F83" i="9"/>
  <c r="H71" i="9"/>
  <c r="G61" i="9"/>
  <c r="F51" i="9"/>
  <c r="C42" i="9"/>
  <c r="C34" i="9"/>
  <c r="C24" i="9"/>
  <c r="G15" i="9"/>
  <c r="G5" i="9"/>
  <c r="G460" i="5"/>
  <c r="C396" i="5"/>
  <c r="G342" i="5"/>
  <c r="G270" i="5"/>
  <c r="D215" i="5"/>
  <c r="H167" i="5"/>
  <c r="C118" i="5"/>
  <c r="G85" i="5"/>
  <c r="H54" i="5"/>
  <c r="D29" i="5"/>
  <c r="D500" i="9"/>
  <c r="G478" i="9"/>
  <c r="E451" i="9"/>
  <c r="G430" i="9"/>
  <c r="H412" i="9"/>
  <c r="E391" i="9"/>
  <c r="G374" i="9"/>
  <c r="H354" i="9"/>
  <c r="F341" i="9"/>
  <c r="C324" i="9"/>
  <c r="G309" i="9"/>
  <c r="C293" i="9"/>
  <c r="C277" i="9"/>
  <c r="H261" i="9"/>
  <c r="G247" i="9"/>
  <c r="D235" i="9"/>
  <c r="D220" i="9"/>
  <c r="D209" i="9"/>
  <c r="F195" i="9"/>
  <c r="D184" i="9"/>
  <c r="D170" i="9"/>
  <c r="G158" i="9"/>
  <c r="C147" i="9"/>
  <c r="F135" i="9"/>
  <c r="G125" i="9"/>
  <c r="G113" i="9"/>
  <c r="C104" i="9"/>
  <c r="G92" i="9"/>
  <c r="E83" i="9"/>
  <c r="G71" i="9"/>
  <c r="E61" i="9"/>
  <c r="E51" i="9"/>
  <c r="F41" i="9"/>
  <c r="H33" i="9"/>
  <c r="H23" i="9"/>
  <c r="F15" i="9"/>
  <c r="F5" i="9"/>
  <c r="H4" i="9"/>
  <c r="F460" i="5"/>
  <c r="F390" i="5"/>
  <c r="E337" i="5"/>
  <c r="D270" i="5"/>
  <c r="E213" i="5"/>
  <c r="F167" i="5"/>
  <c r="D116" i="5"/>
  <c r="D85" i="5"/>
  <c r="G52" i="5"/>
  <c r="G26" i="5"/>
  <c r="H499" i="9"/>
  <c r="D476" i="9"/>
  <c r="D451" i="9"/>
  <c r="D430" i="9"/>
  <c r="G412" i="9"/>
  <c r="E390" i="9"/>
  <c r="C374" i="9"/>
  <c r="G354" i="9"/>
  <c r="E341" i="9"/>
  <c r="H322" i="9"/>
  <c r="D308" i="9"/>
  <c r="H292" i="9"/>
  <c r="H275" i="9"/>
  <c r="G261" i="9"/>
  <c r="E247" i="9"/>
  <c r="C235" i="9"/>
  <c r="C220" i="9"/>
  <c r="C209" i="9"/>
  <c r="E195" i="9"/>
  <c r="E182" i="9"/>
  <c r="C170" i="9"/>
  <c r="E158" i="9"/>
  <c r="H146" i="9"/>
  <c r="D135" i="9"/>
  <c r="F125" i="9"/>
  <c r="F113" i="9"/>
  <c r="H103" i="9"/>
  <c r="F92" i="9"/>
  <c r="G81" i="9"/>
  <c r="F71" i="9"/>
  <c r="C61" i="9"/>
  <c r="D51" i="9"/>
  <c r="D41" i="9"/>
  <c r="G33" i="9"/>
  <c r="H22" i="9"/>
  <c r="E15" i="9"/>
  <c r="E5" i="9"/>
  <c r="G4" i="9"/>
  <c r="D460" i="5"/>
  <c r="E390" i="5"/>
  <c r="F336" i="5"/>
  <c r="D269" i="5"/>
  <c r="G212" i="5"/>
  <c r="F165" i="5"/>
  <c r="C116" i="5"/>
  <c r="C85" i="5"/>
  <c r="F52" i="5"/>
  <c r="F26" i="5"/>
  <c r="G499" i="9"/>
  <c r="H475" i="9"/>
  <c r="F450" i="9"/>
  <c r="D429" i="9"/>
  <c r="C412" i="9"/>
  <c r="G389" i="9"/>
  <c r="G371" i="9"/>
  <c r="F354" i="9"/>
  <c r="D341" i="9"/>
  <c r="E322" i="9"/>
  <c r="C307" i="9"/>
  <c r="G292" i="9"/>
  <c r="E274" i="9"/>
  <c r="F261" i="9"/>
  <c r="D247" i="9"/>
  <c r="H234" i="9"/>
  <c r="G219" i="9"/>
  <c r="C208" i="9"/>
  <c r="D195" i="9"/>
  <c r="G181" i="9"/>
  <c r="G169" i="9"/>
  <c r="H157" i="9"/>
  <c r="G146" i="9"/>
  <c r="C135" i="9"/>
  <c r="E125" i="9"/>
  <c r="E113" i="9"/>
  <c r="G103" i="9"/>
  <c r="E92" i="9"/>
  <c r="E81" i="9"/>
  <c r="E71" i="9"/>
  <c r="F60" i="9"/>
  <c r="C51" i="9"/>
  <c r="C41" i="9"/>
  <c r="F33" i="9"/>
  <c r="G22" i="9"/>
  <c r="D15" i="9"/>
  <c r="D5" i="9"/>
  <c r="F4" i="9"/>
  <c r="D457" i="5"/>
  <c r="H389" i="5"/>
  <c r="E456" i="5"/>
  <c r="F389" i="5"/>
  <c r="D320" i="5"/>
  <c r="F267" i="5"/>
  <c r="C203" i="5"/>
  <c r="F163" i="5"/>
  <c r="H113" i="5"/>
  <c r="F80" i="5"/>
  <c r="C48" i="5"/>
  <c r="C21" i="5"/>
  <c r="G497" i="9"/>
  <c r="C470" i="9"/>
  <c r="E448" i="9"/>
  <c r="G427" i="9"/>
  <c r="E410" i="9"/>
  <c r="E388" i="9"/>
  <c r="H369" i="9"/>
  <c r="C354" i="9"/>
  <c r="G336" i="9"/>
  <c r="G321" i="9"/>
  <c r="H304" i="9"/>
  <c r="F291" i="9"/>
  <c r="F272" i="9"/>
  <c r="H260" i="9"/>
  <c r="G246" i="9"/>
  <c r="E232" i="9"/>
  <c r="C219" i="9"/>
  <c r="C206" i="9"/>
  <c r="D193" i="9"/>
  <c r="F179" i="9"/>
  <c r="D169" i="9"/>
  <c r="F156" i="9"/>
  <c r="D146" i="9"/>
  <c r="C133" i="9"/>
  <c r="F122" i="9"/>
  <c r="H112" i="9"/>
  <c r="F100" i="9"/>
  <c r="D91" i="9"/>
  <c r="D80" i="9"/>
  <c r="H70" i="9"/>
  <c r="H59" i="9"/>
  <c r="F50" i="9"/>
  <c r="E40" i="9"/>
  <c r="D31" i="9"/>
  <c r="C22" i="9"/>
  <c r="F12" i="9"/>
  <c r="H454" i="5"/>
  <c r="D389" i="5"/>
  <c r="F318" i="5"/>
  <c r="G262" i="5"/>
  <c r="H202" i="5"/>
  <c r="D162" i="5"/>
  <c r="F113" i="5"/>
  <c r="E76" i="5"/>
  <c r="H47" i="5"/>
  <c r="C19" i="5"/>
  <c r="C497" i="9"/>
  <c r="G469" i="9"/>
  <c r="C448" i="9"/>
  <c r="F427" i="9"/>
  <c r="D410" i="9"/>
  <c r="D388" i="9"/>
  <c r="F369" i="9"/>
  <c r="H353" i="9"/>
  <c r="C336" i="9"/>
  <c r="F321" i="9"/>
  <c r="G304" i="9"/>
  <c r="E291" i="9"/>
  <c r="D272" i="9"/>
  <c r="F260" i="9"/>
  <c r="G244" i="9"/>
  <c r="D231" i="9"/>
  <c r="H218" i="9"/>
  <c r="F444" i="5"/>
  <c r="D380" i="5"/>
  <c r="H312" i="5"/>
  <c r="E261" i="5"/>
  <c r="D201" i="5"/>
  <c r="E152" i="5"/>
  <c r="H109" i="5"/>
  <c r="D73" i="5"/>
  <c r="E46" i="5"/>
  <c r="D18" i="5"/>
  <c r="D496" i="9"/>
  <c r="E469" i="9"/>
  <c r="E447" i="9"/>
  <c r="D427" i="9"/>
  <c r="H406" i="9"/>
  <c r="G387" i="9"/>
  <c r="G368" i="9"/>
  <c r="C352" i="9"/>
  <c r="E335" i="9"/>
  <c r="C321" i="9"/>
  <c r="F303" i="9"/>
  <c r="D289" i="9"/>
  <c r="H271" i="9"/>
  <c r="D258" i="9"/>
  <c r="E244" i="9"/>
  <c r="H229" i="9"/>
  <c r="F218" i="9"/>
  <c r="D203" i="9"/>
  <c r="E192" i="9"/>
  <c r="C179" i="9"/>
  <c r="G168" i="9"/>
  <c r="D155" i="9"/>
  <c r="C143" i="9"/>
  <c r="F132" i="9"/>
  <c r="E121" i="9"/>
  <c r="F111" i="9"/>
  <c r="F99" i="9"/>
  <c r="H89" i="9"/>
  <c r="H78" i="9"/>
  <c r="E70" i="9"/>
  <c r="G58" i="9"/>
  <c r="H48" i="9"/>
  <c r="H39" i="9"/>
  <c r="C30" i="9"/>
  <c r="F21" i="9"/>
  <c r="F11" i="9"/>
  <c r="F443" i="5"/>
  <c r="F422" i="5"/>
  <c r="E361" i="5"/>
  <c r="C302" i="5"/>
  <c r="G239" i="5"/>
  <c r="G193" i="5"/>
  <c r="C139" i="5"/>
  <c r="F97" i="5"/>
  <c r="E68" i="5"/>
  <c r="E36" i="5"/>
  <c r="D12" i="5"/>
  <c r="G485" i="9"/>
  <c r="F464" i="9"/>
  <c r="F439" i="9"/>
  <c r="C422" i="9"/>
  <c r="C402" i="9"/>
  <c r="C381" i="9"/>
  <c r="F363" i="9"/>
  <c r="H346" i="9"/>
  <c r="E332" i="9"/>
  <c r="D314" i="9"/>
  <c r="H299" i="9"/>
  <c r="E282" i="9"/>
  <c r="C269" i="9"/>
  <c r="G253" i="9"/>
  <c r="G240" i="9"/>
  <c r="C227" i="9"/>
  <c r="G212" i="9"/>
  <c r="E201" i="9"/>
  <c r="F187" i="9"/>
  <c r="H176" i="9"/>
  <c r="G163" i="9"/>
  <c r="E153" i="9"/>
  <c r="G140" i="9"/>
  <c r="C130" i="9"/>
  <c r="C119" i="9"/>
  <c r="H107" i="9"/>
  <c r="C98" i="9"/>
  <c r="D86" i="9"/>
  <c r="H76" i="9"/>
  <c r="H65" i="9"/>
  <c r="F56" i="9"/>
  <c r="C46" i="9"/>
  <c r="G36" i="9"/>
  <c r="G27" i="9"/>
  <c r="H17" i="9"/>
  <c r="D10" i="9"/>
  <c r="H421" i="5"/>
  <c r="H356" i="5"/>
  <c r="E301" i="5"/>
  <c r="F235" i="5"/>
  <c r="H184" i="5"/>
  <c r="F138" i="5"/>
  <c r="C96" i="5"/>
  <c r="D68" i="5"/>
  <c r="E34" i="5"/>
  <c r="H11" i="5"/>
  <c r="F485" i="9"/>
  <c r="E464" i="9"/>
  <c r="E439" i="9"/>
  <c r="D420" i="9"/>
  <c r="H401" i="9"/>
  <c r="C380" i="9"/>
  <c r="D363" i="9"/>
  <c r="C345" i="9"/>
  <c r="E331" i="9"/>
  <c r="C314" i="9"/>
  <c r="G299" i="9"/>
  <c r="D282" i="9"/>
  <c r="H266" i="9"/>
  <c r="F253" i="9"/>
  <c r="C240" i="9"/>
  <c r="G226" i="9"/>
  <c r="E212" i="9"/>
  <c r="D201" i="9"/>
  <c r="C187" i="9"/>
  <c r="E176" i="9"/>
  <c r="F163" i="9"/>
  <c r="G151" i="9"/>
  <c r="F140" i="9"/>
  <c r="G129" i="9"/>
  <c r="H118" i="9"/>
  <c r="F107" i="9"/>
  <c r="H97" i="9"/>
  <c r="C86" i="9"/>
  <c r="G76" i="9"/>
  <c r="G65" i="9"/>
  <c r="F55" i="9"/>
  <c r="H45" i="9"/>
  <c r="E36" i="9"/>
  <c r="F27" i="9"/>
  <c r="E17" i="9"/>
  <c r="C10" i="9"/>
  <c r="G421" i="5"/>
  <c r="F348" i="5"/>
  <c r="D301" i="5"/>
  <c r="E235" i="5"/>
  <c r="D183" i="5"/>
  <c r="D138" i="5"/>
  <c r="D95" i="5"/>
  <c r="C68" i="5"/>
  <c r="C34" i="5"/>
  <c r="G11" i="5"/>
  <c r="E485" i="9"/>
  <c r="G463" i="9"/>
  <c r="C439" i="9"/>
  <c r="H419" i="9"/>
  <c r="H400" i="9"/>
  <c r="H378" i="9"/>
  <c r="C363" i="9"/>
  <c r="H344" i="9"/>
  <c r="D331" i="9"/>
  <c r="H313" i="9"/>
  <c r="F299" i="9"/>
  <c r="C282" i="9"/>
  <c r="F266" i="9"/>
  <c r="E253" i="9"/>
  <c r="G238" i="9"/>
  <c r="H225" i="9"/>
  <c r="C212" i="9"/>
  <c r="C201" i="9"/>
  <c r="H186" i="9"/>
  <c r="G175" i="9"/>
  <c r="E163" i="9"/>
  <c r="E151" i="9"/>
  <c r="E140" i="9"/>
  <c r="G127" i="9"/>
  <c r="G118" i="9"/>
  <c r="F106" i="9"/>
  <c r="G97" i="9"/>
  <c r="H85" i="9"/>
  <c r="F76" i="9"/>
  <c r="F65" i="9"/>
  <c r="D55" i="9"/>
  <c r="G45" i="9"/>
  <c r="G35" i="9"/>
  <c r="E27" i="9"/>
  <c r="D17" i="9"/>
  <c r="H9" i="9"/>
  <c r="H456" i="5"/>
  <c r="D268" i="5"/>
  <c r="E139" i="5"/>
  <c r="C42" i="5"/>
  <c r="H466" i="9"/>
  <c r="E404" i="9"/>
  <c r="D354" i="9"/>
  <c r="F314" i="9"/>
  <c r="C271" i="9"/>
  <c r="D229" i="9"/>
  <c r="C193" i="9"/>
  <c r="D164" i="9"/>
  <c r="G132" i="9"/>
  <c r="G108" i="9"/>
  <c r="G78" i="9"/>
  <c r="G56" i="9"/>
  <c r="F29" i="9"/>
  <c r="C5" i="9"/>
  <c r="D451" i="5"/>
  <c r="F262" i="5"/>
  <c r="D115" i="5"/>
  <c r="H38" i="5"/>
  <c r="G465" i="9"/>
  <c r="E403" i="9"/>
  <c r="G353" i="9"/>
  <c r="G305" i="9"/>
  <c r="H270" i="9"/>
  <c r="C229" i="9"/>
  <c r="H192" i="9"/>
  <c r="C164" i="9"/>
  <c r="E132" i="9"/>
  <c r="E108" i="9"/>
  <c r="F78" i="9"/>
  <c r="H50" i="9"/>
  <c r="E29" i="9"/>
  <c r="D439" i="5"/>
  <c r="F251" i="5"/>
  <c r="D114" i="5"/>
  <c r="F38" i="5"/>
  <c r="E465" i="9"/>
  <c r="C403" i="9"/>
  <c r="H351" i="9"/>
  <c r="D305" i="9"/>
  <c r="G270" i="9"/>
  <c r="H228" i="9"/>
  <c r="D192" i="9"/>
  <c r="H163" i="9"/>
  <c r="D132" i="9"/>
  <c r="G102" i="9"/>
  <c r="E78" i="9"/>
  <c r="G50" i="9"/>
  <c r="D29" i="9"/>
  <c r="C432" i="5"/>
  <c r="G248" i="5"/>
  <c r="C110" i="5"/>
  <c r="H22" i="5"/>
  <c r="D465" i="9"/>
  <c r="G402" i="9"/>
  <c r="G351" i="9"/>
  <c r="G303" i="9"/>
  <c r="D261" i="9"/>
  <c r="G228" i="9"/>
  <c r="C192" i="9"/>
  <c r="C157" i="9"/>
  <c r="C132" i="9"/>
  <c r="E102" i="9"/>
  <c r="G77" i="9"/>
  <c r="E50" i="9"/>
  <c r="C29" i="9"/>
  <c r="E426" i="5"/>
  <c r="F247" i="5"/>
  <c r="G109" i="5"/>
  <c r="E21" i="5"/>
  <c r="G464" i="9"/>
  <c r="F402" i="9"/>
  <c r="G350" i="9"/>
  <c r="E303" i="9"/>
  <c r="C261" i="9"/>
  <c r="G227" i="9"/>
  <c r="G190" i="9"/>
  <c r="G156" i="9"/>
  <c r="G131" i="9"/>
  <c r="C100" i="9"/>
  <c r="E77" i="9"/>
  <c r="D49" i="9"/>
  <c r="H28" i="9"/>
  <c r="C426" i="5"/>
  <c r="D243" i="5"/>
  <c r="F107" i="5"/>
  <c r="E18" i="5"/>
  <c r="E449" i="9"/>
  <c r="E402" i="9"/>
  <c r="E350" i="9"/>
  <c r="H302" i="9"/>
  <c r="F258" i="9"/>
  <c r="F219" i="9"/>
  <c r="E190" i="9"/>
  <c r="E156" i="9"/>
  <c r="F131" i="9"/>
  <c r="G99" i="9"/>
  <c r="D77" i="9"/>
  <c r="F48" i="9"/>
  <c r="G28" i="9"/>
  <c r="H424" i="5"/>
  <c r="G241" i="5"/>
  <c r="C106" i="5"/>
  <c r="C18" i="5"/>
  <c r="D449" i="9"/>
  <c r="D402" i="9"/>
  <c r="G348" i="9"/>
  <c r="G302" i="9"/>
  <c r="C257" i="9"/>
  <c r="E219" i="9"/>
  <c r="E189" i="9"/>
  <c r="D156" i="9"/>
  <c r="E131" i="9"/>
  <c r="E99" i="9"/>
  <c r="C77" i="9"/>
  <c r="C48" i="9"/>
  <c r="F22" i="9"/>
  <c r="C423" i="5"/>
  <c r="H240" i="5"/>
  <c r="H105" i="5"/>
  <c r="C17" i="5"/>
  <c r="F447" i="9"/>
  <c r="F389" i="9"/>
  <c r="G347" i="9"/>
  <c r="C302" i="9"/>
  <c r="D256" i="9"/>
  <c r="G218" i="9"/>
  <c r="H188" i="9"/>
  <c r="C155" i="9"/>
  <c r="E130" i="9"/>
  <c r="C99" i="9"/>
  <c r="D71" i="9"/>
  <c r="H46" i="9"/>
  <c r="E22" i="9"/>
  <c r="G389" i="5"/>
  <c r="H239" i="5"/>
  <c r="G105" i="5"/>
  <c r="H16" i="5"/>
  <c r="F445" i="9"/>
  <c r="E389" i="9"/>
  <c r="E347" i="9"/>
  <c r="H300" i="9"/>
  <c r="H255" i="9"/>
  <c r="E218" i="9"/>
  <c r="G187" i="9"/>
  <c r="H154" i="9"/>
  <c r="D125" i="9"/>
  <c r="H98" i="9"/>
  <c r="C71" i="9"/>
  <c r="G46" i="9"/>
  <c r="H21" i="9"/>
  <c r="E380" i="5"/>
  <c r="G209" i="5"/>
  <c r="D105" i="5"/>
  <c r="D16" i="5"/>
  <c r="D445" i="9"/>
  <c r="C388" i="9"/>
  <c r="G337" i="9"/>
  <c r="E300" i="9"/>
  <c r="C255" i="9"/>
  <c r="G217" i="9"/>
  <c r="E181" i="9"/>
  <c r="E154" i="9"/>
  <c r="C125" i="9"/>
  <c r="G98" i="9"/>
  <c r="G70" i="9"/>
  <c r="F46" i="9"/>
  <c r="G21" i="9"/>
  <c r="C380" i="5"/>
  <c r="F205" i="5"/>
  <c r="C99" i="5"/>
  <c r="H12" i="5"/>
  <c r="H444" i="9"/>
  <c r="F387" i="9"/>
  <c r="E337" i="9"/>
  <c r="D300" i="9"/>
  <c r="G254" i="9"/>
  <c r="E217" i="9"/>
  <c r="C180" i="9"/>
  <c r="D154" i="9"/>
  <c r="D122" i="9"/>
  <c r="F98" i="9"/>
  <c r="F70" i="9"/>
  <c r="E46" i="9"/>
  <c r="E21" i="9"/>
  <c r="F378" i="5"/>
  <c r="D202" i="5"/>
  <c r="G84" i="5"/>
  <c r="G12" i="5"/>
  <c r="C441" i="9"/>
  <c r="E387" i="9"/>
  <c r="F335" i="9"/>
  <c r="F292" i="9"/>
  <c r="F254" i="9"/>
  <c r="D217" i="9"/>
  <c r="E179" i="9"/>
  <c r="C154" i="9"/>
  <c r="H121" i="9"/>
  <c r="E98" i="9"/>
  <c r="H67" i="9"/>
  <c r="D46" i="9"/>
  <c r="D21" i="9"/>
  <c r="H377" i="5"/>
  <c r="E200" i="5"/>
  <c r="D84" i="5"/>
  <c r="F12" i="5"/>
  <c r="D440" i="9"/>
  <c r="G386" i="9"/>
  <c r="G334" i="9"/>
  <c r="G291" i="9"/>
  <c r="H253" i="9"/>
  <c r="H214" i="9"/>
  <c r="D179" i="9"/>
  <c r="G153" i="9"/>
  <c r="H120" i="9"/>
  <c r="D98" i="9"/>
  <c r="F67" i="9"/>
  <c r="G40" i="9"/>
  <c r="C21" i="9"/>
  <c r="F377" i="5"/>
  <c r="D200" i="5"/>
  <c r="C74" i="5"/>
  <c r="E498" i="9"/>
  <c r="C440" i="9"/>
  <c r="G385" i="9"/>
  <c r="G333" i="9"/>
  <c r="E289" i="9"/>
  <c r="C247" i="9"/>
  <c r="F214" i="9"/>
  <c r="H178" i="9"/>
  <c r="F153" i="9"/>
  <c r="G120" i="9"/>
  <c r="G91" i="9"/>
  <c r="D67" i="9"/>
  <c r="F40" i="9"/>
  <c r="H20" i="9"/>
  <c r="H372" i="5"/>
  <c r="G199" i="5"/>
  <c r="H72" i="5"/>
  <c r="C498" i="9"/>
  <c r="G439" i="9"/>
  <c r="F385" i="9"/>
  <c r="F333" i="9"/>
  <c r="C287" i="9"/>
  <c r="H246" i="9"/>
  <c r="C214" i="9"/>
  <c r="G178" i="9"/>
  <c r="F146" i="9"/>
  <c r="F120" i="9"/>
  <c r="E91" i="9"/>
  <c r="G66" i="9"/>
  <c r="D40" i="9"/>
  <c r="H19" i="9"/>
  <c r="C366" i="5"/>
  <c r="H195" i="5"/>
  <c r="D71" i="5"/>
  <c r="E496" i="9"/>
  <c r="G428" i="9"/>
  <c r="C385" i="9"/>
  <c r="C333" i="9"/>
  <c r="F286" i="9"/>
  <c r="F244" i="9"/>
  <c r="G206" i="9"/>
  <c r="F178" i="9"/>
  <c r="E146" i="9"/>
  <c r="E120" i="9"/>
  <c r="C91" i="9"/>
  <c r="E66" i="9"/>
  <c r="C40" i="9"/>
  <c r="F19" i="9"/>
  <c r="H68" i="5"/>
  <c r="F80" i="9"/>
  <c r="H165" i="9"/>
  <c r="F365" i="5"/>
  <c r="C195" i="5"/>
  <c r="C71" i="5"/>
  <c r="C496" i="9"/>
  <c r="H427" i="9"/>
  <c r="E382" i="9"/>
  <c r="H332" i="9"/>
  <c r="D286" i="9"/>
  <c r="H243" i="9"/>
  <c r="E206" i="9"/>
  <c r="E178" i="9"/>
  <c r="C146" i="9"/>
  <c r="G119" i="9"/>
  <c r="H90" i="9"/>
  <c r="D66" i="9"/>
  <c r="G39" i="9"/>
  <c r="D19" i="9"/>
  <c r="D489" i="9"/>
  <c r="D323" i="5"/>
  <c r="F194" i="5"/>
  <c r="D70" i="5"/>
  <c r="D494" i="9"/>
  <c r="E427" i="9"/>
  <c r="F371" i="9"/>
  <c r="G332" i="9"/>
  <c r="C285" i="9"/>
  <c r="G243" i="9"/>
  <c r="G204" i="9"/>
  <c r="D178" i="9"/>
  <c r="D144" i="9"/>
  <c r="E119" i="9"/>
  <c r="G89" i="9"/>
  <c r="C66" i="9"/>
  <c r="F39" i="9"/>
  <c r="D14" i="9"/>
  <c r="F321" i="5"/>
  <c r="C194" i="5"/>
  <c r="E69" i="5"/>
  <c r="F490" i="9"/>
  <c r="F425" i="9"/>
  <c r="E371" i="9"/>
  <c r="F332" i="9"/>
  <c r="E284" i="9"/>
  <c r="F243" i="9"/>
  <c r="E204" i="9"/>
  <c r="D177" i="9"/>
  <c r="E142" i="9"/>
  <c r="D119" i="9"/>
  <c r="F89" i="9"/>
  <c r="D60" i="9"/>
  <c r="E39" i="9"/>
  <c r="C13" i="9"/>
  <c r="D165" i="5"/>
  <c r="F201" i="9"/>
  <c r="C314" i="5"/>
  <c r="E165" i="5"/>
  <c r="C69" i="5"/>
  <c r="C490" i="9"/>
  <c r="E425" i="9"/>
  <c r="D369" i="9"/>
  <c r="D322" i="9"/>
  <c r="D284" i="9"/>
  <c r="D243" i="9"/>
  <c r="C203" i="9"/>
  <c r="C177" i="9"/>
  <c r="H141" i="9"/>
  <c r="D113" i="9"/>
  <c r="F88" i="9"/>
  <c r="C60" i="9"/>
  <c r="D39" i="9"/>
  <c r="C12" i="9"/>
  <c r="G312" i="5"/>
  <c r="G424" i="9"/>
  <c r="D365" i="9"/>
  <c r="H321" i="9"/>
  <c r="C284" i="9"/>
  <c r="C243" i="9"/>
  <c r="G202" i="9"/>
  <c r="F169" i="9"/>
  <c r="F141" i="9"/>
  <c r="C113" i="9"/>
  <c r="D88" i="9"/>
  <c r="G59" i="9"/>
  <c r="C39" i="9"/>
  <c r="G11" i="9"/>
  <c r="H134" i="9"/>
  <c r="G311" i="5"/>
  <c r="E155" i="5"/>
  <c r="D50" i="5"/>
  <c r="E486" i="9"/>
  <c r="C423" i="9"/>
  <c r="C365" i="9"/>
  <c r="D321" i="9"/>
  <c r="H272" i="9"/>
  <c r="H242" i="9"/>
  <c r="E202" i="9"/>
  <c r="E169" i="9"/>
  <c r="E141" i="9"/>
  <c r="H111" i="9"/>
  <c r="H87" i="9"/>
  <c r="C59" i="9"/>
  <c r="H38" i="9"/>
  <c r="E11" i="9"/>
  <c r="E146" i="5"/>
  <c r="H316" i="9"/>
  <c r="D57" i="9"/>
  <c r="E4" i="9"/>
  <c r="H310" i="5"/>
  <c r="C151" i="5"/>
  <c r="D48" i="5"/>
  <c r="H485" i="9"/>
  <c r="H422" i="9"/>
  <c r="F364" i="9"/>
  <c r="H320" i="9"/>
  <c r="G272" i="9"/>
  <c r="G241" i="9"/>
  <c r="D202" i="9"/>
  <c r="C169" i="9"/>
  <c r="D141" i="9"/>
  <c r="G111" i="9"/>
  <c r="G86" i="9"/>
  <c r="F58" i="9"/>
  <c r="C37" i="9"/>
  <c r="D11" i="9"/>
  <c r="D46" i="5"/>
  <c r="F230" i="9"/>
  <c r="C308" i="5"/>
  <c r="F150" i="5"/>
  <c r="G46" i="5"/>
  <c r="G471" i="9"/>
  <c r="G422" i="9"/>
  <c r="E364" i="9"/>
  <c r="G320" i="9"/>
  <c r="C272" i="9"/>
  <c r="G234" i="9"/>
  <c r="C202" i="9"/>
  <c r="H168" i="9"/>
  <c r="C141" i="9"/>
  <c r="E111" i="9"/>
  <c r="E86" i="9"/>
  <c r="E58" i="9"/>
  <c r="F32" i="9"/>
  <c r="C11" i="9"/>
  <c r="D4" i="5"/>
  <c r="E307" i="5"/>
  <c r="E470" i="9"/>
  <c r="E422" i="9"/>
  <c r="D364" i="9"/>
  <c r="C319" i="9"/>
  <c r="G271" i="9"/>
  <c r="F234" i="9"/>
  <c r="G201" i="9"/>
  <c r="G167" i="9"/>
  <c r="H140" i="9"/>
  <c r="D111" i="9"/>
  <c r="C81" i="9"/>
  <c r="D58" i="9"/>
  <c r="E32" i="9"/>
  <c r="H10" i="9"/>
  <c r="F271" i="9"/>
  <c r="G10" i="9"/>
  <c r="G302" i="5"/>
  <c r="D144" i="5"/>
  <c r="E45" i="5"/>
  <c r="F469" i="9"/>
  <c r="G411" i="9"/>
  <c r="H363" i="9"/>
  <c r="C111" i="9"/>
  <c r="H30" i="9"/>
  <c r="E302" i="5"/>
  <c r="H142" i="5"/>
  <c r="D45" i="5"/>
  <c r="C469" i="9"/>
  <c r="F411" i="9"/>
  <c r="G363" i="9"/>
  <c r="D316" i="9"/>
  <c r="E271" i="9"/>
  <c r="F229" i="9"/>
  <c r="C195" i="9"/>
  <c r="F165" i="9"/>
  <c r="D133" i="9"/>
  <c r="E110" i="9"/>
  <c r="D79" i="9"/>
  <c r="C57" i="9"/>
  <c r="F30" i="9"/>
  <c r="F10" i="9"/>
  <c r="G268" i="5"/>
  <c r="F139" i="5"/>
  <c r="C45" i="5"/>
  <c r="G467" i="9"/>
  <c r="D407" i="9"/>
  <c r="E354" i="9"/>
  <c r="H314" i="9"/>
  <c r="D271" i="9"/>
  <c r="E229" i="9"/>
  <c r="E194" i="9"/>
  <c r="G164" i="9"/>
  <c r="H132" i="9"/>
  <c r="C109" i="9"/>
  <c r="C79" i="9"/>
  <c r="H56" i="9"/>
  <c r="G29" i="9"/>
  <c r="E10" i="9"/>
  <c r="M8" i="6"/>
  <c r="M112" i="6"/>
  <c r="O158" i="6"/>
  <c r="M76" i="6"/>
  <c r="O147" i="6"/>
  <c r="M169" i="6"/>
  <c r="O124" i="6"/>
  <c r="M74" i="6"/>
  <c r="O74" i="6"/>
  <c r="O119" i="6"/>
  <c r="O152" i="6"/>
  <c r="O204" i="6"/>
  <c r="M26" i="6"/>
  <c r="O26" i="6"/>
  <c r="O54" i="6"/>
  <c r="M201" i="6"/>
  <c r="O201" i="6"/>
  <c r="M170" i="6"/>
  <c r="O170" i="6"/>
  <c r="M121" i="6"/>
  <c r="O121" i="6"/>
  <c r="M22" i="6"/>
  <c r="O22" i="6"/>
  <c r="M157" i="6"/>
  <c r="O157" i="6"/>
  <c r="M176" i="6"/>
  <c r="O176" i="6"/>
  <c r="M202" i="6"/>
  <c r="O65" i="6"/>
  <c r="O19" i="6" l="1"/>
  <c r="M88" i="6"/>
  <c r="M105" i="6"/>
  <c r="M72" i="6"/>
  <c r="O15" i="6"/>
  <c r="O161" i="6"/>
  <c r="M184" i="6"/>
  <c r="M173" i="6"/>
  <c r="O27" i="6"/>
  <c r="O113" i="6"/>
  <c r="O90" i="6"/>
  <c r="M193" i="6"/>
  <c r="O140" i="6"/>
  <c r="O186" i="6"/>
  <c r="O109" i="6"/>
  <c r="O110" i="6"/>
  <c r="M61" i="6"/>
  <c r="M51" i="6"/>
  <c r="O150" i="6"/>
  <c r="M118" i="6"/>
  <c r="M13" i="6"/>
  <c r="O196" i="6"/>
  <c r="M89" i="6"/>
  <c r="M93" i="6"/>
  <c r="O125" i="6"/>
  <c r="O185" i="6"/>
  <c r="O38" i="6"/>
  <c r="M104" i="6"/>
  <c r="M180" i="6"/>
  <c r="M60" i="6"/>
  <c r="M34" i="6"/>
  <c r="M101" i="6"/>
  <c r="O106" i="6"/>
  <c r="M5" i="6"/>
  <c r="O156" i="6"/>
  <c r="O165" i="6"/>
  <c r="O102" i="6"/>
  <c r="O66" i="6"/>
  <c r="M69" i="6"/>
  <c r="O154" i="6"/>
  <c r="O199" i="6"/>
  <c r="O7" i="6"/>
  <c r="O163" i="6"/>
  <c r="O190" i="6"/>
  <c r="O179" i="6"/>
  <c r="O64" i="6"/>
  <c r="O85" i="6"/>
  <c r="O114" i="6"/>
  <c r="O141" i="6"/>
  <c r="M50" i="6"/>
  <c r="O95" i="6"/>
  <c r="O126" i="6"/>
  <c r="M162" i="6"/>
  <c r="M28" i="6"/>
  <c r="O145" i="6"/>
  <c r="M52" i="6"/>
  <c r="O40" i="6"/>
  <c r="O10" i="6"/>
  <c r="O198" i="6"/>
  <c r="M14" i="6"/>
  <c r="M70" i="6"/>
  <c r="O166" i="6"/>
  <c r="O86" i="6"/>
  <c r="O62" i="6"/>
  <c r="O78" i="6"/>
  <c r="M192" i="6"/>
  <c r="O146" i="6"/>
  <c r="O188" i="6"/>
  <c r="O39" i="6"/>
  <c r="O83" i="6"/>
  <c r="O97" i="6"/>
  <c r="M71" i="6"/>
  <c r="M33" i="6"/>
  <c r="O98" i="6"/>
  <c r="M138" i="6"/>
  <c r="O142" i="6"/>
  <c r="M49" i="6"/>
  <c r="M100" i="6"/>
  <c r="O42" i="6"/>
  <c r="M46" i="6"/>
  <c r="M77" i="6"/>
  <c r="M134" i="6"/>
  <c r="O90" i="9"/>
  <c r="M90" i="9"/>
  <c r="N90" i="9" s="1"/>
  <c r="O474" i="9"/>
  <c r="M474" i="9"/>
  <c r="N474" i="9" s="1"/>
  <c r="O156" i="9"/>
  <c r="M156" i="9"/>
  <c r="N156" i="9" s="1"/>
  <c r="O290" i="9"/>
  <c r="M290" i="9"/>
  <c r="N290" i="9" s="1"/>
  <c r="O218" i="9"/>
  <c r="M218" i="9"/>
  <c r="N218" i="9" s="1"/>
  <c r="O466" i="9"/>
  <c r="M466" i="9"/>
  <c r="N466" i="9" s="1"/>
  <c r="O414" i="9"/>
  <c r="M414" i="9"/>
  <c r="N414" i="9" s="1"/>
  <c r="O405" i="9"/>
  <c r="M405" i="9"/>
  <c r="N405" i="9" s="1"/>
  <c r="O286" i="9"/>
  <c r="M286" i="9"/>
  <c r="N286" i="9" s="1"/>
  <c r="O151" i="9"/>
  <c r="M151" i="9"/>
  <c r="N151" i="9" s="1"/>
  <c r="O114" i="9"/>
  <c r="M114" i="9"/>
  <c r="N114" i="9" s="1"/>
  <c r="O241" i="9"/>
  <c r="M241" i="9"/>
  <c r="N241" i="9" s="1"/>
  <c r="O191" i="9"/>
  <c r="M191" i="9"/>
  <c r="N191" i="9" s="1"/>
  <c r="M485" i="9"/>
  <c r="N485" i="9" s="1"/>
  <c r="O485" i="9"/>
  <c r="O14" i="9"/>
  <c r="M14" i="9"/>
  <c r="N14" i="9" s="1"/>
  <c r="M465" i="9"/>
  <c r="N465" i="9" s="1"/>
  <c r="O465" i="9"/>
  <c r="O92" i="9"/>
  <c r="M92" i="9"/>
  <c r="N92" i="9" s="1"/>
  <c r="O451" i="9"/>
  <c r="M451" i="9"/>
  <c r="N451" i="9" s="1"/>
  <c r="O378" i="9"/>
  <c r="M378" i="9"/>
  <c r="N378" i="9" s="1"/>
  <c r="O367" i="9"/>
  <c r="M367" i="9"/>
  <c r="N367" i="9" s="1"/>
  <c r="O141" i="9"/>
  <c r="M141" i="9"/>
  <c r="N141" i="9" s="1"/>
  <c r="O121" i="9"/>
  <c r="M121" i="9"/>
  <c r="N121" i="9" s="1"/>
  <c r="M359" i="9"/>
  <c r="N359" i="9" s="1"/>
  <c r="O359" i="9"/>
  <c r="O76" i="9"/>
  <c r="M76" i="9"/>
  <c r="N76" i="9" s="1"/>
  <c r="O299" i="9"/>
  <c r="M299" i="9"/>
  <c r="N299" i="9" s="1"/>
  <c r="O153" i="9"/>
  <c r="M153" i="9"/>
  <c r="N153" i="9" s="1"/>
  <c r="M267" i="9"/>
  <c r="N267" i="9" s="1"/>
  <c r="O267" i="9"/>
  <c r="O323" i="9"/>
  <c r="M323" i="9"/>
  <c r="N323" i="9" s="1"/>
  <c r="O198" i="9"/>
  <c r="M198" i="9"/>
  <c r="N198" i="9" s="1"/>
  <c r="M473" i="9"/>
  <c r="N473" i="9" s="1"/>
  <c r="O473" i="9"/>
  <c r="M373" i="9"/>
  <c r="N373" i="9" s="1"/>
  <c r="O373" i="9"/>
  <c r="O422" i="9"/>
  <c r="M422" i="9"/>
  <c r="N422" i="9" s="1"/>
  <c r="O143" i="9"/>
  <c r="M143" i="9"/>
  <c r="N143" i="9" s="1"/>
  <c r="O93" i="9"/>
  <c r="M93" i="9"/>
  <c r="N93" i="9" s="1"/>
  <c r="M196" i="9"/>
  <c r="N196" i="9" s="1"/>
  <c r="O196" i="9"/>
  <c r="M186" i="9"/>
  <c r="N186" i="9" s="1"/>
  <c r="O186" i="9"/>
  <c r="O18" i="9"/>
  <c r="M18" i="9"/>
  <c r="N18" i="9" s="1"/>
  <c r="M213" i="9"/>
  <c r="N213" i="9" s="1"/>
  <c r="O213" i="9"/>
  <c r="O316" i="9"/>
  <c r="M316" i="9"/>
  <c r="N316" i="9" s="1"/>
  <c r="M445" i="9"/>
  <c r="N445" i="9" s="1"/>
  <c r="O445" i="9"/>
  <c r="O49" i="9"/>
  <c r="M49" i="9"/>
  <c r="N49" i="9" s="1"/>
  <c r="O370" i="9"/>
  <c r="M370" i="9"/>
  <c r="N370" i="9" s="1"/>
  <c r="O207" i="9"/>
  <c r="M207" i="9"/>
  <c r="N207" i="9" s="1"/>
  <c r="O434" i="9"/>
  <c r="M434" i="9"/>
  <c r="N434" i="9" s="1"/>
  <c r="M273" i="9"/>
  <c r="N273" i="9" s="1"/>
  <c r="O273" i="9"/>
  <c r="O390" i="9"/>
  <c r="M390" i="9"/>
  <c r="N390" i="9" s="1"/>
  <c r="M63" i="9"/>
  <c r="N63" i="9" s="1"/>
  <c r="O63" i="9"/>
  <c r="M444" i="9"/>
  <c r="N444" i="9" s="1"/>
  <c r="O444" i="9"/>
  <c r="O232" i="9"/>
  <c r="M232" i="9"/>
  <c r="N232" i="9" s="1"/>
  <c r="O428" i="9"/>
  <c r="M428" i="9"/>
  <c r="N428" i="9" s="1"/>
  <c r="O419" i="9"/>
  <c r="M419" i="9"/>
  <c r="N419" i="9" s="1"/>
  <c r="O402" i="9"/>
  <c r="M402" i="9"/>
  <c r="N402" i="9" s="1"/>
  <c r="O41" i="9"/>
  <c r="M41" i="9"/>
  <c r="N41" i="9" s="1"/>
  <c r="O412" i="9"/>
  <c r="M412" i="9"/>
  <c r="N412" i="9" s="1"/>
  <c r="O355" i="9"/>
  <c r="M355" i="9"/>
  <c r="N355" i="9" s="1"/>
  <c r="O210" i="9"/>
  <c r="M210" i="9"/>
  <c r="N210" i="9" s="1"/>
  <c r="M94" i="9"/>
  <c r="N94" i="9" s="1"/>
  <c r="O94" i="9"/>
  <c r="O89" i="9"/>
  <c r="M89" i="9"/>
  <c r="N89" i="9" s="1"/>
  <c r="O50" i="9"/>
  <c r="M50" i="9"/>
  <c r="N50" i="9" s="1"/>
  <c r="O281" i="9"/>
  <c r="M281" i="9"/>
  <c r="N281" i="9" s="1"/>
  <c r="O337" i="9"/>
  <c r="M337" i="9"/>
  <c r="N337" i="9" s="1"/>
  <c r="M112" i="9"/>
  <c r="N112" i="9" s="1"/>
  <c r="O112" i="9"/>
  <c r="O338" i="9"/>
  <c r="M338" i="9"/>
  <c r="N338" i="9" s="1"/>
  <c r="O69" i="9"/>
  <c r="M69" i="9"/>
  <c r="N69" i="9" s="1"/>
  <c r="O178" i="9"/>
  <c r="M178" i="9"/>
  <c r="N178" i="9" s="1"/>
  <c r="M312" i="9"/>
  <c r="N312" i="9" s="1"/>
  <c r="O312" i="9"/>
  <c r="O106" i="9"/>
  <c r="M106" i="9"/>
  <c r="N106" i="9" s="1"/>
  <c r="M387" i="9"/>
  <c r="N387" i="9" s="1"/>
  <c r="O387" i="9"/>
  <c r="O394" i="9"/>
  <c r="M394" i="9"/>
  <c r="N394" i="9" s="1"/>
  <c r="O243" i="9"/>
  <c r="M243" i="9"/>
  <c r="N243" i="9" s="1"/>
  <c r="O51" i="9"/>
  <c r="M51" i="9"/>
  <c r="N51" i="9" s="1"/>
  <c r="M24" i="9"/>
  <c r="N24" i="9" s="1"/>
  <c r="O24" i="9"/>
  <c r="M105" i="9"/>
  <c r="N105" i="9" s="1"/>
  <c r="O105" i="9"/>
  <c r="M343" i="9"/>
  <c r="N343" i="9" s="1"/>
  <c r="O343" i="9"/>
  <c r="O230" i="9"/>
  <c r="M230" i="9"/>
  <c r="N230" i="9" s="1"/>
  <c r="M175" i="9"/>
  <c r="N175" i="9" s="1"/>
  <c r="O175" i="9"/>
  <c r="O288" i="9"/>
  <c r="M288" i="9"/>
  <c r="N288" i="9" s="1"/>
  <c r="O344" i="9"/>
  <c r="M344" i="9"/>
  <c r="N344" i="9" s="1"/>
  <c r="O346" i="9"/>
  <c r="M346" i="9"/>
  <c r="N346" i="9" s="1"/>
  <c r="O426" i="9"/>
  <c r="M426" i="9"/>
  <c r="N426" i="9" s="1"/>
  <c r="O458" i="9"/>
  <c r="M458" i="9"/>
  <c r="N458" i="9" s="1"/>
  <c r="O393" i="9"/>
  <c r="M393" i="9"/>
  <c r="N393" i="9" s="1"/>
  <c r="O484" i="9"/>
  <c r="M484" i="9"/>
  <c r="N484" i="9" s="1"/>
  <c r="M389" i="9"/>
  <c r="N389" i="9" s="1"/>
  <c r="O389" i="9"/>
  <c r="O272" i="9"/>
  <c r="M272" i="9"/>
  <c r="N272" i="9" s="1"/>
  <c r="M179" i="9"/>
  <c r="N179" i="9" s="1"/>
  <c r="O179" i="9"/>
  <c r="O34" i="9"/>
  <c r="M34" i="9"/>
  <c r="N34" i="9" s="1"/>
  <c r="O126" i="9"/>
  <c r="M126" i="9"/>
  <c r="N126" i="9" s="1"/>
  <c r="O236" i="9"/>
  <c r="M236" i="9"/>
  <c r="N236" i="9" s="1"/>
  <c r="O225" i="9"/>
  <c r="M225" i="9"/>
  <c r="N225" i="9" s="1"/>
  <c r="O233" i="9"/>
  <c r="M233" i="9"/>
  <c r="N233" i="9" s="1"/>
  <c r="O300" i="9"/>
  <c r="M300" i="9"/>
  <c r="N300" i="9" s="1"/>
  <c r="O28" i="9"/>
  <c r="M28" i="9"/>
  <c r="N28" i="9" s="1"/>
  <c r="O298" i="9"/>
  <c r="M298" i="9"/>
  <c r="N298" i="9" s="1"/>
  <c r="O368" i="9"/>
  <c r="M368" i="9"/>
  <c r="N368" i="9" s="1"/>
  <c r="O246" i="9"/>
  <c r="M246" i="9"/>
  <c r="N246" i="9" s="1"/>
  <c r="M399" i="9"/>
  <c r="N399" i="9" s="1"/>
  <c r="O399" i="9"/>
  <c r="M491" i="9"/>
  <c r="N491" i="9" s="1"/>
  <c r="O491" i="9"/>
  <c r="O442" i="9"/>
  <c r="M442" i="9"/>
  <c r="N442" i="9" s="1"/>
  <c r="O433" i="9"/>
  <c r="M433" i="9"/>
  <c r="N433" i="9" s="1"/>
  <c r="M381" i="9"/>
  <c r="N381" i="9" s="1"/>
  <c r="O381" i="9"/>
  <c r="O180" i="9"/>
  <c r="M180" i="9"/>
  <c r="N180" i="9" s="1"/>
  <c r="O403" i="9"/>
  <c r="M403" i="9"/>
  <c r="N403" i="9" s="1"/>
  <c r="O71" i="9"/>
  <c r="M71" i="9"/>
  <c r="N71" i="9" s="1"/>
  <c r="O314" i="9"/>
  <c r="M314" i="9"/>
  <c r="N314" i="9" s="1"/>
  <c r="O354" i="9"/>
  <c r="M354" i="9"/>
  <c r="N354" i="9" s="1"/>
  <c r="O42" i="9"/>
  <c r="M42" i="9"/>
  <c r="N42" i="9" s="1"/>
  <c r="O397" i="9"/>
  <c r="M397" i="9"/>
  <c r="N397" i="9" s="1"/>
  <c r="M429" i="9"/>
  <c r="N429" i="9" s="1"/>
  <c r="O429" i="9"/>
  <c r="M7" i="9"/>
  <c r="N7" i="9" s="1"/>
  <c r="O7" i="9"/>
  <c r="O242" i="9"/>
  <c r="M242" i="9"/>
  <c r="N242" i="9" s="1"/>
  <c r="M493" i="9"/>
  <c r="N493" i="9" s="1"/>
  <c r="O493" i="9"/>
  <c r="O289" i="9"/>
  <c r="M289" i="9"/>
  <c r="N289" i="9" s="1"/>
  <c r="O308" i="9"/>
  <c r="M308" i="9"/>
  <c r="N308" i="9" s="1"/>
  <c r="M301" i="9"/>
  <c r="N301" i="9" s="1"/>
  <c r="O301" i="9"/>
  <c r="O128" i="9"/>
  <c r="M128" i="9"/>
  <c r="N128" i="9" s="1"/>
  <c r="O85" i="9"/>
  <c r="M85" i="9"/>
  <c r="N85" i="9" s="1"/>
  <c r="O443" i="9"/>
  <c r="M443" i="9"/>
  <c r="N443" i="9" s="1"/>
  <c r="O43" i="9"/>
  <c r="M43" i="9"/>
  <c r="N43" i="9" s="1"/>
  <c r="O194" i="9"/>
  <c r="M194" i="9"/>
  <c r="N194" i="9" s="1"/>
  <c r="O328" i="9"/>
  <c r="M328" i="9"/>
  <c r="N328" i="9" s="1"/>
  <c r="O120" i="9"/>
  <c r="M120" i="9"/>
  <c r="N120" i="9" s="1"/>
  <c r="M464" i="9"/>
  <c r="N464" i="9" s="1"/>
  <c r="O464" i="9"/>
  <c r="M11" i="9"/>
  <c r="N11" i="9" s="1"/>
  <c r="O11" i="9"/>
  <c r="O72" i="9"/>
  <c r="M72" i="9"/>
  <c r="N72" i="9" s="1"/>
  <c r="M413" i="9"/>
  <c r="N413" i="9" s="1"/>
  <c r="O413" i="9"/>
  <c r="O12" i="9"/>
  <c r="M12" i="9"/>
  <c r="N12" i="9" s="1"/>
  <c r="M333" i="9"/>
  <c r="N333" i="9" s="1"/>
  <c r="O333" i="9"/>
  <c r="M193" i="9"/>
  <c r="N193" i="9" s="1"/>
  <c r="O193" i="9"/>
  <c r="O98" i="9"/>
  <c r="M98" i="9"/>
  <c r="N98" i="9" s="1"/>
  <c r="O22" i="9"/>
  <c r="M22" i="9"/>
  <c r="N22" i="9" s="1"/>
  <c r="O170" i="9"/>
  <c r="M170" i="9"/>
  <c r="N170" i="9" s="1"/>
  <c r="M277" i="9"/>
  <c r="N277" i="9" s="1"/>
  <c r="O277" i="9"/>
  <c r="O138" i="9"/>
  <c r="M138" i="9"/>
  <c r="N138" i="9" s="1"/>
  <c r="M35" i="9"/>
  <c r="N35" i="9" s="1"/>
  <c r="O35" i="9"/>
  <c r="O238" i="9"/>
  <c r="M238" i="9"/>
  <c r="N238" i="9" s="1"/>
  <c r="O369" i="9"/>
  <c r="M369" i="9"/>
  <c r="N369" i="9" s="1"/>
  <c r="M200" i="9"/>
  <c r="N200" i="9" s="1"/>
  <c r="O200" i="9"/>
  <c r="M278" i="9"/>
  <c r="N278" i="9" s="1"/>
  <c r="O278" i="9"/>
  <c r="M416" i="9"/>
  <c r="N416" i="9" s="1"/>
  <c r="O416" i="9"/>
  <c r="O456" i="9"/>
  <c r="M456" i="9"/>
  <c r="N456" i="9" s="1"/>
  <c r="O280" i="9"/>
  <c r="M280" i="9"/>
  <c r="N280" i="9" s="1"/>
  <c r="O406" i="9"/>
  <c r="M406" i="9"/>
  <c r="N406" i="9" s="1"/>
  <c r="M385" i="9"/>
  <c r="N385" i="9" s="1"/>
  <c r="O385" i="9"/>
  <c r="O201" i="9"/>
  <c r="M201" i="9"/>
  <c r="N201" i="9" s="1"/>
  <c r="M10" i="9"/>
  <c r="N10" i="9" s="1"/>
  <c r="O10" i="9"/>
  <c r="O345" i="9"/>
  <c r="M345" i="9"/>
  <c r="N345" i="9" s="1"/>
  <c r="O293" i="9"/>
  <c r="M293" i="9"/>
  <c r="N293" i="9" s="1"/>
  <c r="O453" i="9"/>
  <c r="M453" i="9"/>
  <c r="N453" i="9" s="1"/>
  <c r="O265" i="9"/>
  <c r="M265" i="9"/>
  <c r="N265" i="9" s="1"/>
  <c r="M45" i="9"/>
  <c r="N45" i="9" s="1"/>
  <c r="O45" i="9"/>
  <c r="M415" i="9"/>
  <c r="N415" i="9" s="1"/>
  <c r="O415" i="9"/>
  <c r="O173" i="9"/>
  <c r="M173" i="9"/>
  <c r="N173" i="9" s="1"/>
  <c r="O129" i="9"/>
  <c r="M129" i="9"/>
  <c r="N129" i="9" s="1"/>
  <c r="M317" i="9"/>
  <c r="N317" i="9" s="1"/>
  <c r="O317" i="9"/>
  <c r="M315" i="9"/>
  <c r="N315" i="9" s="1"/>
  <c r="O315" i="9"/>
  <c r="M463" i="9"/>
  <c r="N463" i="9" s="1"/>
  <c r="O463" i="9"/>
  <c r="O260" i="9"/>
  <c r="M260" i="9"/>
  <c r="N260" i="9" s="1"/>
  <c r="O411" i="9"/>
  <c r="M411" i="9"/>
  <c r="N411" i="9" s="1"/>
  <c r="O447" i="9"/>
  <c r="M447" i="9"/>
  <c r="N447" i="9" s="1"/>
  <c r="M287" i="9"/>
  <c r="N287" i="9" s="1"/>
  <c r="O287" i="9"/>
  <c r="O5" i="9"/>
  <c r="M5" i="9"/>
  <c r="N5" i="9" s="1"/>
  <c r="O29" i="9"/>
  <c r="M29" i="9"/>
  <c r="N29" i="9" s="1"/>
  <c r="O132" i="9"/>
  <c r="M132" i="9"/>
  <c r="N132" i="9" s="1"/>
  <c r="O271" i="9"/>
  <c r="M271" i="9"/>
  <c r="N271" i="9" s="1"/>
  <c r="O212" i="9"/>
  <c r="M212" i="9"/>
  <c r="N212" i="9" s="1"/>
  <c r="M119" i="9"/>
  <c r="N119" i="9" s="1"/>
  <c r="O119" i="9"/>
  <c r="O479" i="9"/>
  <c r="M479" i="9"/>
  <c r="N479" i="9" s="1"/>
  <c r="O171" i="9"/>
  <c r="M171" i="9"/>
  <c r="N171" i="9" s="1"/>
  <c r="O266" i="9"/>
  <c r="M266" i="9"/>
  <c r="N266" i="9" s="1"/>
  <c r="O25" i="9"/>
  <c r="M25" i="9"/>
  <c r="N25" i="9" s="1"/>
  <c r="O322" i="9"/>
  <c r="M322" i="9"/>
  <c r="N322" i="9" s="1"/>
  <c r="O382" i="9"/>
  <c r="M382" i="9"/>
  <c r="N382" i="9" s="1"/>
  <c r="O199" i="9"/>
  <c r="M199" i="9"/>
  <c r="N199" i="9" s="1"/>
  <c r="O383" i="9"/>
  <c r="M383" i="9"/>
  <c r="N383" i="9" s="1"/>
  <c r="M9" i="9"/>
  <c r="N9" i="9" s="1"/>
  <c r="O9" i="9"/>
  <c r="O58" i="9"/>
  <c r="M58" i="9"/>
  <c r="N58" i="9" s="1"/>
  <c r="M211" i="9"/>
  <c r="N211" i="9" s="1"/>
  <c r="O211" i="9"/>
  <c r="O134" i="9"/>
  <c r="M134" i="9"/>
  <c r="N134" i="9" s="1"/>
  <c r="O425" i="9"/>
  <c r="M425" i="9"/>
  <c r="N425" i="9" s="1"/>
  <c r="O478" i="9"/>
  <c r="M478" i="9"/>
  <c r="N478" i="9" s="1"/>
  <c r="M189" i="9"/>
  <c r="N189" i="9" s="1"/>
  <c r="O189" i="9"/>
  <c r="O302" i="9"/>
  <c r="M302" i="9"/>
  <c r="N302" i="9" s="1"/>
  <c r="M146" i="9"/>
  <c r="N146" i="9" s="1"/>
  <c r="O146" i="9"/>
  <c r="M157" i="9"/>
  <c r="N157" i="9" s="1"/>
  <c r="O157" i="9"/>
  <c r="M380" i="9"/>
  <c r="N380" i="9" s="1"/>
  <c r="O380" i="9"/>
  <c r="O130" i="9"/>
  <c r="M130" i="9"/>
  <c r="N130" i="9" s="1"/>
  <c r="O209" i="9"/>
  <c r="M209" i="9"/>
  <c r="N209" i="9" s="1"/>
  <c r="O324" i="9"/>
  <c r="M324" i="9"/>
  <c r="N324" i="9" s="1"/>
  <c r="O65" i="9"/>
  <c r="M65" i="9"/>
  <c r="N65" i="9" s="1"/>
  <c r="O163" i="9"/>
  <c r="M163" i="9"/>
  <c r="N163" i="9" s="1"/>
  <c r="O486" i="9"/>
  <c r="M486" i="9"/>
  <c r="N486" i="9" s="1"/>
  <c r="O62" i="9"/>
  <c r="M62" i="9"/>
  <c r="N62" i="9" s="1"/>
  <c r="O330" i="9"/>
  <c r="M330" i="9"/>
  <c r="N330" i="9" s="1"/>
  <c r="O150" i="9"/>
  <c r="M150" i="9"/>
  <c r="N150" i="9" s="1"/>
  <c r="M205" i="9"/>
  <c r="N205" i="9" s="1"/>
  <c r="O205" i="9"/>
  <c r="O107" i="9"/>
  <c r="M107" i="9"/>
  <c r="N107" i="9" s="1"/>
  <c r="M332" i="9"/>
  <c r="N332" i="9" s="1"/>
  <c r="O332" i="9"/>
  <c r="O409" i="9"/>
  <c r="M409" i="9"/>
  <c r="N409" i="9" s="1"/>
  <c r="O350" i="9"/>
  <c r="M350" i="9"/>
  <c r="N350" i="9" s="1"/>
  <c r="M431" i="9"/>
  <c r="N431" i="9" s="1"/>
  <c r="O431" i="9"/>
  <c r="O292" i="9"/>
  <c r="M292" i="9"/>
  <c r="N292" i="9" s="1"/>
  <c r="O432" i="9"/>
  <c r="M432" i="9"/>
  <c r="N432" i="9" s="1"/>
  <c r="O283" i="9"/>
  <c r="M283" i="9"/>
  <c r="N283" i="9" s="1"/>
  <c r="O467" i="9"/>
  <c r="M467" i="9"/>
  <c r="N467" i="9" s="1"/>
  <c r="O462" i="9"/>
  <c r="M462" i="9"/>
  <c r="N462" i="9" s="1"/>
  <c r="M457" i="9"/>
  <c r="N457" i="9" s="1"/>
  <c r="O457" i="9"/>
  <c r="O452" i="9"/>
  <c r="M452" i="9"/>
  <c r="N452" i="9" s="1"/>
  <c r="O240" i="9"/>
  <c r="M240" i="9"/>
  <c r="N240" i="9" s="1"/>
  <c r="O284" i="9"/>
  <c r="M284" i="9"/>
  <c r="N284" i="9" s="1"/>
  <c r="M81" i="9"/>
  <c r="N81" i="9" s="1"/>
  <c r="O81" i="9"/>
  <c r="O60" i="9"/>
  <c r="M60" i="9"/>
  <c r="N60" i="9" s="1"/>
  <c r="M195" i="9"/>
  <c r="N195" i="9" s="1"/>
  <c r="O195" i="9"/>
  <c r="O48" i="9"/>
  <c r="M48" i="9"/>
  <c r="N48" i="9" s="1"/>
  <c r="M192" i="9"/>
  <c r="N192" i="9" s="1"/>
  <c r="O192" i="9"/>
  <c r="M220" i="9"/>
  <c r="N220" i="9" s="1"/>
  <c r="O220" i="9"/>
  <c r="O326" i="9"/>
  <c r="M326" i="9"/>
  <c r="N326" i="9" s="1"/>
  <c r="O84" i="9"/>
  <c r="M84" i="9"/>
  <c r="N84" i="9" s="1"/>
  <c r="O174" i="9"/>
  <c r="M174" i="9"/>
  <c r="N174" i="9" s="1"/>
  <c r="M408" i="9"/>
  <c r="N408" i="9" s="1"/>
  <c r="O408" i="9"/>
  <c r="O32" i="9"/>
  <c r="M32" i="9"/>
  <c r="N32" i="9" s="1"/>
  <c r="O341" i="9"/>
  <c r="M341" i="9"/>
  <c r="N341" i="9" s="1"/>
  <c r="O342" i="9"/>
  <c r="M342" i="9"/>
  <c r="N342" i="9" s="1"/>
  <c r="O418" i="9"/>
  <c r="M418" i="9"/>
  <c r="N418" i="9" s="1"/>
  <c r="M275" i="9"/>
  <c r="N275" i="9" s="1"/>
  <c r="O275" i="9"/>
  <c r="M437" i="9"/>
  <c r="N437" i="9" s="1"/>
  <c r="O437" i="9"/>
  <c r="O460" i="9"/>
  <c r="M460" i="9"/>
  <c r="N460" i="9" s="1"/>
  <c r="O438" i="9"/>
  <c r="M438" i="9"/>
  <c r="N438" i="9" s="1"/>
  <c r="M427" i="9"/>
  <c r="N427" i="9" s="1"/>
  <c r="O427" i="9"/>
  <c r="O439" i="9"/>
  <c r="M439" i="9"/>
  <c r="N439" i="9" s="1"/>
  <c r="O67" i="9"/>
  <c r="M67" i="9"/>
  <c r="N67" i="9" s="1"/>
  <c r="M37" i="9"/>
  <c r="N37" i="9" s="1"/>
  <c r="O37" i="9"/>
  <c r="M247" i="9"/>
  <c r="N247" i="9" s="1"/>
  <c r="O247" i="9"/>
  <c r="M319" i="9"/>
  <c r="N319" i="9" s="1"/>
  <c r="O319" i="9"/>
  <c r="O77" i="9"/>
  <c r="M77" i="9"/>
  <c r="N77" i="9" s="1"/>
  <c r="O470" i="9"/>
  <c r="M470" i="9"/>
  <c r="N470" i="9" s="1"/>
  <c r="O135" i="9"/>
  <c r="M135" i="9"/>
  <c r="N135" i="9" s="1"/>
  <c r="M235" i="9"/>
  <c r="N235" i="9" s="1"/>
  <c r="O235" i="9"/>
  <c r="O6" i="9"/>
  <c r="M6" i="9"/>
  <c r="N6" i="9" s="1"/>
  <c r="O197" i="9"/>
  <c r="M197" i="9"/>
  <c r="N197" i="9" s="1"/>
  <c r="M116" i="9"/>
  <c r="N116" i="9" s="1"/>
  <c r="O116" i="9"/>
  <c r="O110" i="9"/>
  <c r="M110" i="9"/>
  <c r="N110" i="9" s="1"/>
  <c r="O349" i="9"/>
  <c r="M349" i="9"/>
  <c r="N349" i="9" s="1"/>
  <c r="O215" i="9"/>
  <c r="M215" i="9"/>
  <c r="N215" i="9" s="1"/>
  <c r="O482" i="9"/>
  <c r="M482" i="9"/>
  <c r="N482" i="9" s="1"/>
  <c r="O216" i="9"/>
  <c r="M216" i="9"/>
  <c r="N216" i="9" s="1"/>
  <c r="O148" i="9"/>
  <c r="M148" i="9"/>
  <c r="N148" i="9" s="1"/>
  <c r="O454" i="9"/>
  <c r="M454" i="9"/>
  <c r="N454" i="9" s="1"/>
  <c r="M492" i="9"/>
  <c r="N492" i="9" s="1"/>
  <c r="O492" i="9"/>
  <c r="O53" i="9"/>
  <c r="M53" i="9"/>
  <c r="N53" i="9" s="1"/>
  <c r="M31" i="9"/>
  <c r="N31" i="9" s="1"/>
  <c r="O31" i="9"/>
  <c r="O46" i="9"/>
  <c r="M46" i="9"/>
  <c r="N46" i="9" s="1"/>
  <c r="M59" i="9"/>
  <c r="N59" i="9" s="1"/>
  <c r="O59" i="9"/>
  <c r="M4" i="9"/>
  <c r="O4" i="9"/>
  <c r="O177" i="9"/>
  <c r="M177" i="9"/>
  <c r="N177" i="9" s="1"/>
  <c r="M221" i="9"/>
  <c r="N221" i="9" s="1"/>
  <c r="O221" i="9"/>
  <c r="O16" i="9"/>
  <c r="M16" i="9"/>
  <c r="N16" i="9" s="1"/>
  <c r="M331" i="9"/>
  <c r="N331" i="9" s="1"/>
  <c r="O331" i="9"/>
  <c r="O87" i="9"/>
  <c r="M87" i="9"/>
  <c r="N87" i="9" s="1"/>
  <c r="M165" i="9"/>
  <c r="N165" i="9" s="1"/>
  <c r="O165" i="9"/>
  <c r="O258" i="9"/>
  <c r="M258" i="9"/>
  <c r="N258" i="9" s="1"/>
  <c r="O82" i="9"/>
  <c r="M82" i="9"/>
  <c r="N82" i="9" s="1"/>
  <c r="O117" i="9"/>
  <c r="M117" i="9"/>
  <c r="N117" i="9" s="1"/>
  <c r="O166" i="9"/>
  <c r="M166" i="9"/>
  <c r="N166" i="9" s="1"/>
  <c r="M417" i="9"/>
  <c r="N417" i="9" s="1"/>
  <c r="O417" i="9"/>
  <c r="O123" i="9"/>
  <c r="M123" i="9"/>
  <c r="N123" i="9" s="1"/>
  <c r="M80" i="9"/>
  <c r="N80" i="9" s="1"/>
  <c r="O80" i="9"/>
  <c r="M435" i="9"/>
  <c r="N435" i="9" s="1"/>
  <c r="O435" i="9"/>
  <c r="O366" i="9"/>
  <c r="M366" i="9"/>
  <c r="N366" i="9" s="1"/>
  <c r="M306" i="9"/>
  <c r="N306" i="9" s="1"/>
  <c r="O306" i="9"/>
  <c r="O297" i="9"/>
  <c r="M297" i="9"/>
  <c r="N297" i="9" s="1"/>
  <c r="O487" i="9"/>
  <c r="M487" i="9"/>
  <c r="N487" i="9" s="1"/>
  <c r="M483" i="9"/>
  <c r="N483" i="9" s="1"/>
  <c r="O483" i="9"/>
  <c r="O365" i="9"/>
  <c r="M365" i="9"/>
  <c r="N365" i="9" s="1"/>
  <c r="O154" i="9"/>
  <c r="M154" i="9"/>
  <c r="N154" i="9" s="1"/>
  <c r="O282" i="9"/>
  <c r="M282" i="9"/>
  <c r="N282" i="9" s="1"/>
  <c r="M376" i="9"/>
  <c r="N376" i="9" s="1"/>
  <c r="O376" i="9"/>
  <c r="M361" i="9"/>
  <c r="N361" i="9" s="1"/>
  <c r="O361" i="9"/>
  <c r="M55" i="9"/>
  <c r="N55" i="9" s="1"/>
  <c r="O55" i="9"/>
  <c r="O20" i="9"/>
  <c r="M20" i="9"/>
  <c r="N20" i="9" s="1"/>
  <c r="O446" i="9"/>
  <c r="M446" i="9"/>
  <c r="N446" i="9" s="1"/>
  <c r="M371" i="9"/>
  <c r="N371" i="9" s="1"/>
  <c r="O371" i="9"/>
  <c r="M357" i="9"/>
  <c r="N357" i="9" s="1"/>
  <c r="O357" i="9"/>
  <c r="O226" i="9"/>
  <c r="M226" i="9"/>
  <c r="N226" i="9" s="1"/>
  <c r="O23" i="9"/>
  <c r="M23" i="9"/>
  <c r="N23" i="9" s="1"/>
  <c r="M172" i="9"/>
  <c r="N172" i="9" s="1"/>
  <c r="O172" i="9"/>
  <c r="M228" i="9"/>
  <c r="N228" i="9" s="1"/>
  <c r="O228" i="9"/>
  <c r="M291" i="9"/>
  <c r="N291" i="9" s="1"/>
  <c r="O291" i="9"/>
  <c r="O480" i="9"/>
  <c r="M480" i="9"/>
  <c r="N480" i="9" s="1"/>
  <c r="M203" i="9"/>
  <c r="N203" i="9" s="1"/>
  <c r="O203" i="9"/>
  <c r="O423" i="9"/>
  <c r="M423" i="9"/>
  <c r="N423" i="9" s="1"/>
  <c r="O440" i="9"/>
  <c r="M440" i="9"/>
  <c r="N440" i="9" s="1"/>
  <c r="O321" i="9"/>
  <c r="M321" i="9"/>
  <c r="N321" i="9" s="1"/>
  <c r="O336" i="9"/>
  <c r="M336" i="9"/>
  <c r="N336" i="9" s="1"/>
  <c r="M136" i="9"/>
  <c r="N136" i="9" s="1"/>
  <c r="O136" i="9"/>
  <c r="M395" i="9"/>
  <c r="N395" i="9" s="1"/>
  <c r="O395" i="9"/>
  <c r="O17" i="9"/>
  <c r="M17" i="9"/>
  <c r="N17" i="9" s="1"/>
  <c r="M181" i="9"/>
  <c r="N181" i="9" s="1"/>
  <c r="O181" i="9"/>
  <c r="M276" i="9"/>
  <c r="N276" i="9" s="1"/>
  <c r="O276" i="9"/>
  <c r="O224" i="9"/>
  <c r="M224" i="9"/>
  <c r="N224" i="9" s="1"/>
  <c r="O268" i="9"/>
  <c r="M268" i="9"/>
  <c r="N268" i="9" s="1"/>
  <c r="M364" i="9"/>
  <c r="N364" i="9" s="1"/>
  <c r="O364" i="9"/>
  <c r="M38" i="9"/>
  <c r="N38" i="9" s="1"/>
  <c r="O38" i="9"/>
  <c r="M231" i="9"/>
  <c r="N231" i="9" s="1"/>
  <c r="O231" i="9"/>
  <c r="O162" i="9"/>
  <c r="M162" i="9"/>
  <c r="N162" i="9" s="1"/>
  <c r="O461" i="9"/>
  <c r="M461" i="9"/>
  <c r="N461" i="9" s="1"/>
  <c r="O449" i="9"/>
  <c r="M449" i="9"/>
  <c r="N449" i="9" s="1"/>
  <c r="O255" i="9"/>
  <c r="M255" i="9"/>
  <c r="N255" i="9" s="1"/>
  <c r="O498" i="9"/>
  <c r="M498" i="9"/>
  <c r="N498" i="9" s="1"/>
  <c r="M91" i="9"/>
  <c r="N91" i="9" s="1"/>
  <c r="O91" i="9"/>
  <c r="O57" i="9"/>
  <c r="M57" i="9"/>
  <c r="N57" i="9" s="1"/>
  <c r="M469" i="9"/>
  <c r="N469" i="9" s="1"/>
  <c r="O469" i="9"/>
  <c r="O169" i="9"/>
  <c r="M169" i="9"/>
  <c r="N169" i="9" s="1"/>
  <c r="M164" i="9"/>
  <c r="N164" i="9" s="1"/>
  <c r="O164" i="9"/>
  <c r="O86" i="9"/>
  <c r="M86" i="9"/>
  <c r="N86" i="9" s="1"/>
  <c r="M127" i="9"/>
  <c r="N127" i="9" s="1"/>
  <c r="O127" i="9"/>
  <c r="M108" i="9"/>
  <c r="N108" i="9" s="1"/>
  <c r="O108" i="9"/>
  <c r="O347" i="9"/>
  <c r="M347" i="9"/>
  <c r="N347" i="9" s="1"/>
  <c r="O489" i="9"/>
  <c r="M489" i="9"/>
  <c r="N489" i="9" s="1"/>
  <c r="O407" i="9"/>
  <c r="M407" i="9"/>
  <c r="N407" i="9" s="1"/>
  <c r="O103" i="9"/>
  <c r="M103" i="9"/>
  <c r="N103" i="9" s="1"/>
  <c r="O340" i="9"/>
  <c r="M340" i="9"/>
  <c r="N340" i="9" s="1"/>
  <c r="O477" i="9"/>
  <c r="M477" i="9"/>
  <c r="N477" i="9" s="1"/>
  <c r="O379" i="9"/>
  <c r="M379" i="9"/>
  <c r="N379" i="9" s="1"/>
  <c r="O96" i="9"/>
  <c r="M96" i="9"/>
  <c r="N96" i="9" s="1"/>
  <c r="O320" i="9"/>
  <c r="M320" i="9"/>
  <c r="N320" i="9" s="1"/>
  <c r="O468" i="9"/>
  <c r="M468" i="9"/>
  <c r="N468" i="9" s="1"/>
  <c r="O311" i="9"/>
  <c r="M311" i="9"/>
  <c r="N311" i="9" s="1"/>
  <c r="O455" i="9"/>
  <c r="M455" i="9"/>
  <c r="N455" i="9" s="1"/>
  <c r="O503" i="9"/>
  <c r="M503" i="9"/>
  <c r="N503" i="9" s="1"/>
  <c r="O79" i="9"/>
  <c r="M79" i="9"/>
  <c r="N79" i="9" s="1"/>
  <c r="M66" i="9"/>
  <c r="N66" i="9" s="1"/>
  <c r="O66" i="9"/>
  <c r="O352" i="9"/>
  <c r="M352" i="9"/>
  <c r="N352" i="9" s="1"/>
  <c r="O159" i="9"/>
  <c r="M159" i="9"/>
  <c r="N159" i="9" s="1"/>
  <c r="O279" i="9"/>
  <c r="M279" i="9"/>
  <c r="N279" i="9" s="1"/>
  <c r="M139" i="9"/>
  <c r="N139" i="9" s="1"/>
  <c r="O139" i="9"/>
  <c r="O253" i="9"/>
  <c r="M253" i="9"/>
  <c r="N253" i="9" s="1"/>
  <c r="O75" i="9"/>
  <c r="M75" i="9"/>
  <c r="N75" i="9" s="1"/>
  <c r="O296" i="9"/>
  <c r="M296" i="9"/>
  <c r="N296" i="9" s="1"/>
  <c r="M420" i="9"/>
  <c r="N420" i="9" s="1"/>
  <c r="O420" i="9"/>
  <c r="O70" i="9"/>
  <c r="M70" i="9"/>
  <c r="N70" i="9" s="1"/>
  <c r="O410" i="9"/>
  <c r="M410" i="9"/>
  <c r="N410" i="9" s="1"/>
  <c r="O244" i="9"/>
  <c r="M244" i="9"/>
  <c r="N244" i="9" s="1"/>
  <c r="O450" i="9"/>
  <c r="M450" i="9"/>
  <c r="N450" i="9" s="1"/>
  <c r="O188" i="9"/>
  <c r="M188" i="9"/>
  <c r="N188" i="9" s="1"/>
  <c r="O145" i="9"/>
  <c r="M145" i="9"/>
  <c r="N145" i="9" s="1"/>
  <c r="O384" i="9"/>
  <c r="M384" i="9"/>
  <c r="N384" i="9" s="1"/>
  <c r="M102" i="9"/>
  <c r="N102" i="9" s="1"/>
  <c r="O102" i="9"/>
  <c r="M392" i="9"/>
  <c r="N392" i="9" s="1"/>
  <c r="O392" i="9"/>
  <c r="M500" i="9"/>
  <c r="N500" i="9" s="1"/>
  <c r="O500" i="9"/>
  <c r="M360" i="9"/>
  <c r="N360" i="9" s="1"/>
  <c r="O360" i="9"/>
  <c r="O8" i="9"/>
  <c r="M8" i="9"/>
  <c r="N8" i="9" s="1"/>
  <c r="M250" i="9"/>
  <c r="N250" i="9" s="1"/>
  <c r="O250" i="9"/>
  <c r="O375" i="9"/>
  <c r="M375" i="9"/>
  <c r="N375" i="9" s="1"/>
  <c r="O318" i="9"/>
  <c r="M318" i="9"/>
  <c r="N318" i="9" s="1"/>
  <c r="M245" i="9"/>
  <c r="N245" i="9" s="1"/>
  <c r="O245" i="9"/>
  <c r="M398" i="9"/>
  <c r="N398" i="9" s="1"/>
  <c r="O398" i="9"/>
  <c r="M176" i="9"/>
  <c r="N176" i="9" s="1"/>
  <c r="O176" i="9"/>
  <c r="O313" i="9"/>
  <c r="M313" i="9"/>
  <c r="N313" i="9" s="1"/>
  <c r="O372" i="9"/>
  <c r="M372" i="9"/>
  <c r="N372" i="9" s="1"/>
  <c r="O133" i="9"/>
  <c r="M133" i="9"/>
  <c r="N133" i="9" s="1"/>
  <c r="M256" i="9"/>
  <c r="N256" i="9" s="1"/>
  <c r="O256" i="9"/>
  <c r="O125" i="9"/>
  <c r="M125" i="9"/>
  <c r="N125" i="9" s="1"/>
  <c r="O100" i="9"/>
  <c r="M100" i="9"/>
  <c r="N100" i="9" s="1"/>
  <c r="O363" i="9"/>
  <c r="M363" i="9"/>
  <c r="N363" i="9" s="1"/>
  <c r="O30" i="9"/>
  <c r="M30" i="9"/>
  <c r="N30" i="9" s="1"/>
  <c r="O310" i="9"/>
  <c r="M310" i="9"/>
  <c r="N310" i="9" s="1"/>
  <c r="O294" i="9"/>
  <c r="M294" i="9"/>
  <c r="N294" i="9" s="1"/>
  <c r="O19" i="9"/>
  <c r="M19" i="9"/>
  <c r="N19" i="9" s="1"/>
  <c r="O88" i="9"/>
  <c r="M88" i="9"/>
  <c r="N88" i="9" s="1"/>
  <c r="M83" i="9"/>
  <c r="N83" i="9" s="1"/>
  <c r="O83" i="9"/>
  <c r="O309" i="9"/>
  <c r="M309" i="9"/>
  <c r="N309" i="9" s="1"/>
  <c r="M144" i="9"/>
  <c r="N144" i="9" s="1"/>
  <c r="O144" i="9"/>
  <c r="O101" i="9"/>
  <c r="M101" i="9"/>
  <c r="N101" i="9" s="1"/>
  <c r="M472" i="9"/>
  <c r="N472" i="9" s="1"/>
  <c r="O472" i="9"/>
  <c r="M404" i="9"/>
  <c r="N404" i="9" s="1"/>
  <c r="O404" i="9"/>
  <c r="M334" i="9"/>
  <c r="N334" i="9" s="1"/>
  <c r="O334" i="9"/>
  <c r="O481" i="9"/>
  <c r="M481" i="9"/>
  <c r="N481" i="9" s="1"/>
  <c r="O325" i="9"/>
  <c r="M325" i="9"/>
  <c r="N325" i="9" s="1"/>
  <c r="O475" i="9"/>
  <c r="M475" i="9"/>
  <c r="N475" i="9" s="1"/>
  <c r="M499" i="9"/>
  <c r="N499" i="9" s="1"/>
  <c r="O499" i="9"/>
  <c r="O257" i="9"/>
  <c r="M257" i="9"/>
  <c r="N257" i="9" s="1"/>
  <c r="O208" i="9"/>
  <c r="M208" i="9"/>
  <c r="N208" i="9" s="1"/>
  <c r="O149" i="9"/>
  <c r="M149" i="9"/>
  <c r="N149" i="9" s="1"/>
  <c r="O47" i="9"/>
  <c r="M47" i="9"/>
  <c r="N47" i="9" s="1"/>
  <c r="O490" i="9"/>
  <c r="M490" i="9"/>
  <c r="N490" i="9" s="1"/>
  <c r="O21" i="9"/>
  <c r="M21" i="9"/>
  <c r="N21" i="9" s="1"/>
  <c r="O502" i="9"/>
  <c r="M502" i="9"/>
  <c r="N502" i="9" s="1"/>
  <c r="O185" i="9"/>
  <c r="M185" i="9"/>
  <c r="N185" i="9" s="1"/>
  <c r="O73" i="9"/>
  <c r="M73" i="9"/>
  <c r="N73" i="9" s="1"/>
  <c r="O459" i="9"/>
  <c r="M459" i="9"/>
  <c r="N459" i="9" s="1"/>
  <c r="O223" i="9"/>
  <c r="M223" i="9"/>
  <c r="N223" i="9" s="1"/>
  <c r="O327" i="9"/>
  <c r="M327" i="9"/>
  <c r="N327" i="9" s="1"/>
  <c r="O262" i="9"/>
  <c r="M262" i="9"/>
  <c r="N262" i="9" s="1"/>
  <c r="M52" i="9"/>
  <c r="N52" i="9" s="1"/>
  <c r="O52" i="9"/>
  <c r="O263" i="9"/>
  <c r="M263" i="9"/>
  <c r="N263" i="9" s="1"/>
  <c r="M161" i="9"/>
  <c r="N161" i="9" s="1"/>
  <c r="O161" i="9"/>
  <c r="O118" i="9"/>
  <c r="M118" i="9"/>
  <c r="N118" i="9" s="1"/>
  <c r="O488" i="9"/>
  <c r="M488" i="9"/>
  <c r="N488" i="9" s="1"/>
  <c r="O496" i="9"/>
  <c r="M496" i="9"/>
  <c r="N496" i="9" s="1"/>
  <c r="O229" i="9"/>
  <c r="M229" i="9"/>
  <c r="N229" i="9" s="1"/>
  <c r="O227" i="9"/>
  <c r="M227" i="9"/>
  <c r="N227" i="9" s="1"/>
  <c r="O269" i="9"/>
  <c r="M269" i="9"/>
  <c r="N269" i="9" s="1"/>
  <c r="M448" i="9"/>
  <c r="N448" i="9" s="1"/>
  <c r="O448" i="9"/>
  <c r="O374" i="9"/>
  <c r="M374" i="9"/>
  <c r="N374" i="9" s="1"/>
  <c r="O104" i="9"/>
  <c r="M104" i="9"/>
  <c r="N104" i="9" s="1"/>
  <c r="O142" i="9"/>
  <c r="M142" i="9"/>
  <c r="N142" i="9" s="1"/>
  <c r="M476" i="9"/>
  <c r="N476" i="9" s="1"/>
  <c r="O476" i="9"/>
  <c r="M137" i="9"/>
  <c r="N137" i="9" s="1"/>
  <c r="O137" i="9"/>
  <c r="O396" i="9"/>
  <c r="M396" i="9"/>
  <c r="N396" i="9" s="1"/>
  <c r="O26" i="9"/>
  <c r="M26" i="9"/>
  <c r="N26" i="9" s="1"/>
  <c r="O97" i="9"/>
  <c r="M97" i="9"/>
  <c r="N97" i="9" s="1"/>
  <c r="O421" i="9"/>
  <c r="M421" i="9"/>
  <c r="N421" i="9" s="1"/>
  <c r="O401" i="9"/>
  <c r="M401" i="9"/>
  <c r="N401" i="9" s="1"/>
  <c r="M270" i="9"/>
  <c r="N270" i="9" s="1"/>
  <c r="O270" i="9"/>
  <c r="M167" i="9"/>
  <c r="N167" i="9" s="1"/>
  <c r="O167" i="9"/>
  <c r="M222" i="9"/>
  <c r="N222" i="9" s="1"/>
  <c r="O222" i="9"/>
  <c r="M259" i="9"/>
  <c r="N259" i="9" s="1"/>
  <c r="O259" i="9"/>
  <c r="O190" i="9"/>
  <c r="M190" i="9"/>
  <c r="N190" i="9" s="1"/>
  <c r="M329" i="9"/>
  <c r="N329" i="9" s="1"/>
  <c r="O329" i="9"/>
  <c r="O386" i="9"/>
  <c r="M386" i="9"/>
  <c r="N386" i="9" s="1"/>
  <c r="O377" i="9"/>
  <c r="M377" i="9"/>
  <c r="N377" i="9" s="1"/>
  <c r="M111" i="9"/>
  <c r="N111" i="9" s="1"/>
  <c r="O111" i="9"/>
  <c r="M214" i="9"/>
  <c r="N214" i="9" s="1"/>
  <c r="O214" i="9"/>
  <c r="M441" i="9"/>
  <c r="N441" i="9" s="1"/>
  <c r="O441" i="9"/>
  <c r="O39" i="9"/>
  <c r="M39" i="9"/>
  <c r="N39" i="9" s="1"/>
  <c r="O356" i="9"/>
  <c r="M356" i="9"/>
  <c r="N356" i="9" s="1"/>
  <c r="O36" i="9"/>
  <c r="M36" i="9"/>
  <c r="N36" i="9" s="1"/>
  <c r="O239" i="9"/>
  <c r="M239" i="9"/>
  <c r="N239" i="9" s="1"/>
  <c r="O184" i="9"/>
  <c r="M184" i="9"/>
  <c r="N184" i="9" s="1"/>
  <c r="O160" i="9"/>
  <c r="M160" i="9"/>
  <c r="N160" i="9" s="1"/>
  <c r="O424" i="9"/>
  <c r="M424" i="9"/>
  <c r="N424" i="9" s="1"/>
  <c r="O64" i="9"/>
  <c r="M64" i="9"/>
  <c r="N64" i="9" s="1"/>
  <c r="O335" i="9"/>
  <c r="M335" i="9"/>
  <c r="N335" i="9" s="1"/>
  <c r="M348" i="9"/>
  <c r="N348" i="9" s="1"/>
  <c r="O348" i="9"/>
  <c r="M501" i="9"/>
  <c r="N501" i="9" s="1"/>
  <c r="O501" i="9"/>
  <c r="M339" i="9"/>
  <c r="N339" i="9" s="1"/>
  <c r="O339" i="9"/>
  <c r="O495" i="9"/>
  <c r="M495" i="9"/>
  <c r="N495" i="9" s="1"/>
  <c r="O109" i="9"/>
  <c r="M109" i="9"/>
  <c r="N109" i="9" s="1"/>
  <c r="M497" i="9"/>
  <c r="N497" i="9" s="1"/>
  <c r="O497" i="9"/>
  <c r="M305" i="9"/>
  <c r="N305" i="9" s="1"/>
  <c r="O305" i="9"/>
  <c r="O158" i="9"/>
  <c r="M158" i="9"/>
  <c r="N158" i="9" s="1"/>
  <c r="M248" i="9"/>
  <c r="N248" i="9" s="1"/>
  <c r="O248" i="9"/>
  <c r="O115" i="9"/>
  <c r="M115" i="9"/>
  <c r="N115" i="9" s="1"/>
  <c r="O358" i="9"/>
  <c r="M358" i="9"/>
  <c r="N358" i="9" s="1"/>
  <c r="O152" i="9"/>
  <c r="M152" i="9"/>
  <c r="N152" i="9" s="1"/>
  <c r="O494" i="9"/>
  <c r="M494" i="9"/>
  <c r="N494" i="9" s="1"/>
  <c r="O237" i="9"/>
  <c r="M237" i="9"/>
  <c r="N237" i="9" s="1"/>
  <c r="O68" i="9"/>
  <c r="M68" i="9"/>
  <c r="N68" i="9" s="1"/>
  <c r="O234" i="9"/>
  <c r="M234" i="9"/>
  <c r="N234" i="9" s="1"/>
  <c r="O430" i="9"/>
  <c r="M430" i="9"/>
  <c r="N430" i="9" s="1"/>
  <c r="O285" i="9"/>
  <c r="M285" i="9"/>
  <c r="N285" i="9" s="1"/>
  <c r="O99" i="9"/>
  <c r="M99" i="9"/>
  <c r="N99" i="9" s="1"/>
  <c r="M44" i="9"/>
  <c r="N44" i="9" s="1"/>
  <c r="O44" i="9"/>
  <c r="O251" i="9"/>
  <c r="M251" i="9"/>
  <c r="N251" i="9" s="1"/>
  <c r="M74" i="9"/>
  <c r="N74" i="9" s="1"/>
  <c r="O74" i="9"/>
  <c r="O33" i="9"/>
  <c r="M33" i="9"/>
  <c r="N33" i="9" s="1"/>
  <c r="O183" i="9"/>
  <c r="M183" i="9"/>
  <c r="N183" i="9" s="1"/>
  <c r="O140" i="9"/>
  <c r="M140" i="9"/>
  <c r="N140" i="9" s="1"/>
  <c r="O274" i="9"/>
  <c r="M274" i="9"/>
  <c r="N274" i="9" s="1"/>
  <c r="M436" i="9"/>
  <c r="N436" i="9" s="1"/>
  <c r="O436" i="9"/>
  <c r="O204" i="9"/>
  <c r="M204" i="9"/>
  <c r="N204" i="9" s="1"/>
  <c r="O400" i="9"/>
  <c r="M400" i="9"/>
  <c r="N400" i="9" s="1"/>
  <c r="O391" i="9"/>
  <c r="M391" i="9"/>
  <c r="N391" i="9" s="1"/>
  <c r="M261" i="9"/>
  <c r="N261" i="9" s="1"/>
  <c r="O261" i="9"/>
  <c r="O206" i="9"/>
  <c r="M206" i="9"/>
  <c r="N206" i="9" s="1"/>
  <c r="O122" i="9"/>
  <c r="M122" i="9"/>
  <c r="N122" i="9" s="1"/>
  <c r="O202" i="9"/>
  <c r="M202" i="9"/>
  <c r="N202" i="9" s="1"/>
  <c r="O113" i="9"/>
  <c r="M113" i="9"/>
  <c r="N113" i="9" s="1"/>
  <c r="O187" i="9"/>
  <c r="M187" i="9"/>
  <c r="N187" i="9" s="1"/>
  <c r="O219" i="9"/>
  <c r="M219" i="9"/>
  <c r="N219" i="9" s="1"/>
  <c r="O307" i="9"/>
  <c r="M307" i="9"/>
  <c r="N307" i="9" s="1"/>
  <c r="O61" i="9"/>
  <c r="M61" i="9"/>
  <c r="N61" i="9" s="1"/>
  <c r="M147" i="9"/>
  <c r="N147" i="9" s="1"/>
  <c r="O147" i="9"/>
  <c r="M27" i="9"/>
  <c r="N27" i="9" s="1"/>
  <c r="O27" i="9"/>
  <c r="O54" i="9"/>
  <c r="M54" i="9"/>
  <c r="N54" i="9" s="1"/>
  <c r="O168" i="9"/>
  <c r="M168" i="9"/>
  <c r="N168" i="9" s="1"/>
  <c r="O124" i="9"/>
  <c r="M124" i="9"/>
  <c r="N124" i="9" s="1"/>
  <c r="M15" i="9"/>
  <c r="N15" i="9" s="1"/>
  <c r="O15" i="9"/>
  <c r="M295" i="9"/>
  <c r="N295" i="9" s="1"/>
  <c r="O295" i="9"/>
  <c r="O78" i="9"/>
  <c r="M78" i="9"/>
  <c r="N78" i="9" s="1"/>
  <c r="O351" i="9"/>
  <c r="M351" i="9"/>
  <c r="N351" i="9" s="1"/>
  <c r="O362" i="9"/>
  <c r="M362" i="9"/>
  <c r="N362" i="9" s="1"/>
  <c r="O353" i="9"/>
  <c r="M353" i="9"/>
  <c r="N353" i="9" s="1"/>
  <c r="O13" i="9"/>
  <c r="M13" i="9"/>
  <c r="N13" i="9" s="1"/>
  <c r="O40" i="9"/>
  <c r="M40" i="9"/>
  <c r="N40" i="9" s="1"/>
  <c r="M388" i="9"/>
  <c r="N388" i="9" s="1"/>
  <c r="O388" i="9"/>
  <c r="O155" i="9"/>
  <c r="M155" i="9"/>
  <c r="N155" i="9" s="1"/>
  <c r="M264" i="9"/>
  <c r="N264" i="9" s="1"/>
  <c r="O264" i="9"/>
  <c r="M471" i="9"/>
  <c r="N471" i="9" s="1"/>
  <c r="O471" i="9"/>
  <c r="M95" i="9"/>
  <c r="N95" i="9" s="1"/>
  <c r="O95" i="9"/>
  <c r="M56" i="9"/>
  <c r="N56" i="9" s="1"/>
  <c r="O56" i="9"/>
  <c r="O131" i="9"/>
  <c r="M131" i="9"/>
  <c r="N131" i="9" s="1"/>
  <c r="O217" i="9"/>
  <c r="M217" i="9"/>
  <c r="N217" i="9" s="1"/>
  <c r="O254" i="9"/>
  <c r="M254" i="9"/>
  <c r="N254" i="9" s="1"/>
  <c r="M249" i="9"/>
  <c r="N249" i="9" s="1"/>
  <c r="O249" i="9"/>
  <c r="M303" i="9"/>
  <c r="N303" i="9" s="1"/>
  <c r="O303" i="9"/>
  <c r="O182" i="9"/>
  <c r="M182" i="9"/>
  <c r="N182" i="9" s="1"/>
  <c r="M304" i="9"/>
  <c r="N304" i="9" s="1"/>
  <c r="O304" i="9"/>
  <c r="O252" i="9"/>
  <c r="M252" i="9"/>
  <c r="N252" i="9" s="1"/>
  <c r="M147" i="6"/>
  <c r="M30" i="6"/>
  <c r="O25" i="6"/>
  <c r="M44" i="6"/>
  <c r="O172" i="6"/>
  <c r="M18" i="6"/>
  <c r="O160" i="6"/>
  <c r="M82" i="6"/>
  <c r="O20" i="6"/>
  <c r="M57" i="6"/>
  <c r="O6" i="6"/>
  <c r="M158" i="6"/>
  <c r="M120" i="6"/>
  <c r="O112" i="6"/>
  <c r="M130" i="6"/>
  <c r="M48" i="6"/>
  <c r="O164" i="6"/>
  <c r="O58" i="6"/>
  <c r="O148" i="6"/>
  <c r="O76" i="6"/>
  <c r="M131" i="6"/>
  <c r="O94" i="6"/>
  <c r="M96" i="6"/>
  <c r="O16" i="6"/>
  <c r="O37" i="6"/>
  <c r="O80" i="6"/>
  <c r="M155" i="6"/>
  <c r="O8" i="6"/>
  <c r="O45" i="6"/>
  <c r="O200" i="6"/>
  <c r="O84" i="6"/>
  <c r="O137" i="6"/>
  <c r="O178" i="6"/>
  <c r="O132" i="6"/>
  <c r="O87" i="6"/>
  <c r="O122" i="6"/>
  <c r="M197" i="6"/>
  <c r="O197" i="6"/>
  <c r="M129" i="6"/>
  <c r="O129" i="6"/>
  <c r="M73" i="6"/>
  <c r="O73" i="6"/>
  <c r="M168" i="6"/>
  <c r="O168" i="6"/>
  <c r="M189" i="6"/>
  <c r="O189" i="6"/>
  <c r="M11" i="6"/>
  <c r="O11" i="6"/>
  <c r="M75" i="6"/>
  <c r="O75" i="6"/>
  <c r="M191" i="6"/>
  <c r="O191" i="6"/>
  <c r="M23" i="6"/>
  <c r="O23" i="6"/>
  <c r="M55" i="6"/>
  <c r="O55" i="6"/>
  <c r="M117" i="6"/>
  <c r="O117" i="6"/>
  <c r="M167" i="6"/>
  <c r="O167" i="6"/>
  <c r="M9" i="6"/>
  <c r="O9" i="6"/>
  <c r="M41" i="6"/>
  <c r="O41" i="6"/>
  <c r="M59" i="6"/>
  <c r="O59" i="6"/>
  <c r="M81" i="6"/>
  <c r="O81" i="6"/>
  <c r="M111" i="6"/>
  <c r="O111" i="6"/>
  <c r="M133" i="6"/>
  <c r="O133" i="6"/>
  <c r="M151" i="6"/>
  <c r="O151" i="6"/>
  <c r="M177" i="6"/>
  <c r="O177" i="6"/>
  <c r="M99" i="6"/>
  <c r="O99" i="6"/>
  <c r="M31" i="6"/>
  <c r="O31" i="6"/>
  <c r="M149" i="6"/>
  <c r="O149" i="6"/>
  <c r="M203" i="6"/>
  <c r="O203" i="6"/>
  <c r="M29" i="6"/>
  <c r="O29" i="6"/>
  <c r="M67" i="6"/>
  <c r="O67" i="6"/>
  <c r="M127" i="6"/>
  <c r="O127" i="6"/>
  <c r="M183" i="6"/>
  <c r="O183" i="6"/>
  <c r="M21" i="6"/>
  <c r="O21" i="6"/>
  <c r="M47" i="6"/>
  <c r="O47" i="6"/>
  <c r="M68" i="6"/>
  <c r="O68" i="6"/>
  <c r="M92" i="6"/>
  <c r="O92" i="6"/>
  <c r="M116" i="6"/>
  <c r="O116" i="6"/>
  <c r="M136" i="6"/>
  <c r="O136" i="6"/>
  <c r="M153" i="6"/>
  <c r="O153" i="6"/>
  <c r="M182" i="6"/>
  <c r="O182" i="6"/>
  <c r="M143" i="6"/>
  <c r="O143" i="6"/>
  <c r="M205" i="6"/>
  <c r="O205" i="6"/>
  <c r="M43" i="6"/>
  <c r="O43" i="6"/>
  <c r="M171" i="6"/>
  <c r="O171" i="6"/>
  <c r="M12" i="6"/>
  <c r="O12" i="6"/>
  <c r="M32" i="6"/>
  <c r="O32" i="6"/>
  <c r="M107" i="6"/>
  <c r="O107" i="6"/>
  <c r="M195" i="6"/>
  <c r="O195" i="6"/>
  <c r="M24" i="6"/>
  <c r="O24" i="6"/>
  <c r="M53" i="6"/>
  <c r="O53" i="6"/>
  <c r="M103" i="6"/>
  <c r="O103" i="6"/>
  <c r="M123" i="6"/>
  <c r="O123" i="6"/>
  <c r="M139" i="6"/>
  <c r="O139" i="6"/>
  <c r="M187" i="6"/>
  <c r="O187" i="6"/>
  <c r="M91" i="6"/>
  <c r="O91" i="6"/>
  <c r="M181" i="6"/>
  <c r="O181" i="6"/>
  <c r="M63" i="6"/>
  <c r="O63" i="6"/>
  <c r="M174" i="6"/>
  <c r="O174" i="6"/>
  <c r="M17" i="6"/>
  <c r="O17" i="6"/>
  <c r="M35" i="6"/>
  <c r="O35" i="6"/>
  <c r="M115" i="6"/>
  <c r="O115" i="6"/>
  <c r="M135" i="6"/>
  <c r="O135" i="6"/>
  <c r="M36" i="6"/>
  <c r="O36" i="6"/>
  <c r="M56" i="6"/>
  <c r="O56" i="6"/>
  <c r="M79" i="6"/>
  <c r="O79" i="6"/>
  <c r="M108" i="6"/>
  <c r="O108" i="6"/>
  <c r="M128" i="6"/>
  <c r="O128" i="6"/>
  <c r="M144" i="6"/>
  <c r="O144" i="6"/>
  <c r="M175" i="6"/>
  <c r="O175" i="6"/>
  <c r="M194" i="6"/>
  <c r="O194" i="6"/>
  <c r="M159" i="6"/>
  <c r="O159" i="6"/>
  <c r="N4" i="9" l="1"/>
  <c r="N205" i="6"/>
  <c r="N204" i="6"/>
  <c r="N203" i="6"/>
  <c r="N202" i="6"/>
  <c r="N201" i="6"/>
  <c r="N200" i="6"/>
  <c r="N199" i="6"/>
  <c r="N198" i="6"/>
  <c r="N197" i="6"/>
  <c r="N196" i="6"/>
  <c r="N195" i="6"/>
  <c r="N194" i="6"/>
  <c r="N193" i="6"/>
  <c r="N192" i="6"/>
  <c r="N191" i="6"/>
  <c r="N190" i="6"/>
  <c r="N189" i="6"/>
  <c r="N188" i="6"/>
  <c r="N187" i="6"/>
  <c r="N186" i="6"/>
  <c r="N185" i="6"/>
  <c r="N184" i="6"/>
  <c r="N183" i="6"/>
  <c r="N182" i="6"/>
  <c r="N181" i="6"/>
  <c r="N180" i="6"/>
  <c r="N179" i="6"/>
  <c r="N178" i="6"/>
  <c r="N177" i="6"/>
  <c r="N176" i="6"/>
  <c r="N175" i="6"/>
  <c r="N174" i="6"/>
  <c r="N173" i="6"/>
  <c r="N172" i="6"/>
  <c r="N171" i="6"/>
  <c r="N170" i="6"/>
  <c r="N169" i="6"/>
  <c r="N168" i="6"/>
  <c r="N167" i="6"/>
  <c r="N166" i="6"/>
  <c r="N165" i="6"/>
  <c r="N164" i="6"/>
  <c r="N163" i="6"/>
  <c r="N162" i="6"/>
  <c r="N161" i="6"/>
  <c r="N160" i="6"/>
  <c r="N159" i="6"/>
  <c r="N158" i="6"/>
  <c r="N157" i="6"/>
  <c r="N156" i="6"/>
  <c r="N155" i="6"/>
  <c r="N154" i="6"/>
  <c r="N153" i="6"/>
  <c r="N152" i="6"/>
  <c r="N151" i="6"/>
  <c r="N150" i="6"/>
  <c r="N149" i="6"/>
  <c r="N148" i="6"/>
  <c r="N147" i="6"/>
  <c r="N146" i="6"/>
  <c r="N145" i="6"/>
  <c r="N144" i="6"/>
  <c r="N143" i="6"/>
  <c r="N142" i="6"/>
  <c r="N141" i="6"/>
  <c r="N140" i="6"/>
  <c r="N139" i="6"/>
  <c r="N138" i="6"/>
  <c r="N137" i="6"/>
  <c r="N136" i="6"/>
  <c r="N135" i="6"/>
  <c r="N134" i="6"/>
  <c r="N133" i="6"/>
  <c r="N132" i="6"/>
  <c r="N131" i="6"/>
  <c r="N130" i="6"/>
  <c r="N129" i="6"/>
  <c r="N128" i="6"/>
  <c r="N127" i="6"/>
  <c r="N126" i="6"/>
  <c r="N125" i="6"/>
  <c r="N124" i="6"/>
  <c r="N123" i="6"/>
  <c r="N122" i="6"/>
  <c r="N121" i="6"/>
  <c r="N120" i="6"/>
  <c r="N119" i="6"/>
  <c r="N118" i="6"/>
  <c r="N117" i="6"/>
  <c r="N116" i="6"/>
  <c r="N115" i="6"/>
  <c r="N114" i="6"/>
  <c r="N113" i="6"/>
  <c r="N112" i="6"/>
  <c r="N111" i="6"/>
  <c r="N110" i="6"/>
  <c r="N109" i="6"/>
  <c r="N108" i="6"/>
  <c r="N107" i="6"/>
  <c r="N106" i="6"/>
  <c r="N105" i="6"/>
  <c r="N104" i="6"/>
  <c r="N103" i="6"/>
  <c r="N102" i="6"/>
  <c r="N101" i="6"/>
  <c r="N100" i="6"/>
  <c r="N99" i="6"/>
  <c r="N98" i="6"/>
  <c r="N97" i="6"/>
  <c r="N96" i="6"/>
  <c r="N95" i="6"/>
  <c r="N94" i="6"/>
  <c r="N93" i="6"/>
  <c r="N92" i="6"/>
  <c r="N91" i="6"/>
  <c r="N90" i="6"/>
  <c r="N89" i="6"/>
  <c r="N88" i="6"/>
  <c r="N87" i="6"/>
  <c r="N86" i="6"/>
  <c r="N85" i="6"/>
  <c r="N84" i="6"/>
  <c r="N83" i="6"/>
  <c r="N82" i="6"/>
  <c r="N81" i="6"/>
  <c r="N80" i="6"/>
  <c r="N79" i="6"/>
  <c r="N78" i="6"/>
  <c r="N77" i="6"/>
  <c r="N76" i="6"/>
  <c r="N75" i="6"/>
  <c r="N74" i="6"/>
  <c r="N73" i="6"/>
  <c r="N72" i="6"/>
  <c r="N71" i="6"/>
  <c r="N70" i="6"/>
  <c r="N69" i="6"/>
  <c r="N68" i="6"/>
  <c r="N67" i="6"/>
  <c r="N66" i="6"/>
  <c r="N65" i="6"/>
  <c r="N64" i="6"/>
  <c r="N63" i="6"/>
  <c r="N62" i="6"/>
  <c r="N61" i="6"/>
  <c r="N60" i="6"/>
  <c r="N59" i="6"/>
  <c r="N58" i="6"/>
  <c r="N57" i="6"/>
  <c r="N56" i="6"/>
  <c r="N55" i="6"/>
  <c r="N54" i="6"/>
  <c r="N53" i="6"/>
  <c r="N52" i="6"/>
  <c r="N51" i="6"/>
  <c r="N50" i="6"/>
  <c r="N49" i="6"/>
  <c r="N48" i="6"/>
  <c r="N47" i="6"/>
  <c r="N46" i="6"/>
  <c r="N45" i="6"/>
  <c r="N44" i="6"/>
  <c r="N43" i="6"/>
  <c r="N42" i="6"/>
  <c r="N41" i="6"/>
  <c r="N40" i="6"/>
  <c r="N39" i="6"/>
  <c r="N38" i="6"/>
  <c r="N37" i="6"/>
  <c r="N36" i="6"/>
  <c r="N35" i="6"/>
  <c r="N34" i="6"/>
  <c r="N33" i="6"/>
  <c r="N32" i="6"/>
  <c r="N31" i="6"/>
  <c r="N30" i="6"/>
  <c r="N29" i="6"/>
  <c r="N28" i="6"/>
  <c r="N27" i="6"/>
  <c r="N26" i="6"/>
  <c r="N25" i="6"/>
  <c r="N24" i="6"/>
  <c r="N23" i="6"/>
  <c r="N22" i="6"/>
  <c r="N21" i="6"/>
  <c r="N20" i="6"/>
  <c r="N19" i="6"/>
  <c r="N18" i="6"/>
  <c r="N17" i="6"/>
  <c r="N16" i="6"/>
  <c r="N15" i="6"/>
  <c r="N14" i="6"/>
  <c r="N13" i="6"/>
  <c r="N12" i="6"/>
  <c r="N11" i="6"/>
  <c r="N10" i="6"/>
  <c r="N9" i="6"/>
  <c r="N8" i="6"/>
  <c r="N7" i="6"/>
  <c r="N6" i="6"/>
  <c r="N5" i="6"/>
  <c r="E14" i="7" l="1"/>
  <c r="E16" i="7"/>
  <c r="E15" i="7"/>
  <c r="M493" i="6"/>
  <c r="N493" i="6" s="1"/>
  <c r="O493" i="6"/>
  <c r="M496" i="6"/>
  <c r="N496" i="6" s="1"/>
  <c r="O496" i="6"/>
  <c r="M499" i="6"/>
  <c r="N499" i="6" s="1"/>
  <c r="O499" i="6"/>
  <c r="M481" i="6"/>
  <c r="N481" i="6" s="1"/>
  <c r="O481" i="6"/>
  <c r="M491" i="6"/>
  <c r="N491" i="6" s="1"/>
  <c r="O491" i="6"/>
  <c r="M489" i="6"/>
  <c r="N489" i="6" s="1"/>
  <c r="O489" i="6"/>
  <c r="M495" i="6" l="1"/>
  <c r="N495" i="6" s="1"/>
  <c r="O495" i="6"/>
  <c r="M457" i="6"/>
  <c r="N457" i="6" s="1"/>
  <c r="O457" i="6"/>
  <c r="M425" i="6"/>
  <c r="N425" i="6" s="1"/>
  <c r="O425" i="6"/>
  <c r="M393" i="6"/>
  <c r="N393" i="6" s="1"/>
  <c r="O393" i="6"/>
  <c r="M377" i="6"/>
  <c r="N377" i="6" s="1"/>
  <c r="O377" i="6"/>
  <c r="M345" i="6"/>
  <c r="N345" i="6" s="1"/>
  <c r="O345" i="6"/>
  <c r="M313" i="6"/>
  <c r="N313" i="6" s="1"/>
  <c r="O313" i="6"/>
  <c r="M281" i="6"/>
  <c r="N281" i="6" s="1"/>
  <c r="O281" i="6"/>
  <c r="M249" i="6"/>
  <c r="N249" i="6" s="1"/>
  <c r="O249" i="6"/>
  <c r="M217" i="6"/>
  <c r="N217" i="6" s="1"/>
  <c r="O217" i="6"/>
  <c r="M498" i="6"/>
  <c r="N498" i="6" s="1"/>
  <c r="O498" i="6"/>
  <c r="M464" i="6"/>
  <c r="N464" i="6" s="1"/>
  <c r="O464" i="6"/>
  <c r="M432" i="6"/>
  <c r="N432" i="6" s="1"/>
  <c r="O432" i="6"/>
  <c r="M400" i="6"/>
  <c r="N400" i="6" s="1"/>
  <c r="O400" i="6"/>
  <c r="M368" i="6"/>
  <c r="N368" i="6" s="1"/>
  <c r="O368" i="6"/>
  <c r="M336" i="6"/>
  <c r="N336" i="6" s="1"/>
  <c r="O336" i="6"/>
  <c r="M304" i="6"/>
  <c r="N304" i="6" s="1"/>
  <c r="O304" i="6"/>
  <c r="M256" i="6"/>
  <c r="N256" i="6" s="1"/>
  <c r="O256" i="6"/>
  <c r="M224" i="6"/>
  <c r="N224" i="6" s="1"/>
  <c r="O224" i="6"/>
  <c r="M475" i="6"/>
  <c r="N475" i="6" s="1"/>
  <c r="O475" i="6"/>
  <c r="M443" i="6"/>
  <c r="N443" i="6" s="1"/>
  <c r="O443" i="6"/>
  <c r="M411" i="6"/>
  <c r="N411" i="6" s="1"/>
  <c r="O411" i="6"/>
  <c r="M379" i="6"/>
  <c r="N379" i="6" s="1"/>
  <c r="O379" i="6"/>
  <c r="M331" i="6"/>
  <c r="N331" i="6" s="1"/>
  <c r="O331" i="6"/>
  <c r="M299" i="6"/>
  <c r="N299" i="6" s="1"/>
  <c r="O299" i="6"/>
  <c r="M267" i="6"/>
  <c r="N267" i="6" s="1"/>
  <c r="O267" i="6"/>
  <c r="M235" i="6"/>
  <c r="N235" i="6" s="1"/>
  <c r="O235" i="6"/>
  <c r="M500" i="6"/>
  <c r="N500" i="6" s="1"/>
  <c r="O500" i="6"/>
  <c r="M454" i="6"/>
  <c r="N454" i="6" s="1"/>
  <c r="O454" i="6"/>
  <c r="M422" i="6"/>
  <c r="N422" i="6" s="1"/>
  <c r="O422" i="6"/>
  <c r="M390" i="6"/>
  <c r="N390" i="6" s="1"/>
  <c r="O390" i="6"/>
  <c r="M358" i="6"/>
  <c r="N358" i="6" s="1"/>
  <c r="O358" i="6"/>
  <c r="M326" i="6"/>
  <c r="N326" i="6" s="1"/>
  <c r="O326" i="6"/>
  <c r="M294" i="6"/>
  <c r="N294" i="6" s="1"/>
  <c r="O294" i="6"/>
  <c r="M262" i="6"/>
  <c r="N262" i="6" s="1"/>
  <c r="O262" i="6"/>
  <c r="M246" i="6"/>
  <c r="N246" i="6" s="1"/>
  <c r="O246" i="6"/>
  <c r="M214" i="6"/>
  <c r="N214" i="6" s="1"/>
  <c r="O214" i="6"/>
  <c r="M501" i="6"/>
  <c r="N501" i="6" s="1"/>
  <c r="O501" i="6"/>
  <c r="M490" i="6"/>
  <c r="N490" i="6" s="1"/>
  <c r="O490" i="6"/>
  <c r="M453" i="6"/>
  <c r="N453" i="6" s="1"/>
  <c r="O453" i="6"/>
  <c r="M421" i="6"/>
  <c r="N421" i="6" s="1"/>
  <c r="O421" i="6"/>
  <c r="M373" i="6"/>
  <c r="N373" i="6" s="1"/>
  <c r="O373" i="6"/>
  <c r="M357" i="6"/>
  <c r="N357" i="6" s="1"/>
  <c r="O357" i="6"/>
  <c r="M325" i="6"/>
  <c r="N325" i="6" s="1"/>
  <c r="O325" i="6"/>
  <c r="M293" i="6"/>
  <c r="N293" i="6" s="1"/>
  <c r="O293" i="6"/>
  <c r="M277" i="6"/>
  <c r="N277" i="6" s="1"/>
  <c r="O277" i="6"/>
  <c r="M261" i="6"/>
  <c r="N261" i="6" s="1"/>
  <c r="O261" i="6"/>
  <c r="M245" i="6"/>
  <c r="N245" i="6" s="1"/>
  <c r="O245" i="6"/>
  <c r="M229" i="6"/>
  <c r="N229" i="6" s="1"/>
  <c r="O229" i="6"/>
  <c r="M213" i="6"/>
  <c r="N213" i="6" s="1"/>
  <c r="O213" i="6"/>
  <c r="M492" i="6"/>
  <c r="N492" i="6" s="1"/>
  <c r="O492" i="6"/>
  <c r="M476" i="6"/>
  <c r="N476" i="6" s="1"/>
  <c r="O476" i="6"/>
  <c r="M460" i="6"/>
  <c r="N460" i="6" s="1"/>
  <c r="O460" i="6"/>
  <c r="M444" i="6"/>
  <c r="N444" i="6" s="1"/>
  <c r="O444" i="6"/>
  <c r="M428" i="6"/>
  <c r="N428" i="6" s="1"/>
  <c r="O428" i="6"/>
  <c r="M412" i="6"/>
  <c r="N412" i="6" s="1"/>
  <c r="O412" i="6"/>
  <c r="M396" i="6"/>
  <c r="N396" i="6" s="1"/>
  <c r="O396" i="6"/>
  <c r="M380" i="6"/>
  <c r="N380" i="6" s="1"/>
  <c r="O380" i="6"/>
  <c r="M364" i="6"/>
  <c r="N364" i="6" s="1"/>
  <c r="O364" i="6"/>
  <c r="M348" i="6"/>
  <c r="N348" i="6" s="1"/>
  <c r="O348" i="6"/>
  <c r="M332" i="6"/>
  <c r="N332" i="6" s="1"/>
  <c r="O332" i="6"/>
  <c r="M316" i="6"/>
  <c r="N316" i="6" s="1"/>
  <c r="O316" i="6"/>
  <c r="M300" i="6"/>
  <c r="N300" i="6" s="1"/>
  <c r="O300" i="6"/>
  <c r="M284" i="6"/>
  <c r="N284" i="6" s="1"/>
  <c r="O284" i="6"/>
  <c r="M268" i="6"/>
  <c r="N268" i="6" s="1"/>
  <c r="O268" i="6"/>
  <c r="M252" i="6"/>
  <c r="N252" i="6" s="1"/>
  <c r="O252" i="6"/>
  <c r="M236" i="6"/>
  <c r="N236" i="6" s="1"/>
  <c r="O236" i="6"/>
  <c r="M220" i="6"/>
  <c r="N220" i="6" s="1"/>
  <c r="O220" i="6"/>
  <c r="M487" i="6"/>
  <c r="N487" i="6" s="1"/>
  <c r="O487" i="6"/>
  <c r="M471" i="6"/>
  <c r="N471" i="6" s="1"/>
  <c r="O471" i="6"/>
  <c r="M455" i="6"/>
  <c r="N455" i="6" s="1"/>
  <c r="O455" i="6"/>
  <c r="M439" i="6"/>
  <c r="N439" i="6" s="1"/>
  <c r="O439" i="6"/>
  <c r="M423" i="6"/>
  <c r="N423" i="6" s="1"/>
  <c r="O423" i="6"/>
  <c r="M407" i="6"/>
  <c r="N407" i="6" s="1"/>
  <c r="O407" i="6"/>
  <c r="M391" i="6"/>
  <c r="N391" i="6" s="1"/>
  <c r="O391" i="6"/>
  <c r="M375" i="6"/>
  <c r="N375" i="6" s="1"/>
  <c r="O375" i="6"/>
  <c r="M359" i="6"/>
  <c r="N359" i="6" s="1"/>
  <c r="O359" i="6"/>
  <c r="M343" i="6"/>
  <c r="N343" i="6" s="1"/>
  <c r="O343" i="6"/>
  <c r="M327" i="6"/>
  <c r="N327" i="6" s="1"/>
  <c r="O327" i="6"/>
  <c r="M311" i="6"/>
  <c r="N311" i="6" s="1"/>
  <c r="O311" i="6"/>
  <c r="M295" i="6"/>
  <c r="N295" i="6" s="1"/>
  <c r="O295" i="6"/>
  <c r="M279" i="6"/>
  <c r="N279" i="6" s="1"/>
  <c r="O279" i="6"/>
  <c r="M263" i="6"/>
  <c r="N263" i="6" s="1"/>
  <c r="O263" i="6"/>
  <c r="M247" i="6"/>
  <c r="N247" i="6" s="1"/>
  <c r="O247" i="6"/>
  <c r="M231" i="6"/>
  <c r="N231" i="6" s="1"/>
  <c r="O231" i="6"/>
  <c r="M215" i="6"/>
  <c r="N215" i="6" s="1"/>
  <c r="O215" i="6"/>
  <c r="M502" i="6"/>
  <c r="N502" i="6" s="1"/>
  <c r="O502" i="6"/>
  <c r="M466" i="6"/>
  <c r="N466" i="6" s="1"/>
  <c r="O466" i="6"/>
  <c r="M450" i="6"/>
  <c r="N450" i="6" s="1"/>
  <c r="O450" i="6"/>
  <c r="M434" i="6"/>
  <c r="N434" i="6" s="1"/>
  <c r="O434" i="6"/>
  <c r="M418" i="6"/>
  <c r="N418" i="6" s="1"/>
  <c r="O418" i="6"/>
  <c r="M402" i="6"/>
  <c r="N402" i="6" s="1"/>
  <c r="O402" i="6"/>
  <c r="M386" i="6"/>
  <c r="N386" i="6" s="1"/>
  <c r="O386" i="6"/>
  <c r="M370" i="6"/>
  <c r="N370" i="6" s="1"/>
  <c r="O370" i="6"/>
  <c r="M354" i="6"/>
  <c r="N354" i="6" s="1"/>
  <c r="O354" i="6"/>
  <c r="M338" i="6"/>
  <c r="N338" i="6" s="1"/>
  <c r="O338" i="6"/>
  <c r="M322" i="6"/>
  <c r="N322" i="6" s="1"/>
  <c r="O322" i="6"/>
  <c r="M306" i="6"/>
  <c r="N306" i="6" s="1"/>
  <c r="O306" i="6"/>
  <c r="M290" i="6"/>
  <c r="N290" i="6" s="1"/>
  <c r="O290" i="6"/>
  <c r="M274" i="6"/>
  <c r="N274" i="6" s="1"/>
  <c r="O274" i="6"/>
  <c r="M258" i="6"/>
  <c r="N258" i="6" s="1"/>
  <c r="O258" i="6"/>
  <c r="M242" i="6"/>
  <c r="N242" i="6" s="1"/>
  <c r="O242" i="6"/>
  <c r="M226" i="6"/>
  <c r="N226" i="6" s="1"/>
  <c r="O226" i="6"/>
  <c r="M210" i="6"/>
  <c r="N210" i="6" s="1"/>
  <c r="O210" i="6"/>
  <c r="M497" i="6"/>
  <c r="N497" i="6" s="1"/>
  <c r="O497" i="6"/>
  <c r="M473" i="6"/>
  <c r="N473" i="6" s="1"/>
  <c r="O473" i="6"/>
  <c r="M441" i="6"/>
  <c r="N441" i="6" s="1"/>
  <c r="O441" i="6"/>
  <c r="M409" i="6"/>
  <c r="N409" i="6" s="1"/>
  <c r="O409" i="6"/>
  <c r="M361" i="6"/>
  <c r="N361" i="6" s="1"/>
  <c r="O361" i="6"/>
  <c r="M329" i="6"/>
  <c r="N329" i="6" s="1"/>
  <c r="O329" i="6"/>
  <c r="M297" i="6"/>
  <c r="N297" i="6" s="1"/>
  <c r="O297" i="6"/>
  <c r="M265" i="6"/>
  <c r="N265" i="6" s="1"/>
  <c r="O265" i="6"/>
  <c r="M233" i="6"/>
  <c r="N233" i="6" s="1"/>
  <c r="O233" i="6"/>
  <c r="M494" i="6"/>
  <c r="N494" i="6" s="1"/>
  <c r="O494" i="6"/>
  <c r="M448" i="6"/>
  <c r="N448" i="6" s="1"/>
  <c r="O448" i="6"/>
  <c r="M416" i="6"/>
  <c r="N416" i="6" s="1"/>
  <c r="O416" i="6"/>
  <c r="M384" i="6"/>
  <c r="N384" i="6" s="1"/>
  <c r="O384" i="6"/>
  <c r="M352" i="6"/>
  <c r="N352" i="6" s="1"/>
  <c r="O352" i="6"/>
  <c r="M320" i="6"/>
  <c r="N320" i="6" s="1"/>
  <c r="O320" i="6"/>
  <c r="M288" i="6"/>
  <c r="N288" i="6" s="1"/>
  <c r="O288" i="6"/>
  <c r="M272" i="6"/>
  <c r="N272" i="6" s="1"/>
  <c r="O272" i="6"/>
  <c r="M240" i="6"/>
  <c r="N240" i="6" s="1"/>
  <c r="O240" i="6"/>
  <c r="M208" i="6"/>
  <c r="N208" i="6" s="1"/>
  <c r="O208" i="6"/>
  <c r="M459" i="6"/>
  <c r="N459" i="6" s="1"/>
  <c r="O459" i="6"/>
  <c r="M427" i="6"/>
  <c r="N427" i="6" s="1"/>
  <c r="O427" i="6"/>
  <c r="M395" i="6"/>
  <c r="N395" i="6" s="1"/>
  <c r="O395" i="6"/>
  <c r="M363" i="6"/>
  <c r="N363" i="6" s="1"/>
  <c r="O363" i="6"/>
  <c r="M347" i="6"/>
  <c r="N347" i="6" s="1"/>
  <c r="O347" i="6"/>
  <c r="M315" i="6"/>
  <c r="N315" i="6" s="1"/>
  <c r="O315" i="6"/>
  <c r="M283" i="6"/>
  <c r="N283" i="6" s="1"/>
  <c r="O283" i="6"/>
  <c r="M251" i="6"/>
  <c r="N251" i="6" s="1"/>
  <c r="O251" i="6"/>
  <c r="M219" i="6"/>
  <c r="N219" i="6" s="1"/>
  <c r="O219" i="6"/>
  <c r="M470" i="6"/>
  <c r="N470" i="6" s="1"/>
  <c r="O470" i="6"/>
  <c r="M438" i="6"/>
  <c r="N438" i="6" s="1"/>
  <c r="O438" i="6"/>
  <c r="M406" i="6"/>
  <c r="N406" i="6" s="1"/>
  <c r="O406" i="6"/>
  <c r="M374" i="6"/>
  <c r="N374" i="6" s="1"/>
  <c r="O374" i="6"/>
  <c r="M342" i="6"/>
  <c r="N342" i="6" s="1"/>
  <c r="O342" i="6"/>
  <c r="M310" i="6"/>
  <c r="N310" i="6" s="1"/>
  <c r="O310" i="6"/>
  <c r="M278" i="6"/>
  <c r="N278" i="6" s="1"/>
  <c r="O278" i="6"/>
  <c r="M230" i="6"/>
  <c r="N230" i="6" s="1"/>
  <c r="O230" i="6"/>
  <c r="M469" i="6"/>
  <c r="N469" i="6" s="1"/>
  <c r="O469" i="6"/>
  <c r="M437" i="6"/>
  <c r="N437" i="6" s="1"/>
  <c r="O437" i="6"/>
  <c r="M405" i="6"/>
  <c r="N405" i="6" s="1"/>
  <c r="O405" i="6"/>
  <c r="M389" i="6"/>
  <c r="N389" i="6" s="1"/>
  <c r="O389" i="6"/>
  <c r="M341" i="6"/>
  <c r="N341" i="6" s="1"/>
  <c r="O341" i="6"/>
  <c r="M309" i="6"/>
  <c r="N309" i="6" s="1"/>
  <c r="O309" i="6"/>
  <c r="M484" i="6"/>
  <c r="N484" i="6" s="1"/>
  <c r="O484" i="6"/>
  <c r="M465" i="6"/>
  <c r="N465" i="6" s="1"/>
  <c r="O465" i="6"/>
  <c r="M449" i="6"/>
  <c r="N449" i="6" s="1"/>
  <c r="O449" i="6"/>
  <c r="M433" i="6"/>
  <c r="N433" i="6" s="1"/>
  <c r="O433" i="6"/>
  <c r="M417" i="6"/>
  <c r="N417" i="6" s="1"/>
  <c r="O417" i="6"/>
  <c r="M401" i="6"/>
  <c r="N401" i="6" s="1"/>
  <c r="O401" i="6"/>
  <c r="M385" i="6"/>
  <c r="N385" i="6" s="1"/>
  <c r="O385" i="6"/>
  <c r="M369" i="6"/>
  <c r="N369" i="6" s="1"/>
  <c r="O369" i="6"/>
  <c r="M353" i="6"/>
  <c r="N353" i="6" s="1"/>
  <c r="O353" i="6"/>
  <c r="M337" i="6"/>
  <c r="N337" i="6" s="1"/>
  <c r="O337" i="6"/>
  <c r="M321" i="6"/>
  <c r="N321" i="6" s="1"/>
  <c r="O321" i="6"/>
  <c r="M305" i="6"/>
  <c r="N305" i="6" s="1"/>
  <c r="O305" i="6"/>
  <c r="M289" i="6"/>
  <c r="N289" i="6" s="1"/>
  <c r="O289" i="6"/>
  <c r="M273" i="6"/>
  <c r="N273" i="6" s="1"/>
  <c r="O273" i="6"/>
  <c r="M257" i="6"/>
  <c r="N257" i="6" s="1"/>
  <c r="O257" i="6"/>
  <c r="M241" i="6"/>
  <c r="N241" i="6" s="1"/>
  <c r="O241" i="6"/>
  <c r="M225" i="6"/>
  <c r="N225" i="6" s="1"/>
  <c r="O225" i="6"/>
  <c r="M209" i="6"/>
  <c r="N209" i="6" s="1"/>
  <c r="O209" i="6"/>
  <c r="M486" i="6"/>
  <c r="N486" i="6" s="1"/>
  <c r="O486" i="6"/>
  <c r="M472" i="6"/>
  <c r="N472" i="6" s="1"/>
  <c r="O472" i="6"/>
  <c r="M456" i="6"/>
  <c r="N456" i="6" s="1"/>
  <c r="O456" i="6"/>
  <c r="M440" i="6"/>
  <c r="N440" i="6" s="1"/>
  <c r="O440" i="6"/>
  <c r="M424" i="6"/>
  <c r="N424" i="6" s="1"/>
  <c r="O424" i="6"/>
  <c r="M408" i="6"/>
  <c r="N408" i="6" s="1"/>
  <c r="O408" i="6"/>
  <c r="M392" i="6"/>
  <c r="N392" i="6" s="1"/>
  <c r="O392" i="6"/>
  <c r="M376" i="6"/>
  <c r="N376" i="6" s="1"/>
  <c r="O376" i="6"/>
  <c r="M360" i="6"/>
  <c r="N360" i="6" s="1"/>
  <c r="O360" i="6"/>
  <c r="M344" i="6"/>
  <c r="N344" i="6" s="1"/>
  <c r="O344" i="6"/>
  <c r="M328" i="6"/>
  <c r="N328" i="6" s="1"/>
  <c r="O328" i="6"/>
  <c r="M312" i="6"/>
  <c r="N312" i="6" s="1"/>
  <c r="O312" i="6"/>
  <c r="M296" i="6"/>
  <c r="N296" i="6" s="1"/>
  <c r="O296" i="6"/>
  <c r="M280" i="6"/>
  <c r="N280" i="6" s="1"/>
  <c r="O280" i="6"/>
  <c r="M264" i="6"/>
  <c r="N264" i="6" s="1"/>
  <c r="O264" i="6"/>
  <c r="M248" i="6"/>
  <c r="N248" i="6" s="1"/>
  <c r="O248" i="6"/>
  <c r="M232" i="6"/>
  <c r="N232" i="6" s="1"/>
  <c r="O232" i="6"/>
  <c r="M216" i="6"/>
  <c r="N216" i="6" s="1"/>
  <c r="O216" i="6"/>
  <c r="M483" i="6"/>
  <c r="N483" i="6" s="1"/>
  <c r="O483" i="6"/>
  <c r="M467" i="6"/>
  <c r="N467" i="6" s="1"/>
  <c r="O467" i="6"/>
  <c r="M451" i="6"/>
  <c r="N451" i="6" s="1"/>
  <c r="O451" i="6"/>
  <c r="M435" i="6"/>
  <c r="N435" i="6" s="1"/>
  <c r="O435" i="6"/>
  <c r="M419" i="6"/>
  <c r="N419" i="6" s="1"/>
  <c r="O419" i="6"/>
  <c r="M403" i="6"/>
  <c r="N403" i="6" s="1"/>
  <c r="O403" i="6"/>
  <c r="M387" i="6"/>
  <c r="N387" i="6" s="1"/>
  <c r="O387" i="6"/>
  <c r="M371" i="6"/>
  <c r="N371" i="6" s="1"/>
  <c r="O371" i="6"/>
  <c r="M355" i="6"/>
  <c r="N355" i="6" s="1"/>
  <c r="O355" i="6"/>
  <c r="M339" i="6"/>
  <c r="N339" i="6" s="1"/>
  <c r="O339" i="6"/>
  <c r="M323" i="6"/>
  <c r="N323" i="6" s="1"/>
  <c r="O323" i="6"/>
  <c r="M307" i="6"/>
  <c r="N307" i="6" s="1"/>
  <c r="O307" i="6"/>
  <c r="M291" i="6"/>
  <c r="N291" i="6" s="1"/>
  <c r="O291" i="6"/>
  <c r="M275" i="6"/>
  <c r="N275" i="6" s="1"/>
  <c r="O275" i="6"/>
  <c r="M259" i="6"/>
  <c r="N259" i="6" s="1"/>
  <c r="O259" i="6"/>
  <c r="M243" i="6"/>
  <c r="N243" i="6" s="1"/>
  <c r="O243" i="6"/>
  <c r="M227" i="6"/>
  <c r="N227" i="6" s="1"/>
  <c r="O227" i="6"/>
  <c r="M211" i="6"/>
  <c r="N211" i="6" s="1"/>
  <c r="O211" i="6"/>
  <c r="M478" i="6"/>
  <c r="N478" i="6" s="1"/>
  <c r="O478" i="6"/>
  <c r="M462" i="6"/>
  <c r="N462" i="6" s="1"/>
  <c r="O462" i="6"/>
  <c r="M446" i="6"/>
  <c r="N446" i="6" s="1"/>
  <c r="O446" i="6"/>
  <c r="M430" i="6"/>
  <c r="N430" i="6" s="1"/>
  <c r="O430" i="6"/>
  <c r="M414" i="6"/>
  <c r="N414" i="6" s="1"/>
  <c r="O414" i="6"/>
  <c r="M398" i="6"/>
  <c r="N398" i="6" s="1"/>
  <c r="O398" i="6"/>
  <c r="M382" i="6"/>
  <c r="N382" i="6" s="1"/>
  <c r="O382" i="6"/>
  <c r="M366" i="6"/>
  <c r="N366" i="6" s="1"/>
  <c r="O366" i="6"/>
  <c r="M350" i="6"/>
  <c r="N350" i="6" s="1"/>
  <c r="O350" i="6"/>
  <c r="M334" i="6"/>
  <c r="N334" i="6" s="1"/>
  <c r="O334" i="6"/>
  <c r="M318" i="6"/>
  <c r="N318" i="6" s="1"/>
  <c r="O318" i="6"/>
  <c r="M302" i="6"/>
  <c r="N302" i="6" s="1"/>
  <c r="O302" i="6"/>
  <c r="M286" i="6"/>
  <c r="N286" i="6" s="1"/>
  <c r="O286" i="6"/>
  <c r="M270" i="6"/>
  <c r="N270" i="6" s="1"/>
  <c r="O270" i="6"/>
  <c r="M254" i="6"/>
  <c r="N254" i="6" s="1"/>
  <c r="O254" i="6"/>
  <c r="M238" i="6"/>
  <c r="N238" i="6" s="1"/>
  <c r="O238" i="6"/>
  <c r="M222" i="6"/>
  <c r="N222" i="6" s="1"/>
  <c r="O222" i="6"/>
  <c r="M206" i="6"/>
  <c r="N206" i="6" s="1"/>
  <c r="O206" i="6"/>
  <c r="M488" i="6"/>
  <c r="N488" i="6" s="1"/>
  <c r="O488" i="6"/>
  <c r="M477" i="6"/>
  <c r="N477" i="6" s="1"/>
  <c r="O477" i="6"/>
  <c r="M461" i="6"/>
  <c r="N461" i="6" s="1"/>
  <c r="O461" i="6"/>
  <c r="M445" i="6"/>
  <c r="N445" i="6" s="1"/>
  <c r="O445" i="6"/>
  <c r="M429" i="6"/>
  <c r="N429" i="6" s="1"/>
  <c r="O429" i="6"/>
  <c r="M413" i="6"/>
  <c r="N413" i="6" s="1"/>
  <c r="O413" i="6"/>
  <c r="M397" i="6"/>
  <c r="N397" i="6" s="1"/>
  <c r="O397" i="6"/>
  <c r="M381" i="6"/>
  <c r="N381" i="6" s="1"/>
  <c r="O381" i="6"/>
  <c r="M365" i="6"/>
  <c r="N365" i="6" s="1"/>
  <c r="O365" i="6"/>
  <c r="M349" i="6"/>
  <c r="N349" i="6" s="1"/>
  <c r="O349" i="6"/>
  <c r="M333" i="6"/>
  <c r="N333" i="6" s="1"/>
  <c r="O333" i="6"/>
  <c r="M317" i="6"/>
  <c r="N317" i="6" s="1"/>
  <c r="O317" i="6"/>
  <c r="M301" i="6"/>
  <c r="N301" i="6" s="1"/>
  <c r="O301" i="6"/>
  <c r="M285" i="6"/>
  <c r="N285" i="6" s="1"/>
  <c r="O285" i="6"/>
  <c r="M269" i="6"/>
  <c r="N269" i="6" s="1"/>
  <c r="O269" i="6"/>
  <c r="M253" i="6"/>
  <c r="N253" i="6" s="1"/>
  <c r="O253" i="6"/>
  <c r="M237" i="6"/>
  <c r="N237" i="6" s="1"/>
  <c r="O237" i="6"/>
  <c r="M221" i="6"/>
  <c r="N221" i="6" s="1"/>
  <c r="O221" i="6"/>
  <c r="M503" i="6"/>
  <c r="N503" i="6" s="1"/>
  <c r="O503" i="6"/>
  <c r="M485" i="6"/>
  <c r="N485" i="6" s="1"/>
  <c r="O485" i="6"/>
  <c r="M468" i="6"/>
  <c r="N468" i="6" s="1"/>
  <c r="O468" i="6"/>
  <c r="M452" i="6"/>
  <c r="N452" i="6" s="1"/>
  <c r="O452" i="6"/>
  <c r="M436" i="6"/>
  <c r="N436" i="6" s="1"/>
  <c r="O436" i="6"/>
  <c r="M420" i="6"/>
  <c r="N420" i="6" s="1"/>
  <c r="O420" i="6"/>
  <c r="M404" i="6"/>
  <c r="N404" i="6" s="1"/>
  <c r="O404" i="6"/>
  <c r="M388" i="6"/>
  <c r="N388" i="6" s="1"/>
  <c r="O388" i="6"/>
  <c r="M372" i="6"/>
  <c r="N372" i="6" s="1"/>
  <c r="O372" i="6"/>
  <c r="M356" i="6"/>
  <c r="N356" i="6" s="1"/>
  <c r="O356" i="6"/>
  <c r="M340" i="6"/>
  <c r="N340" i="6" s="1"/>
  <c r="O340" i="6"/>
  <c r="M324" i="6"/>
  <c r="N324" i="6" s="1"/>
  <c r="O324" i="6"/>
  <c r="M308" i="6"/>
  <c r="N308" i="6" s="1"/>
  <c r="O308" i="6"/>
  <c r="M292" i="6"/>
  <c r="N292" i="6" s="1"/>
  <c r="O292" i="6"/>
  <c r="M276" i="6"/>
  <c r="N276" i="6" s="1"/>
  <c r="O276" i="6"/>
  <c r="M260" i="6"/>
  <c r="N260" i="6" s="1"/>
  <c r="O260" i="6"/>
  <c r="M244" i="6"/>
  <c r="N244" i="6" s="1"/>
  <c r="O244" i="6"/>
  <c r="M228" i="6"/>
  <c r="N228" i="6" s="1"/>
  <c r="O228" i="6"/>
  <c r="M212" i="6"/>
  <c r="N212" i="6" s="1"/>
  <c r="O212" i="6"/>
  <c r="M479" i="6"/>
  <c r="N479" i="6" s="1"/>
  <c r="O479" i="6"/>
  <c r="M463" i="6"/>
  <c r="N463" i="6" s="1"/>
  <c r="O463" i="6"/>
  <c r="M447" i="6"/>
  <c r="N447" i="6" s="1"/>
  <c r="O447" i="6"/>
  <c r="M431" i="6"/>
  <c r="N431" i="6" s="1"/>
  <c r="O431" i="6"/>
  <c r="M415" i="6"/>
  <c r="N415" i="6" s="1"/>
  <c r="O415" i="6"/>
  <c r="M399" i="6"/>
  <c r="N399" i="6" s="1"/>
  <c r="O399" i="6"/>
  <c r="M383" i="6"/>
  <c r="N383" i="6" s="1"/>
  <c r="O383" i="6"/>
  <c r="M367" i="6"/>
  <c r="N367" i="6" s="1"/>
  <c r="O367" i="6"/>
  <c r="M351" i="6"/>
  <c r="N351" i="6" s="1"/>
  <c r="O351" i="6"/>
  <c r="M335" i="6"/>
  <c r="N335" i="6" s="1"/>
  <c r="O335" i="6"/>
  <c r="M319" i="6"/>
  <c r="N319" i="6" s="1"/>
  <c r="O319" i="6"/>
  <c r="M303" i="6"/>
  <c r="N303" i="6" s="1"/>
  <c r="O303" i="6"/>
  <c r="M287" i="6"/>
  <c r="N287" i="6" s="1"/>
  <c r="O287" i="6"/>
  <c r="M271" i="6"/>
  <c r="N271" i="6" s="1"/>
  <c r="O271" i="6"/>
  <c r="M255" i="6"/>
  <c r="N255" i="6" s="1"/>
  <c r="O255" i="6"/>
  <c r="M239" i="6"/>
  <c r="N239" i="6" s="1"/>
  <c r="O239" i="6"/>
  <c r="M223" i="6"/>
  <c r="N223" i="6" s="1"/>
  <c r="O223" i="6"/>
  <c r="M207" i="6"/>
  <c r="N207" i="6" s="1"/>
  <c r="O207" i="6"/>
  <c r="M474" i="6"/>
  <c r="N474" i="6" s="1"/>
  <c r="O474" i="6"/>
  <c r="M458" i="6"/>
  <c r="N458" i="6" s="1"/>
  <c r="O458" i="6"/>
  <c r="M442" i="6"/>
  <c r="N442" i="6" s="1"/>
  <c r="O442" i="6"/>
  <c r="M426" i="6"/>
  <c r="N426" i="6" s="1"/>
  <c r="O426" i="6"/>
  <c r="M410" i="6"/>
  <c r="N410" i="6" s="1"/>
  <c r="O410" i="6"/>
  <c r="M394" i="6"/>
  <c r="N394" i="6" s="1"/>
  <c r="O394" i="6"/>
  <c r="M378" i="6"/>
  <c r="N378" i="6" s="1"/>
  <c r="O378" i="6"/>
  <c r="M362" i="6"/>
  <c r="N362" i="6" s="1"/>
  <c r="O362" i="6"/>
  <c r="M346" i="6"/>
  <c r="N346" i="6" s="1"/>
  <c r="O346" i="6"/>
  <c r="M330" i="6"/>
  <c r="N330" i="6" s="1"/>
  <c r="O330" i="6"/>
  <c r="M314" i="6"/>
  <c r="N314" i="6" s="1"/>
  <c r="O314" i="6"/>
  <c r="M298" i="6"/>
  <c r="N298" i="6" s="1"/>
  <c r="O298" i="6"/>
  <c r="M282" i="6"/>
  <c r="N282" i="6" s="1"/>
  <c r="O282" i="6"/>
  <c r="M266" i="6"/>
  <c r="N266" i="6" s="1"/>
  <c r="O266" i="6"/>
  <c r="M250" i="6"/>
  <c r="N250" i="6" s="1"/>
  <c r="O250" i="6"/>
  <c r="M234" i="6"/>
  <c r="N234" i="6" s="1"/>
  <c r="O234" i="6"/>
  <c r="M218" i="6"/>
  <c r="N218" i="6" s="1"/>
  <c r="O218" i="6"/>
  <c r="M482" i="6"/>
  <c r="N482" i="6" s="1"/>
  <c r="O482" i="6"/>
  <c r="M480" i="6"/>
  <c r="N480" i="6" s="1"/>
  <c r="O480" i="6"/>
  <c r="M4" i="6"/>
  <c r="N4" i="6" s="1"/>
  <c r="O4" i="6"/>
  <c r="C3" i="3"/>
  <c r="C4" i="3"/>
  <c r="C5" i="3"/>
  <c r="C6" i="3"/>
  <c r="C7" i="3"/>
  <c r="C8" i="3"/>
  <c r="C9" i="3"/>
  <c r="C10" i="3"/>
  <c r="C11" i="3"/>
  <c r="C12" i="3"/>
  <c r="C13" i="3"/>
  <c r="C14" i="3"/>
  <c r="C15" i="3"/>
  <c r="C16" i="3"/>
  <c r="C17" i="3"/>
  <c r="C2" i="3"/>
  <c r="E3" i="3"/>
  <c r="E4" i="3"/>
  <c r="E5" i="3"/>
  <c r="E6" i="3"/>
  <c r="E7" i="3"/>
  <c r="E8" i="3"/>
  <c r="E9" i="3"/>
  <c r="E10" i="3"/>
  <c r="E11" i="3"/>
  <c r="E12" i="3"/>
  <c r="E13" i="3"/>
  <c r="E14" i="3"/>
  <c r="E15" i="3"/>
  <c r="E16" i="3"/>
  <c r="E2" i="3"/>
  <c r="M16" i="7" l="1"/>
  <c r="M15" i="7"/>
  <c r="M14" i="7"/>
  <c r="M13" i="7"/>
  <c r="M245" i="5"/>
  <c r="N245" i="5" s="1"/>
  <c r="O245" i="5"/>
  <c r="M237" i="5"/>
  <c r="N237" i="5" s="1"/>
  <c r="O237" i="5"/>
  <c r="M386" i="5" l="1"/>
  <c r="N386" i="5" s="1"/>
  <c r="O386" i="5"/>
  <c r="M274" i="5"/>
  <c r="N274" i="5" s="1"/>
  <c r="O274" i="5"/>
  <c r="M464" i="5"/>
  <c r="N464" i="5" s="1"/>
  <c r="O464" i="5"/>
  <c r="M380" i="5"/>
  <c r="N380" i="5" s="1"/>
  <c r="O380" i="5"/>
  <c r="M284" i="5"/>
  <c r="N284" i="5" s="1"/>
  <c r="O284" i="5"/>
  <c r="M247" i="5"/>
  <c r="N247" i="5" s="1"/>
  <c r="O247" i="5"/>
  <c r="M325" i="5"/>
  <c r="N325" i="5" s="1"/>
  <c r="O325" i="5"/>
  <c r="M376" i="5"/>
  <c r="N376" i="5" s="1"/>
  <c r="O376" i="5"/>
  <c r="M304" i="5"/>
  <c r="N304" i="5" s="1"/>
  <c r="O304" i="5"/>
  <c r="M485" i="5"/>
  <c r="N485" i="5" s="1"/>
  <c r="O485" i="5"/>
  <c r="M421" i="5"/>
  <c r="N421" i="5" s="1"/>
  <c r="O421" i="5"/>
  <c r="M373" i="5"/>
  <c r="N373" i="5" s="1"/>
  <c r="O373" i="5"/>
  <c r="M273" i="5"/>
  <c r="N273" i="5" s="1"/>
  <c r="O273" i="5"/>
  <c r="M499" i="5"/>
  <c r="N499" i="5" s="1"/>
  <c r="O499" i="5"/>
  <c r="M451" i="5"/>
  <c r="N451" i="5" s="1"/>
  <c r="O451" i="5"/>
  <c r="M387" i="5"/>
  <c r="N387" i="5" s="1"/>
  <c r="O387" i="5"/>
  <c r="M339" i="5"/>
  <c r="N339" i="5" s="1"/>
  <c r="O339" i="5"/>
  <c r="M315" i="5"/>
  <c r="N315" i="5" s="1"/>
  <c r="O315" i="5"/>
  <c r="M267" i="5"/>
  <c r="N267" i="5" s="1"/>
  <c r="O267" i="5"/>
  <c r="M235" i="5"/>
  <c r="N235" i="5" s="1"/>
  <c r="O235" i="5"/>
  <c r="M219" i="5"/>
  <c r="N219" i="5" s="1"/>
  <c r="O219" i="5"/>
  <c r="M203" i="5"/>
  <c r="N203" i="5" s="1"/>
  <c r="O203" i="5"/>
  <c r="M454" i="5"/>
  <c r="N454" i="5" s="1"/>
  <c r="O454" i="5"/>
  <c r="M422" i="5"/>
  <c r="N422" i="5" s="1"/>
  <c r="O422" i="5"/>
  <c r="M222" i="5"/>
  <c r="N222" i="5" s="1"/>
  <c r="O222" i="5"/>
  <c r="M346" i="5"/>
  <c r="N346" i="5" s="1"/>
  <c r="O346" i="5"/>
  <c r="M290" i="5"/>
  <c r="N290" i="5" s="1"/>
  <c r="O290" i="5"/>
  <c r="M342" i="5"/>
  <c r="N342" i="5" s="1"/>
  <c r="O342" i="5"/>
  <c r="M310" i="5"/>
  <c r="N310" i="5" s="1"/>
  <c r="O310" i="5"/>
  <c r="M214" i="5"/>
  <c r="N214" i="5" s="1"/>
  <c r="O214" i="5"/>
  <c r="M500" i="5"/>
  <c r="N500" i="5" s="1"/>
  <c r="O500" i="5"/>
  <c r="M468" i="5"/>
  <c r="N468" i="5" s="1"/>
  <c r="O468" i="5"/>
  <c r="M436" i="5"/>
  <c r="N436" i="5" s="1"/>
  <c r="O436" i="5"/>
  <c r="M404" i="5"/>
  <c r="N404" i="5" s="1"/>
  <c r="O404" i="5"/>
  <c r="M370" i="5"/>
  <c r="N370" i="5" s="1"/>
  <c r="O370" i="5"/>
  <c r="M338" i="5"/>
  <c r="N338" i="5" s="1"/>
  <c r="O338" i="5"/>
  <c r="M306" i="5"/>
  <c r="N306" i="5" s="1"/>
  <c r="O306" i="5"/>
  <c r="M264" i="5"/>
  <c r="N264" i="5" s="1"/>
  <c r="O264" i="5"/>
  <c r="M224" i="5"/>
  <c r="N224" i="5" s="1"/>
  <c r="O224" i="5"/>
  <c r="M494" i="5"/>
  <c r="N494" i="5" s="1"/>
  <c r="O494" i="5"/>
  <c r="M462" i="5"/>
  <c r="N462" i="5" s="1"/>
  <c r="O462" i="5"/>
  <c r="M430" i="5"/>
  <c r="N430" i="5" s="1"/>
  <c r="O430" i="5"/>
  <c r="M398" i="5"/>
  <c r="N398" i="5" s="1"/>
  <c r="O398" i="5"/>
  <c r="M366" i="5"/>
  <c r="N366" i="5" s="1"/>
  <c r="O366" i="5"/>
  <c r="M335" i="5"/>
  <c r="N335" i="5" s="1"/>
  <c r="O335" i="5"/>
  <c r="M317" i="5"/>
  <c r="N317" i="5" s="1"/>
  <c r="O317" i="5"/>
  <c r="M300" i="5"/>
  <c r="N300" i="5" s="1"/>
  <c r="O300" i="5"/>
  <c r="M279" i="5"/>
  <c r="N279" i="5" s="1"/>
  <c r="O279" i="5"/>
  <c r="M270" i="5"/>
  <c r="N270" i="5" s="1"/>
  <c r="O270" i="5"/>
  <c r="M255" i="5"/>
  <c r="N255" i="5" s="1"/>
  <c r="O255" i="5"/>
  <c r="M246" i="5"/>
  <c r="N246" i="5" s="1"/>
  <c r="O246" i="5"/>
  <c r="M236" i="5"/>
  <c r="N236" i="5" s="1"/>
  <c r="O236" i="5"/>
  <c r="M217" i="5"/>
  <c r="N217" i="5" s="1"/>
  <c r="O217" i="5"/>
  <c r="M293" i="5"/>
  <c r="N293" i="5" s="1"/>
  <c r="O293" i="5"/>
  <c r="M472" i="5"/>
  <c r="N472" i="5" s="1"/>
  <c r="O472" i="5"/>
  <c r="M440" i="5"/>
  <c r="N440" i="5" s="1"/>
  <c r="O440" i="5"/>
  <c r="M408" i="5"/>
  <c r="N408" i="5" s="1"/>
  <c r="O408" i="5"/>
  <c r="M372" i="5"/>
  <c r="N372" i="5" s="1"/>
  <c r="O372" i="5"/>
  <c r="M340" i="5"/>
  <c r="N340" i="5" s="1"/>
  <c r="O340" i="5"/>
  <c r="M320" i="5"/>
  <c r="N320" i="5" s="1"/>
  <c r="O320" i="5"/>
  <c r="M296" i="5"/>
  <c r="N296" i="5" s="1"/>
  <c r="O296" i="5"/>
  <c r="M272" i="5"/>
  <c r="N272" i="5" s="1"/>
  <c r="O272" i="5"/>
  <c r="M220" i="5"/>
  <c r="N220" i="5" s="1"/>
  <c r="O220" i="5"/>
  <c r="M497" i="5"/>
  <c r="N497" i="5" s="1"/>
  <c r="O497" i="5"/>
  <c r="M481" i="5"/>
  <c r="N481" i="5" s="1"/>
  <c r="O481" i="5"/>
  <c r="M465" i="5"/>
  <c r="N465" i="5" s="1"/>
  <c r="O465" i="5"/>
  <c r="M449" i="5"/>
  <c r="N449" i="5" s="1"/>
  <c r="O449" i="5"/>
  <c r="M433" i="5"/>
  <c r="N433" i="5" s="1"/>
  <c r="O433" i="5"/>
  <c r="M417" i="5"/>
  <c r="N417" i="5" s="1"/>
  <c r="O417" i="5"/>
  <c r="M401" i="5"/>
  <c r="N401" i="5" s="1"/>
  <c r="O401" i="5"/>
  <c r="M385" i="5"/>
  <c r="N385" i="5" s="1"/>
  <c r="O385" i="5"/>
  <c r="M369" i="5"/>
  <c r="N369" i="5" s="1"/>
  <c r="O369" i="5"/>
  <c r="M353" i="5"/>
  <c r="N353" i="5" s="1"/>
  <c r="O353" i="5"/>
  <c r="M329" i="5"/>
  <c r="N329" i="5" s="1"/>
  <c r="O329" i="5"/>
  <c r="M285" i="5"/>
  <c r="N285" i="5" s="1"/>
  <c r="O285" i="5"/>
  <c r="M269" i="5"/>
  <c r="N269" i="5" s="1"/>
  <c r="O269" i="5"/>
  <c r="M248" i="5"/>
  <c r="N248" i="5" s="1"/>
  <c r="O248" i="5"/>
  <c r="M213" i="5"/>
  <c r="N213" i="5" s="1"/>
  <c r="O213" i="5"/>
  <c r="M495" i="5"/>
  <c r="N495" i="5" s="1"/>
  <c r="O495" i="5"/>
  <c r="M479" i="5"/>
  <c r="N479" i="5" s="1"/>
  <c r="O479" i="5"/>
  <c r="M463" i="5"/>
  <c r="N463" i="5" s="1"/>
  <c r="O463" i="5"/>
  <c r="M447" i="5"/>
  <c r="N447" i="5" s="1"/>
  <c r="O447" i="5"/>
  <c r="M431" i="5"/>
  <c r="N431" i="5" s="1"/>
  <c r="O431" i="5"/>
  <c r="M415" i="5"/>
  <c r="N415" i="5" s="1"/>
  <c r="O415" i="5"/>
  <c r="M399" i="5"/>
  <c r="N399" i="5" s="1"/>
  <c r="O399" i="5"/>
  <c r="M383" i="5"/>
  <c r="N383" i="5" s="1"/>
  <c r="O383" i="5"/>
  <c r="M367" i="5"/>
  <c r="N367" i="5" s="1"/>
  <c r="O367" i="5"/>
  <c r="M351" i="5"/>
  <c r="N351" i="5" s="1"/>
  <c r="O351" i="5"/>
  <c r="M331" i="5"/>
  <c r="N331" i="5" s="1"/>
  <c r="O331" i="5"/>
  <c r="M311" i="5"/>
  <c r="N311" i="5" s="1"/>
  <c r="O311" i="5"/>
  <c r="M291" i="5"/>
  <c r="N291" i="5" s="1"/>
  <c r="O291" i="5"/>
  <c r="M263" i="5"/>
  <c r="N263" i="5" s="1"/>
  <c r="O263" i="5"/>
  <c r="M231" i="5"/>
  <c r="N231" i="5" s="1"/>
  <c r="O231" i="5"/>
  <c r="M215" i="5"/>
  <c r="N215" i="5" s="1"/>
  <c r="O215" i="5"/>
  <c r="M240" i="5"/>
  <c r="N240" i="5" s="1"/>
  <c r="O240" i="5"/>
  <c r="M474" i="5"/>
  <c r="N474" i="5" s="1"/>
  <c r="O474" i="5"/>
  <c r="M442" i="5"/>
  <c r="N442" i="5" s="1"/>
  <c r="O442" i="5"/>
  <c r="M410" i="5"/>
  <c r="N410" i="5" s="1"/>
  <c r="O410" i="5"/>
  <c r="M378" i="5"/>
  <c r="N378" i="5" s="1"/>
  <c r="O378" i="5"/>
  <c r="M218" i="5"/>
  <c r="N218" i="5" s="1"/>
  <c r="O218" i="5"/>
  <c r="M330" i="5"/>
  <c r="N330" i="5" s="1"/>
  <c r="O330" i="5"/>
  <c r="M258" i="5"/>
  <c r="N258" i="5" s="1"/>
  <c r="O258" i="5"/>
  <c r="M334" i="5"/>
  <c r="N334" i="5" s="1"/>
  <c r="O334" i="5"/>
  <c r="M302" i="5"/>
  <c r="N302" i="5" s="1"/>
  <c r="O302" i="5"/>
  <c r="M206" i="5"/>
  <c r="N206" i="5" s="1"/>
  <c r="O206" i="5"/>
  <c r="M450" i="5"/>
  <c r="N450" i="5" s="1"/>
  <c r="O450" i="5"/>
  <c r="M321" i="5"/>
  <c r="N321" i="5" s="1"/>
  <c r="O321" i="5"/>
  <c r="M232" i="5"/>
  <c r="N232" i="5" s="1"/>
  <c r="O232" i="5"/>
  <c r="M432" i="5"/>
  <c r="N432" i="5" s="1"/>
  <c r="O432" i="5"/>
  <c r="M348" i="5"/>
  <c r="N348" i="5" s="1"/>
  <c r="O348" i="5"/>
  <c r="M301" i="5"/>
  <c r="N301" i="5" s="1"/>
  <c r="O301" i="5"/>
  <c r="M265" i="5"/>
  <c r="N265" i="5" s="1"/>
  <c r="O265" i="5"/>
  <c r="M225" i="5"/>
  <c r="N225" i="5" s="1"/>
  <c r="O225" i="5"/>
  <c r="M444" i="5"/>
  <c r="N444" i="5" s="1"/>
  <c r="O444" i="5"/>
  <c r="M412" i="5"/>
  <c r="N412" i="5" s="1"/>
  <c r="O412" i="5"/>
  <c r="M324" i="5"/>
  <c r="N324" i="5" s="1"/>
  <c r="O324" i="5"/>
  <c r="M228" i="5"/>
  <c r="N228" i="5" s="1"/>
  <c r="O228" i="5"/>
  <c r="M469" i="5"/>
  <c r="N469" i="5" s="1"/>
  <c r="O469" i="5"/>
  <c r="M437" i="5"/>
  <c r="N437" i="5" s="1"/>
  <c r="O437" i="5"/>
  <c r="M389" i="5"/>
  <c r="N389" i="5" s="1"/>
  <c r="O389" i="5"/>
  <c r="M341" i="5"/>
  <c r="N341" i="5" s="1"/>
  <c r="O341" i="5"/>
  <c r="M253" i="5"/>
  <c r="N253" i="5" s="1"/>
  <c r="O253" i="5"/>
  <c r="M483" i="5"/>
  <c r="N483" i="5" s="1"/>
  <c r="O483" i="5"/>
  <c r="M435" i="5"/>
  <c r="N435" i="5" s="1"/>
  <c r="O435" i="5"/>
  <c r="M403" i="5"/>
  <c r="N403" i="5" s="1"/>
  <c r="O403" i="5"/>
  <c r="M355" i="5"/>
  <c r="N355" i="5" s="1"/>
  <c r="O355" i="5"/>
  <c r="M295" i="5"/>
  <c r="N295" i="5" s="1"/>
  <c r="O295" i="5"/>
  <c r="M390" i="5"/>
  <c r="N390" i="5" s="1"/>
  <c r="O390" i="5"/>
  <c r="M498" i="5"/>
  <c r="N498" i="5" s="1"/>
  <c r="O498" i="5"/>
  <c r="M466" i="5"/>
  <c r="N466" i="5" s="1"/>
  <c r="O466" i="5"/>
  <c r="M434" i="5"/>
  <c r="N434" i="5" s="1"/>
  <c r="O434" i="5"/>
  <c r="M402" i="5"/>
  <c r="N402" i="5" s="1"/>
  <c r="O402" i="5"/>
  <c r="M368" i="5"/>
  <c r="N368" i="5" s="1"/>
  <c r="O368" i="5"/>
  <c r="M337" i="5"/>
  <c r="N337" i="5" s="1"/>
  <c r="O337" i="5"/>
  <c r="M305" i="5"/>
  <c r="N305" i="5" s="1"/>
  <c r="O305" i="5"/>
  <c r="M250" i="5"/>
  <c r="N250" i="5" s="1"/>
  <c r="O250" i="5"/>
  <c r="M216" i="5"/>
  <c r="N216" i="5" s="1"/>
  <c r="O216" i="5"/>
  <c r="M480" i="5"/>
  <c r="N480" i="5" s="1"/>
  <c r="O480" i="5"/>
  <c r="M448" i="5"/>
  <c r="N448" i="5" s="1"/>
  <c r="O448" i="5"/>
  <c r="M416" i="5"/>
  <c r="N416" i="5" s="1"/>
  <c r="O416" i="5"/>
  <c r="M384" i="5"/>
  <c r="N384" i="5" s="1"/>
  <c r="O384" i="5"/>
  <c r="M364" i="5"/>
  <c r="N364" i="5" s="1"/>
  <c r="O364" i="5"/>
  <c r="M333" i="5"/>
  <c r="N333" i="5" s="1"/>
  <c r="O333" i="5"/>
  <c r="M316" i="5"/>
  <c r="N316" i="5" s="1"/>
  <c r="O316" i="5"/>
  <c r="M287" i="5"/>
  <c r="N287" i="5" s="1"/>
  <c r="O287" i="5"/>
  <c r="M278" i="5"/>
  <c r="N278" i="5" s="1"/>
  <c r="O278" i="5"/>
  <c r="M268" i="5"/>
  <c r="N268" i="5" s="1"/>
  <c r="O268" i="5"/>
  <c r="M254" i="5"/>
  <c r="N254" i="5" s="1"/>
  <c r="O254" i="5"/>
  <c r="M244" i="5"/>
  <c r="N244" i="5" s="1"/>
  <c r="O244" i="5"/>
  <c r="M234" i="5"/>
  <c r="N234" i="5" s="1"/>
  <c r="O234" i="5"/>
  <c r="M209" i="5"/>
  <c r="N209" i="5" s="1"/>
  <c r="O209" i="5"/>
  <c r="M492" i="5"/>
  <c r="N492" i="5" s="1"/>
  <c r="O492" i="5"/>
  <c r="M460" i="5"/>
  <c r="N460" i="5" s="1"/>
  <c r="O460" i="5"/>
  <c r="M428" i="5"/>
  <c r="N428" i="5" s="1"/>
  <c r="O428" i="5"/>
  <c r="M396" i="5"/>
  <c r="N396" i="5" s="1"/>
  <c r="O396" i="5"/>
  <c r="M360" i="5"/>
  <c r="N360" i="5" s="1"/>
  <c r="O360" i="5"/>
  <c r="M336" i="5"/>
  <c r="N336" i="5" s="1"/>
  <c r="O336" i="5"/>
  <c r="M312" i="5"/>
  <c r="N312" i="5" s="1"/>
  <c r="O312" i="5"/>
  <c r="M292" i="5"/>
  <c r="N292" i="5" s="1"/>
  <c r="O292" i="5"/>
  <c r="M260" i="5"/>
  <c r="N260" i="5" s="1"/>
  <c r="O260" i="5"/>
  <c r="M212" i="5"/>
  <c r="N212" i="5" s="1"/>
  <c r="O212" i="5"/>
  <c r="M493" i="5"/>
  <c r="N493" i="5" s="1"/>
  <c r="O493" i="5"/>
  <c r="M477" i="5"/>
  <c r="N477" i="5" s="1"/>
  <c r="O477" i="5"/>
  <c r="M461" i="5"/>
  <c r="N461" i="5" s="1"/>
  <c r="O461" i="5"/>
  <c r="M445" i="5"/>
  <c r="N445" i="5" s="1"/>
  <c r="O445" i="5"/>
  <c r="M429" i="5"/>
  <c r="N429" i="5" s="1"/>
  <c r="O429" i="5"/>
  <c r="M413" i="5"/>
  <c r="N413" i="5" s="1"/>
  <c r="O413" i="5"/>
  <c r="M397" i="5"/>
  <c r="N397" i="5" s="1"/>
  <c r="O397" i="5"/>
  <c r="M381" i="5"/>
  <c r="N381" i="5" s="1"/>
  <c r="O381" i="5"/>
  <c r="M365" i="5"/>
  <c r="N365" i="5" s="1"/>
  <c r="O365" i="5"/>
  <c r="M349" i="5"/>
  <c r="N349" i="5" s="1"/>
  <c r="O349" i="5"/>
  <c r="M313" i="5"/>
  <c r="N313" i="5" s="1"/>
  <c r="O313" i="5"/>
  <c r="M281" i="5"/>
  <c r="N281" i="5" s="1"/>
  <c r="O281" i="5"/>
  <c r="M261" i="5"/>
  <c r="N261" i="5" s="1"/>
  <c r="O261" i="5"/>
  <c r="M243" i="5"/>
  <c r="N243" i="5" s="1"/>
  <c r="O243" i="5"/>
  <c r="M205" i="5"/>
  <c r="N205" i="5" s="1"/>
  <c r="O205" i="5"/>
  <c r="M491" i="5"/>
  <c r="N491" i="5" s="1"/>
  <c r="O491" i="5"/>
  <c r="M475" i="5"/>
  <c r="N475" i="5" s="1"/>
  <c r="O475" i="5"/>
  <c r="M459" i="5"/>
  <c r="N459" i="5" s="1"/>
  <c r="O459" i="5"/>
  <c r="M443" i="5"/>
  <c r="N443" i="5" s="1"/>
  <c r="O443" i="5"/>
  <c r="M427" i="5"/>
  <c r="N427" i="5" s="1"/>
  <c r="O427" i="5"/>
  <c r="M411" i="5"/>
  <c r="N411" i="5" s="1"/>
  <c r="O411" i="5"/>
  <c r="M395" i="5"/>
  <c r="N395" i="5" s="1"/>
  <c r="O395" i="5"/>
  <c r="M379" i="5"/>
  <c r="N379" i="5" s="1"/>
  <c r="O379" i="5"/>
  <c r="M363" i="5"/>
  <c r="N363" i="5" s="1"/>
  <c r="O363" i="5"/>
  <c r="M347" i="5"/>
  <c r="N347" i="5" s="1"/>
  <c r="O347" i="5"/>
  <c r="M327" i="5"/>
  <c r="N327" i="5" s="1"/>
  <c r="O327" i="5"/>
  <c r="M307" i="5"/>
  <c r="N307" i="5" s="1"/>
  <c r="O307" i="5"/>
  <c r="M283" i="5"/>
  <c r="N283" i="5" s="1"/>
  <c r="O283" i="5"/>
  <c r="M259" i="5"/>
  <c r="N259" i="5" s="1"/>
  <c r="O259" i="5"/>
  <c r="M227" i="5"/>
  <c r="N227" i="5" s="1"/>
  <c r="O227" i="5"/>
  <c r="M211" i="5"/>
  <c r="N211" i="5" s="1"/>
  <c r="O211" i="5"/>
  <c r="M502" i="5"/>
  <c r="N502" i="5" s="1"/>
  <c r="O502" i="5"/>
  <c r="M470" i="5"/>
  <c r="N470" i="5" s="1"/>
  <c r="O470" i="5"/>
  <c r="M438" i="5"/>
  <c r="N438" i="5" s="1"/>
  <c r="O438" i="5"/>
  <c r="M406" i="5"/>
  <c r="N406" i="5" s="1"/>
  <c r="O406" i="5"/>
  <c r="M230" i="5"/>
  <c r="N230" i="5" s="1"/>
  <c r="O230" i="5"/>
  <c r="M374" i="5"/>
  <c r="N374" i="5" s="1"/>
  <c r="O374" i="5"/>
  <c r="M314" i="5"/>
  <c r="N314" i="5" s="1"/>
  <c r="O314" i="5"/>
  <c r="M210" i="5"/>
  <c r="N210" i="5" s="1"/>
  <c r="O210" i="5"/>
  <c r="M326" i="5"/>
  <c r="N326" i="5" s="1"/>
  <c r="O326" i="5"/>
  <c r="M294" i="5"/>
  <c r="N294" i="5" s="1"/>
  <c r="O294" i="5"/>
  <c r="M249" i="5"/>
  <c r="N249" i="5" s="1"/>
  <c r="O249" i="5"/>
  <c r="M482" i="5"/>
  <c r="N482" i="5" s="1"/>
  <c r="O482" i="5"/>
  <c r="M418" i="5"/>
  <c r="N418" i="5" s="1"/>
  <c r="O418" i="5"/>
  <c r="M352" i="5"/>
  <c r="N352" i="5" s="1"/>
  <c r="O352" i="5"/>
  <c r="M496" i="5"/>
  <c r="N496" i="5" s="1"/>
  <c r="O496" i="5"/>
  <c r="M400" i="5"/>
  <c r="N400" i="5" s="1"/>
  <c r="O400" i="5"/>
  <c r="M319" i="5"/>
  <c r="N319" i="5" s="1"/>
  <c r="O319" i="5"/>
  <c r="M271" i="5"/>
  <c r="N271" i="5" s="1"/>
  <c r="O271" i="5"/>
  <c r="M238" i="5"/>
  <c r="N238" i="5" s="1"/>
  <c r="O238" i="5"/>
  <c r="M476" i="5"/>
  <c r="N476" i="5" s="1"/>
  <c r="O476" i="5"/>
  <c r="M344" i="5"/>
  <c r="N344" i="5" s="1"/>
  <c r="O344" i="5"/>
  <c r="M280" i="5"/>
  <c r="N280" i="5" s="1"/>
  <c r="O280" i="5"/>
  <c r="M501" i="5"/>
  <c r="N501" i="5" s="1"/>
  <c r="O501" i="5"/>
  <c r="M453" i="5"/>
  <c r="N453" i="5" s="1"/>
  <c r="O453" i="5"/>
  <c r="M405" i="5"/>
  <c r="N405" i="5" s="1"/>
  <c r="O405" i="5"/>
  <c r="M357" i="5"/>
  <c r="N357" i="5" s="1"/>
  <c r="O357" i="5"/>
  <c r="M289" i="5"/>
  <c r="N289" i="5" s="1"/>
  <c r="O289" i="5"/>
  <c r="M221" i="5"/>
  <c r="N221" i="5" s="1"/>
  <c r="O221" i="5"/>
  <c r="M467" i="5"/>
  <c r="N467" i="5" s="1"/>
  <c r="O467" i="5"/>
  <c r="M419" i="5"/>
  <c r="N419" i="5" s="1"/>
  <c r="O419" i="5"/>
  <c r="M371" i="5"/>
  <c r="N371" i="5" s="1"/>
  <c r="O371" i="5"/>
  <c r="M486" i="5"/>
  <c r="N486" i="5" s="1"/>
  <c r="O486" i="5"/>
  <c r="M484" i="5"/>
  <c r="N484" i="5" s="1"/>
  <c r="O484" i="5"/>
  <c r="M452" i="5"/>
  <c r="N452" i="5" s="1"/>
  <c r="O452" i="5"/>
  <c r="M420" i="5"/>
  <c r="N420" i="5" s="1"/>
  <c r="O420" i="5"/>
  <c r="M388" i="5"/>
  <c r="N388" i="5" s="1"/>
  <c r="O388" i="5"/>
  <c r="M354" i="5"/>
  <c r="N354" i="5" s="1"/>
  <c r="O354" i="5"/>
  <c r="M322" i="5"/>
  <c r="N322" i="5" s="1"/>
  <c r="O322" i="5"/>
  <c r="M282" i="5"/>
  <c r="N282" i="5" s="1"/>
  <c r="O282" i="5"/>
  <c r="M242" i="5"/>
  <c r="N242" i="5" s="1"/>
  <c r="O242" i="5"/>
  <c r="M208" i="5"/>
  <c r="N208" i="5" s="1"/>
  <c r="O208" i="5"/>
  <c r="M478" i="5"/>
  <c r="N478" i="5" s="1"/>
  <c r="O478" i="5"/>
  <c r="M446" i="5"/>
  <c r="N446" i="5" s="1"/>
  <c r="O446" i="5"/>
  <c r="M414" i="5"/>
  <c r="N414" i="5" s="1"/>
  <c r="O414" i="5"/>
  <c r="M382" i="5"/>
  <c r="N382" i="5" s="1"/>
  <c r="O382" i="5"/>
  <c r="M350" i="5"/>
  <c r="N350" i="5" s="1"/>
  <c r="O350" i="5"/>
  <c r="M332" i="5"/>
  <c r="N332" i="5" s="1"/>
  <c r="O332" i="5"/>
  <c r="M303" i="5"/>
  <c r="N303" i="5" s="1"/>
  <c r="O303" i="5"/>
  <c r="M286" i="5"/>
  <c r="N286" i="5" s="1"/>
  <c r="O286" i="5"/>
  <c r="M276" i="5"/>
  <c r="N276" i="5" s="1"/>
  <c r="O276" i="5"/>
  <c r="M266" i="5"/>
  <c r="N266" i="5" s="1"/>
  <c r="O266" i="5"/>
  <c r="M252" i="5"/>
  <c r="N252" i="5" s="1"/>
  <c r="O252" i="5"/>
  <c r="M239" i="5"/>
  <c r="N239" i="5" s="1"/>
  <c r="O239" i="5"/>
  <c r="M233" i="5"/>
  <c r="N233" i="5" s="1"/>
  <c r="O233" i="5"/>
  <c r="M309" i="5"/>
  <c r="N309" i="5" s="1"/>
  <c r="O309" i="5"/>
  <c r="M488" i="5"/>
  <c r="N488" i="5" s="1"/>
  <c r="O488" i="5"/>
  <c r="M456" i="5"/>
  <c r="N456" i="5" s="1"/>
  <c r="O456" i="5"/>
  <c r="M424" i="5"/>
  <c r="N424" i="5" s="1"/>
  <c r="O424" i="5"/>
  <c r="M392" i="5"/>
  <c r="N392" i="5" s="1"/>
  <c r="O392" i="5"/>
  <c r="M356" i="5"/>
  <c r="N356" i="5" s="1"/>
  <c r="O356" i="5"/>
  <c r="M328" i="5"/>
  <c r="N328" i="5" s="1"/>
  <c r="O328" i="5"/>
  <c r="M308" i="5"/>
  <c r="N308" i="5" s="1"/>
  <c r="O308" i="5"/>
  <c r="M288" i="5"/>
  <c r="N288" i="5" s="1"/>
  <c r="O288" i="5"/>
  <c r="M256" i="5"/>
  <c r="N256" i="5" s="1"/>
  <c r="O256" i="5"/>
  <c r="M204" i="5"/>
  <c r="N204" i="5" s="1"/>
  <c r="O204" i="5"/>
  <c r="M489" i="5"/>
  <c r="N489" i="5" s="1"/>
  <c r="O489" i="5"/>
  <c r="M473" i="5"/>
  <c r="N473" i="5" s="1"/>
  <c r="O473" i="5"/>
  <c r="M457" i="5"/>
  <c r="N457" i="5" s="1"/>
  <c r="O457" i="5"/>
  <c r="M441" i="5"/>
  <c r="N441" i="5" s="1"/>
  <c r="O441" i="5"/>
  <c r="M425" i="5"/>
  <c r="N425" i="5" s="1"/>
  <c r="O425" i="5"/>
  <c r="M409" i="5"/>
  <c r="N409" i="5" s="1"/>
  <c r="O409" i="5"/>
  <c r="M393" i="5"/>
  <c r="N393" i="5" s="1"/>
  <c r="O393" i="5"/>
  <c r="M377" i="5"/>
  <c r="N377" i="5" s="1"/>
  <c r="O377" i="5"/>
  <c r="M361" i="5"/>
  <c r="N361" i="5" s="1"/>
  <c r="O361" i="5"/>
  <c r="M345" i="5"/>
  <c r="N345" i="5" s="1"/>
  <c r="O345" i="5"/>
  <c r="M297" i="5"/>
  <c r="N297" i="5" s="1"/>
  <c r="O297" i="5"/>
  <c r="M277" i="5"/>
  <c r="N277" i="5" s="1"/>
  <c r="O277" i="5"/>
  <c r="M257" i="5"/>
  <c r="N257" i="5" s="1"/>
  <c r="O257" i="5"/>
  <c r="M229" i="5"/>
  <c r="N229" i="5" s="1"/>
  <c r="O229" i="5"/>
  <c r="M503" i="5"/>
  <c r="N503" i="5" s="1"/>
  <c r="O503" i="5"/>
  <c r="M487" i="5"/>
  <c r="N487" i="5" s="1"/>
  <c r="O487" i="5"/>
  <c r="M471" i="5"/>
  <c r="N471" i="5" s="1"/>
  <c r="O471" i="5"/>
  <c r="M455" i="5"/>
  <c r="N455" i="5" s="1"/>
  <c r="O455" i="5"/>
  <c r="M439" i="5"/>
  <c r="N439" i="5" s="1"/>
  <c r="O439" i="5"/>
  <c r="M423" i="5"/>
  <c r="N423" i="5" s="1"/>
  <c r="O423" i="5"/>
  <c r="M407" i="5"/>
  <c r="N407" i="5" s="1"/>
  <c r="O407" i="5"/>
  <c r="M391" i="5"/>
  <c r="N391" i="5" s="1"/>
  <c r="O391" i="5"/>
  <c r="M375" i="5"/>
  <c r="N375" i="5" s="1"/>
  <c r="O375" i="5"/>
  <c r="M359" i="5"/>
  <c r="N359" i="5" s="1"/>
  <c r="O359" i="5"/>
  <c r="M343" i="5"/>
  <c r="N343" i="5" s="1"/>
  <c r="O343" i="5"/>
  <c r="M323" i="5"/>
  <c r="N323" i="5" s="1"/>
  <c r="O323" i="5"/>
  <c r="M299" i="5"/>
  <c r="N299" i="5" s="1"/>
  <c r="O299" i="5"/>
  <c r="M275" i="5"/>
  <c r="N275" i="5" s="1"/>
  <c r="O275" i="5"/>
  <c r="M251" i="5"/>
  <c r="N251" i="5" s="1"/>
  <c r="O251" i="5"/>
  <c r="M223" i="5"/>
  <c r="N223" i="5" s="1"/>
  <c r="O223" i="5"/>
  <c r="M207" i="5"/>
  <c r="N207" i="5" s="1"/>
  <c r="O207" i="5"/>
  <c r="M490" i="5"/>
  <c r="N490" i="5" s="1"/>
  <c r="O490" i="5"/>
  <c r="M458" i="5"/>
  <c r="N458" i="5" s="1"/>
  <c r="O458" i="5"/>
  <c r="M426" i="5"/>
  <c r="N426" i="5" s="1"/>
  <c r="O426" i="5"/>
  <c r="M394" i="5"/>
  <c r="N394" i="5" s="1"/>
  <c r="O394" i="5"/>
  <c r="M226" i="5"/>
  <c r="N226" i="5" s="1"/>
  <c r="O226" i="5"/>
  <c r="M362" i="5"/>
  <c r="N362" i="5" s="1"/>
  <c r="O362" i="5"/>
  <c r="M298" i="5"/>
  <c r="N298" i="5" s="1"/>
  <c r="O298" i="5"/>
  <c r="M358" i="5"/>
  <c r="N358" i="5" s="1"/>
  <c r="O358" i="5"/>
  <c r="M318" i="5"/>
  <c r="N318" i="5" s="1"/>
  <c r="O318" i="5"/>
  <c r="M262" i="5"/>
  <c r="N262" i="5" s="1"/>
  <c r="O262" i="5"/>
  <c r="M241" i="5"/>
  <c r="N241" i="5" s="1"/>
  <c r="O241" i="5"/>
  <c r="M7" i="5" l="1"/>
  <c r="N7" i="5" s="1"/>
  <c r="O7" i="5"/>
  <c r="M71" i="5"/>
  <c r="N71" i="5" s="1"/>
  <c r="O71" i="5"/>
  <c r="M135" i="5"/>
  <c r="N135" i="5" s="1"/>
  <c r="O135" i="5"/>
  <c r="M199" i="5"/>
  <c r="N199" i="5" s="1"/>
  <c r="O199" i="5"/>
  <c r="M25" i="5"/>
  <c r="N25" i="5" s="1"/>
  <c r="O25" i="5"/>
  <c r="M57" i="5"/>
  <c r="N57" i="5" s="1"/>
  <c r="O57" i="5"/>
  <c r="M89" i="5"/>
  <c r="N89" i="5" s="1"/>
  <c r="O89" i="5"/>
  <c r="M121" i="5"/>
  <c r="N121" i="5" s="1"/>
  <c r="O121" i="5"/>
  <c r="M134" i="5"/>
  <c r="N134" i="5" s="1"/>
  <c r="O134" i="5"/>
  <c r="M198" i="5"/>
  <c r="N198" i="5" s="1"/>
  <c r="O198" i="5"/>
  <c r="M152" i="5"/>
  <c r="N152" i="5" s="1"/>
  <c r="O152" i="5"/>
  <c r="M193" i="5"/>
  <c r="N193" i="5" s="1"/>
  <c r="O193" i="5"/>
  <c r="M29" i="5"/>
  <c r="N29" i="5" s="1"/>
  <c r="O29" i="5"/>
  <c r="M69" i="5"/>
  <c r="N69" i="5" s="1"/>
  <c r="O69" i="5"/>
  <c r="M101" i="5"/>
  <c r="N101" i="5" s="1"/>
  <c r="O101" i="5"/>
  <c r="M113" i="5"/>
  <c r="N113" i="5" s="1"/>
  <c r="O113" i="5"/>
  <c r="M129" i="5"/>
  <c r="N129" i="5" s="1"/>
  <c r="O129" i="5"/>
  <c r="M187" i="5"/>
  <c r="N187" i="5" s="1"/>
  <c r="O187" i="5"/>
  <c r="M148" i="5"/>
  <c r="N148" i="5" s="1"/>
  <c r="O148" i="5"/>
  <c r="M190" i="5"/>
  <c r="N190" i="5" s="1"/>
  <c r="O190" i="5"/>
  <c r="M42" i="5"/>
  <c r="N42" i="5" s="1"/>
  <c r="O42" i="5"/>
  <c r="M78" i="5"/>
  <c r="N78" i="5" s="1"/>
  <c r="O78" i="5"/>
  <c r="M79" i="5"/>
  <c r="N79" i="5" s="1"/>
  <c r="O79" i="5"/>
  <c r="M143" i="5"/>
  <c r="N143" i="5" s="1"/>
  <c r="O143" i="5"/>
  <c r="M6" i="5"/>
  <c r="N6" i="5" s="1"/>
  <c r="O6" i="5"/>
  <c r="M43" i="5"/>
  <c r="N43" i="5" s="1"/>
  <c r="O43" i="5"/>
  <c r="M75" i="5"/>
  <c r="N75" i="5" s="1"/>
  <c r="O75" i="5"/>
  <c r="M107" i="5"/>
  <c r="N107" i="5" s="1"/>
  <c r="O107" i="5"/>
  <c r="M138" i="5"/>
  <c r="N138" i="5" s="1"/>
  <c r="O138" i="5"/>
  <c r="M202" i="5"/>
  <c r="N202" i="5" s="1"/>
  <c r="O202" i="5"/>
  <c r="M154" i="5"/>
  <c r="N154" i="5" s="1"/>
  <c r="O154" i="5"/>
  <c r="M200" i="5"/>
  <c r="N200" i="5" s="1"/>
  <c r="O200" i="5"/>
  <c r="M45" i="5"/>
  <c r="N45" i="5" s="1"/>
  <c r="O45" i="5"/>
  <c r="M77" i="5"/>
  <c r="N77" i="5" s="1"/>
  <c r="O77" i="5"/>
  <c r="M189" i="5"/>
  <c r="N189" i="5" s="1"/>
  <c r="O189" i="5"/>
  <c r="M131" i="5"/>
  <c r="N131" i="5" s="1"/>
  <c r="O131" i="5"/>
  <c r="M110" i="5"/>
  <c r="N110" i="5" s="1"/>
  <c r="O110" i="5"/>
  <c r="M142" i="5"/>
  <c r="N142" i="5" s="1"/>
  <c r="O142" i="5"/>
  <c r="M178" i="5"/>
  <c r="N178" i="5" s="1"/>
  <c r="O178" i="5"/>
  <c r="M16" i="5"/>
  <c r="N16" i="5" s="1"/>
  <c r="O16" i="5"/>
  <c r="M58" i="5"/>
  <c r="N58" i="5" s="1"/>
  <c r="O58" i="5"/>
  <c r="M108" i="5"/>
  <c r="N108" i="5" s="1"/>
  <c r="O108" i="5"/>
  <c r="M39" i="5"/>
  <c r="N39" i="5" s="1"/>
  <c r="O39" i="5"/>
  <c r="M103" i="5"/>
  <c r="N103" i="5" s="1"/>
  <c r="O103" i="5"/>
  <c r="M167" i="5"/>
  <c r="N167" i="5" s="1"/>
  <c r="O167" i="5"/>
  <c r="M5" i="5"/>
  <c r="N5" i="5" s="1"/>
  <c r="O5" i="5"/>
  <c r="M41" i="5"/>
  <c r="N41" i="5" s="1"/>
  <c r="O41" i="5"/>
  <c r="M73" i="5"/>
  <c r="N73" i="5" s="1"/>
  <c r="O73" i="5"/>
  <c r="M105" i="5"/>
  <c r="N105" i="5" s="1"/>
  <c r="O105" i="5"/>
  <c r="M22" i="5"/>
  <c r="N22" i="5" s="1"/>
  <c r="O22" i="5"/>
  <c r="M168" i="5"/>
  <c r="N168" i="5" s="1"/>
  <c r="O168" i="5"/>
  <c r="M118" i="5"/>
  <c r="N118" i="5" s="1"/>
  <c r="O118" i="5"/>
  <c r="M170" i="5"/>
  <c r="N170" i="5" s="1"/>
  <c r="O170" i="5"/>
  <c r="M21" i="5"/>
  <c r="N21" i="5" s="1"/>
  <c r="O21" i="5"/>
  <c r="M14" i="5"/>
  <c r="N14" i="5" s="1"/>
  <c r="O14" i="5"/>
  <c r="M53" i="5"/>
  <c r="N53" i="5" s="1"/>
  <c r="O53" i="5"/>
  <c r="M85" i="5"/>
  <c r="N85" i="5" s="1"/>
  <c r="O85" i="5"/>
  <c r="M185" i="5"/>
  <c r="N185" i="5" s="1"/>
  <c r="O185" i="5"/>
  <c r="M139" i="5"/>
  <c r="N139" i="5" s="1"/>
  <c r="O139" i="5"/>
  <c r="M122" i="5"/>
  <c r="N122" i="5" s="1"/>
  <c r="O122" i="5"/>
  <c r="M162" i="5"/>
  <c r="N162" i="5" s="1"/>
  <c r="O162" i="5"/>
  <c r="M28" i="5"/>
  <c r="N28" i="5" s="1"/>
  <c r="O28" i="5"/>
  <c r="M64" i="5"/>
  <c r="N64" i="5" s="1"/>
  <c r="O64" i="5"/>
  <c r="M106" i="5"/>
  <c r="N106" i="5" s="1"/>
  <c r="O106" i="5"/>
  <c r="M15" i="5"/>
  <c r="N15" i="5" s="1"/>
  <c r="O15" i="5"/>
  <c r="M47" i="5"/>
  <c r="N47" i="5" s="1"/>
  <c r="O47" i="5"/>
  <c r="M111" i="5"/>
  <c r="N111" i="5" s="1"/>
  <c r="O111" i="5"/>
  <c r="M175" i="5"/>
  <c r="N175" i="5" s="1"/>
  <c r="O175" i="5"/>
  <c r="M11" i="5"/>
  <c r="N11" i="5" s="1"/>
  <c r="O11" i="5"/>
  <c r="M27" i="5"/>
  <c r="N27" i="5" s="1"/>
  <c r="O27" i="5"/>
  <c r="M59" i="5"/>
  <c r="N59" i="5" s="1"/>
  <c r="O59" i="5"/>
  <c r="M91" i="5"/>
  <c r="N91" i="5" s="1"/>
  <c r="O91" i="5"/>
  <c r="M123" i="5"/>
  <c r="N123" i="5" s="1"/>
  <c r="O123" i="5"/>
  <c r="M38" i="5"/>
  <c r="N38" i="5" s="1"/>
  <c r="O38" i="5"/>
  <c r="M177" i="5"/>
  <c r="N177" i="5" s="1"/>
  <c r="O177" i="5"/>
  <c r="M136" i="5"/>
  <c r="N136" i="5" s="1"/>
  <c r="O136" i="5"/>
  <c r="M179" i="5"/>
  <c r="N179" i="5" s="1"/>
  <c r="O179" i="5"/>
  <c r="M37" i="5"/>
  <c r="N37" i="5" s="1"/>
  <c r="O37" i="5"/>
  <c r="M33" i="5"/>
  <c r="N33" i="5" s="1"/>
  <c r="O33" i="5"/>
  <c r="M61" i="5"/>
  <c r="N61" i="5" s="1"/>
  <c r="O61" i="5"/>
  <c r="M93" i="5"/>
  <c r="N93" i="5" s="1"/>
  <c r="O93" i="5"/>
  <c r="M169" i="5"/>
  <c r="N169" i="5" s="1"/>
  <c r="O169" i="5"/>
  <c r="M115" i="5"/>
  <c r="N115" i="5" s="1"/>
  <c r="O115" i="5"/>
  <c r="M141" i="5"/>
  <c r="N141" i="5" s="1"/>
  <c r="O141" i="5"/>
  <c r="M157" i="5"/>
  <c r="N157" i="5" s="1"/>
  <c r="O157" i="5"/>
  <c r="M124" i="5"/>
  <c r="N124" i="5" s="1"/>
  <c r="O124" i="5"/>
  <c r="M156" i="5"/>
  <c r="N156" i="5" s="1"/>
  <c r="O156" i="5"/>
  <c r="M164" i="5"/>
  <c r="N164" i="5" s="1"/>
  <c r="O164" i="5"/>
  <c r="M192" i="5"/>
  <c r="N192" i="5" s="1"/>
  <c r="O192" i="5"/>
  <c r="M30" i="5"/>
  <c r="N30" i="5" s="1"/>
  <c r="O30" i="5"/>
  <c r="M44" i="5"/>
  <c r="N44" i="5" s="1"/>
  <c r="O44" i="5"/>
  <c r="M72" i="5"/>
  <c r="N72" i="5" s="1"/>
  <c r="O72" i="5"/>
  <c r="M80" i="5"/>
  <c r="N80" i="5" s="1"/>
  <c r="O80" i="5"/>
  <c r="M94" i="5"/>
  <c r="N94" i="5" s="1"/>
  <c r="O94" i="5"/>
  <c r="M23" i="5"/>
  <c r="N23" i="5" s="1"/>
  <c r="O23" i="5"/>
  <c r="M55" i="5"/>
  <c r="N55" i="5" s="1"/>
  <c r="O55" i="5"/>
  <c r="M87" i="5"/>
  <c r="N87" i="5" s="1"/>
  <c r="O87" i="5"/>
  <c r="M119" i="5"/>
  <c r="N119" i="5" s="1"/>
  <c r="O119" i="5"/>
  <c r="M151" i="5"/>
  <c r="N151" i="5" s="1"/>
  <c r="O151" i="5"/>
  <c r="M183" i="5"/>
  <c r="N183" i="5" s="1"/>
  <c r="O183" i="5"/>
  <c r="M8" i="5"/>
  <c r="N8" i="5" s="1"/>
  <c r="O8" i="5"/>
  <c r="M18" i="5"/>
  <c r="N18" i="5" s="1"/>
  <c r="O18" i="5"/>
  <c r="M34" i="5"/>
  <c r="N34" i="5" s="1"/>
  <c r="O34" i="5"/>
  <c r="M50" i="5"/>
  <c r="N50" i="5" s="1"/>
  <c r="O50" i="5"/>
  <c r="M66" i="5"/>
  <c r="N66" i="5" s="1"/>
  <c r="O66" i="5"/>
  <c r="M82" i="5"/>
  <c r="N82" i="5" s="1"/>
  <c r="O82" i="5"/>
  <c r="M98" i="5"/>
  <c r="N98" i="5" s="1"/>
  <c r="O98" i="5"/>
  <c r="M114" i="5"/>
  <c r="N114" i="5" s="1"/>
  <c r="O114" i="5"/>
  <c r="M130" i="5"/>
  <c r="N130" i="5" s="1"/>
  <c r="O130" i="5"/>
  <c r="M86" i="5"/>
  <c r="N86" i="5" s="1"/>
  <c r="O86" i="5"/>
  <c r="M145" i="5"/>
  <c r="N145" i="5" s="1"/>
  <c r="O145" i="5"/>
  <c r="M186" i="5"/>
  <c r="N186" i="5" s="1"/>
  <c r="O186" i="5"/>
  <c r="M54" i="5"/>
  <c r="N54" i="5" s="1"/>
  <c r="O54" i="5"/>
  <c r="M147" i="5"/>
  <c r="N147" i="5" s="1"/>
  <c r="O147" i="5"/>
  <c r="M163" i="5"/>
  <c r="N163" i="5" s="1"/>
  <c r="O163" i="5"/>
  <c r="M182" i="5"/>
  <c r="N182" i="5" s="1"/>
  <c r="O182" i="5"/>
  <c r="M17" i="5"/>
  <c r="N17" i="5" s="1"/>
  <c r="O17" i="5"/>
  <c r="M10" i="5"/>
  <c r="N10" i="5" s="1"/>
  <c r="O10" i="5"/>
  <c r="M35" i="5"/>
  <c r="N35" i="5" s="1"/>
  <c r="O35" i="5"/>
  <c r="M49" i="5"/>
  <c r="N49" i="5" s="1"/>
  <c r="O49" i="5"/>
  <c r="M65" i="5"/>
  <c r="N65" i="5" s="1"/>
  <c r="O65" i="5"/>
  <c r="M81" i="5"/>
  <c r="N81" i="5" s="1"/>
  <c r="O81" i="5"/>
  <c r="M97" i="5"/>
  <c r="N97" i="5" s="1"/>
  <c r="O97" i="5"/>
  <c r="M173" i="5"/>
  <c r="N173" i="5" s="1"/>
  <c r="O173" i="5"/>
  <c r="M197" i="5"/>
  <c r="N197" i="5" s="1"/>
  <c r="O197" i="5"/>
  <c r="M117" i="5"/>
  <c r="N117" i="5" s="1"/>
  <c r="O117" i="5"/>
  <c r="M133" i="5"/>
  <c r="N133" i="5" s="1"/>
  <c r="O133" i="5"/>
  <c r="M149" i="5"/>
  <c r="N149" i="5" s="1"/>
  <c r="O149" i="5"/>
  <c r="M165" i="5"/>
  <c r="N165" i="5" s="1"/>
  <c r="O165" i="5"/>
  <c r="M112" i="5"/>
  <c r="N112" i="5" s="1"/>
  <c r="O112" i="5"/>
  <c r="M126" i="5"/>
  <c r="N126" i="5" s="1"/>
  <c r="O126" i="5"/>
  <c r="M144" i="5"/>
  <c r="N144" i="5" s="1"/>
  <c r="O144" i="5"/>
  <c r="M158" i="5"/>
  <c r="N158" i="5" s="1"/>
  <c r="O158" i="5"/>
  <c r="M172" i="5"/>
  <c r="N172" i="5" s="1"/>
  <c r="O172" i="5"/>
  <c r="M180" i="5"/>
  <c r="N180" i="5" s="1"/>
  <c r="O180" i="5"/>
  <c r="M194" i="5"/>
  <c r="N194" i="5" s="1"/>
  <c r="O194" i="5"/>
  <c r="M24" i="5"/>
  <c r="N24" i="5" s="1"/>
  <c r="O24" i="5"/>
  <c r="M32" i="5"/>
  <c r="N32" i="5" s="1"/>
  <c r="O32" i="5"/>
  <c r="M46" i="5"/>
  <c r="N46" i="5" s="1"/>
  <c r="O46" i="5"/>
  <c r="M60" i="5"/>
  <c r="N60" i="5" s="1"/>
  <c r="O60" i="5"/>
  <c r="M74" i="5"/>
  <c r="N74" i="5" s="1"/>
  <c r="O74" i="5"/>
  <c r="M88" i="5"/>
  <c r="N88" i="5" s="1"/>
  <c r="O88" i="5"/>
  <c r="M96" i="5"/>
  <c r="N96" i="5" s="1"/>
  <c r="O96" i="5"/>
  <c r="M155" i="5"/>
  <c r="N155" i="5" s="1"/>
  <c r="O155" i="5"/>
  <c r="M140" i="5"/>
  <c r="N140" i="5" s="1"/>
  <c r="O140" i="5"/>
  <c r="M176" i="5"/>
  <c r="N176" i="5" s="1"/>
  <c r="O176" i="5"/>
  <c r="M109" i="5"/>
  <c r="N109" i="5" s="1"/>
  <c r="O109" i="5"/>
  <c r="M56" i="5"/>
  <c r="N56" i="5" s="1"/>
  <c r="O56" i="5"/>
  <c r="M92" i="5"/>
  <c r="N92" i="5" s="1"/>
  <c r="O92" i="5"/>
  <c r="M31" i="5"/>
  <c r="N31" i="5" s="1"/>
  <c r="O31" i="5"/>
  <c r="M63" i="5"/>
  <c r="N63" i="5" s="1"/>
  <c r="O63" i="5"/>
  <c r="M95" i="5"/>
  <c r="N95" i="5" s="1"/>
  <c r="O95" i="5"/>
  <c r="M127" i="5"/>
  <c r="N127" i="5" s="1"/>
  <c r="O127" i="5"/>
  <c r="M159" i="5"/>
  <c r="N159" i="5" s="1"/>
  <c r="O159" i="5"/>
  <c r="M191" i="5"/>
  <c r="N191" i="5" s="1"/>
  <c r="O191" i="5"/>
  <c r="M9" i="5"/>
  <c r="N9" i="5" s="1"/>
  <c r="O9" i="5"/>
  <c r="M20" i="5"/>
  <c r="N20" i="5" s="1"/>
  <c r="O20" i="5"/>
  <c r="M36" i="5"/>
  <c r="N36" i="5" s="1"/>
  <c r="O36" i="5"/>
  <c r="M52" i="5"/>
  <c r="N52" i="5" s="1"/>
  <c r="O52" i="5"/>
  <c r="M68" i="5"/>
  <c r="N68" i="5" s="1"/>
  <c r="O68" i="5"/>
  <c r="M84" i="5"/>
  <c r="N84" i="5" s="1"/>
  <c r="O84" i="5"/>
  <c r="M100" i="5"/>
  <c r="N100" i="5" s="1"/>
  <c r="O100" i="5"/>
  <c r="M116" i="5"/>
  <c r="N116" i="5" s="1"/>
  <c r="O116" i="5"/>
  <c r="M132" i="5"/>
  <c r="N132" i="5" s="1"/>
  <c r="O132" i="5"/>
  <c r="M102" i="5"/>
  <c r="N102" i="5" s="1"/>
  <c r="O102" i="5"/>
  <c r="M161" i="5"/>
  <c r="N161" i="5" s="1"/>
  <c r="O161" i="5"/>
  <c r="M195" i="5"/>
  <c r="N195" i="5" s="1"/>
  <c r="O195" i="5"/>
  <c r="M70" i="5"/>
  <c r="N70" i="5" s="1"/>
  <c r="O70" i="5"/>
  <c r="M150" i="5"/>
  <c r="N150" i="5" s="1"/>
  <c r="O150" i="5"/>
  <c r="M166" i="5"/>
  <c r="N166" i="5" s="1"/>
  <c r="O166" i="5"/>
  <c r="M184" i="5"/>
  <c r="N184" i="5" s="1"/>
  <c r="O184" i="5"/>
  <c r="M19" i="5"/>
  <c r="N19" i="5" s="1"/>
  <c r="O19" i="5"/>
  <c r="M12" i="5"/>
  <c r="N12" i="5" s="1"/>
  <c r="O12" i="5"/>
  <c r="M13" i="5"/>
  <c r="N13" i="5" s="1"/>
  <c r="O13" i="5"/>
  <c r="M51" i="5"/>
  <c r="N51" i="5" s="1"/>
  <c r="O51" i="5"/>
  <c r="M67" i="5"/>
  <c r="N67" i="5" s="1"/>
  <c r="O67" i="5"/>
  <c r="M83" i="5"/>
  <c r="N83" i="5" s="1"/>
  <c r="O83" i="5"/>
  <c r="M99" i="5"/>
  <c r="N99" i="5" s="1"/>
  <c r="O99" i="5"/>
  <c r="M181" i="5"/>
  <c r="N181" i="5" s="1"/>
  <c r="O181" i="5"/>
  <c r="M201" i="5"/>
  <c r="N201" i="5" s="1"/>
  <c r="O201" i="5"/>
  <c r="M125" i="5"/>
  <c r="N125" i="5" s="1"/>
  <c r="O125" i="5"/>
  <c r="M137" i="5"/>
  <c r="N137" i="5" s="1"/>
  <c r="O137" i="5"/>
  <c r="M153" i="5"/>
  <c r="N153" i="5" s="1"/>
  <c r="O153" i="5"/>
  <c r="M171" i="5"/>
  <c r="N171" i="5" s="1"/>
  <c r="O171" i="5"/>
  <c r="M120" i="5"/>
  <c r="N120" i="5" s="1"/>
  <c r="O120" i="5"/>
  <c r="M128" i="5"/>
  <c r="N128" i="5" s="1"/>
  <c r="O128" i="5"/>
  <c r="M146" i="5"/>
  <c r="N146" i="5" s="1"/>
  <c r="O146" i="5"/>
  <c r="M160" i="5"/>
  <c r="N160" i="5" s="1"/>
  <c r="O160" i="5"/>
  <c r="M174" i="5"/>
  <c r="N174" i="5" s="1"/>
  <c r="O174" i="5"/>
  <c r="M188" i="5"/>
  <c r="N188" i="5" s="1"/>
  <c r="O188" i="5"/>
  <c r="M196" i="5"/>
  <c r="N196" i="5" s="1"/>
  <c r="O196" i="5"/>
  <c r="M26" i="5"/>
  <c r="N26" i="5" s="1"/>
  <c r="O26" i="5"/>
  <c r="M40" i="5"/>
  <c r="N40" i="5" s="1"/>
  <c r="O40" i="5"/>
  <c r="M48" i="5"/>
  <c r="N48" i="5" s="1"/>
  <c r="O48" i="5"/>
  <c r="M62" i="5"/>
  <c r="N62" i="5" s="1"/>
  <c r="O62" i="5"/>
  <c r="M76" i="5"/>
  <c r="N76" i="5" s="1"/>
  <c r="O76" i="5"/>
  <c r="M90" i="5"/>
  <c r="N90" i="5" s="1"/>
  <c r="O90" i="5"/>
  <c r="M104" i="5"/>
  <c r="N104" i="5" s="1"/>
  <c r="O104" i="5"/>
  <c r="M4" i="5"/>
  <c r="O4" i="5"/>
  <c r="A2" i="10" l="1" a="1"/>
  <c r="N4" i="5"/>
  <c r="I15" i="7" s="1"/>
  <c r="A2" i="10" l="1"/>
  <c r="AK12" i="10"/>
  <c r="AA12" i="10"/>
  <c r="AK11" i="10"/>
  <c r="AA11" i="10"/>
  <c r="I13" i="7"/>
  <c r="I14" i="7"/>
  <c r="AK10" i="10"/>
  <c r="AA10" i="10"/>
  <c r="AK9" i="10"/>
  <c r="AA9" i="10"/>
  <c r="AK8" i="10"/>
  <c r="AA8" i="10"/>
  <c r="I16" i="7"/>
  <c r="AK3" i="10"/>
  <c r="AK4" i="10"/>
  <c r="AA4" i="10"/>
  <c r="AK5" i="10"/>
  <c r="AK6" i="10"/>
  <c r="AK7" i="10"/>
  <c r="AA3" i="10"/>
  <c r="AA5" i="10"/>
  <c r="AA6" i="10"/>
  <c r="AA7" i="10"/>
  <c r="AD12" i="10" l="1"/>
  <c r="AC12" i="10"/>
  <c r="AE12" i="10"/>
  <c r="AG12" i="10"/>
  <c r="AF12" i="10"/>
  <c r="AJ12" i="10"/>
  <c r="AH12" i="10"/>
  <c r="AB12" i="10"/>
  <c r="AI12" i="10"/>
  <c r="AH11" i="10"/>
  <c r="AJ11" i="10"/>
  <c r="AF11" i="10"/>
  <c r="AG11" i="10"/>
  <c r="AB11" i="10"/>
  <c r="AD11" i="10"/>
  <c r="AC11" i="10"/>
  <c r="AI11" i="10"/>
  <c r="AE11" i="10"/>
  <c r="AB10" i="10"/>
  <c r="AD10" i="10"/>
  <c r="AE10" i="10"/>
  <c r="AF10" i="10"/>
  <c r="AC10" i="10"/>
  <c r="AG10" i="10"/>
  <c r="AH10" i="10"/>
  <c r="AI10" i="10"/>
  <c r="AJ10" i="10"/>
  <c r="AD9" i="10"/>
  <c r="AC9" i="10"/>
  <c r="AB9" i="10"/>
  <c r="AE9" i="10"/>
  <c r="AF9" i="10"/>
  <c r="AG9" i="10"/>
  <c r="AH9" i="10"/>
  <c r="AJ9" i="10"/>
  <c r="AI9" i="10"/>
  <c r="AB8" i="10"/>
  <c r="AG8" i="10"/>
  <c r="AH8" i="10"/>
  <c r="AJ8" i="10"/>
  <c r="AI8" i="10"/>
  <c r="AF8" i="10"/>
  <c r="AE8" i="10"/>
  <c r="AC8" i="10"/>
  <c r="AD8" i="10"/>
  <c r="AB7" i="10"/>
  <c r="AC7" i="10"/>
  <c r="AD7" i="10"/>
  <c r="AI7" i="10"/>
  <c r="AJ7" i="10"/>
  <c r="AE7" i="10"/>
  <c r="AF7" i="10"/>
  <c r="AG7" i="10"/>
  <c r="AH7" i="10"/>
  <c r="AB6" i="10"/>
  <c r="AF6" i="10"/>
  <c r="AJ6" i="10"/>
  <c r="AC6" i="10"/>
  <c r="AD6" i="10"/>
  <c r="AE6" i="10"/>
  <c r="AG6" i="10"/>
  <c r="AH6" i="10"/>
  <c r="AI6" i="10"/>
  <c r="AB5" i="10"/>
  <c r="AC5" i="10"/>
  <c r="AD5" i="10"/>
  <c r="AE5" i="10"/>
  <c r="AF5" i="10"/>
  <c r="AG5" i="10"/>
  <c r="AH5" i="10"/>
  <c r="AI5" i="10"/>
  <c r="AJ5" i="10"/>
  <c r="AE3" i="10"/>
  <c r="AI3" i="10"/>
  <c r="AJ3" i="10"/>
  <c r="AB3" i="10"/>
  <c r="AC3" i="10"/>
  <c r="AD3" i="10"/>
  <c r="AF3" i="10"/>
  <c r="AG3" i="10"/>
  <c r="AH3" i="10"/>
  <c r="AH4" i="10"/>
  <c r="AI4" i="10"/>
  <c r="AB4" i="10"/>
  <c r="AC4" i="10"/>
  <c r="AG4" i="10"/>
  <c r="AJ4" i="10"/>
  <c r="AD4" i="10"/>
  <c r="AE4" i="10"/>
  <c r="AF4" i="10"/>
  <c r="AA2" i="10"/>
  <c r="AK2" i="10"/>
  <c r="AF2" i="10" l="1"/>
  <c r="AG2" i="10"/>
  <c r="AD2" i="10"/>
  <c r="AH2" i="10"/>
  <c r="AI2" i="10"/>
  <c r="AJ2" i="10"/>
  <c r="AE2" i="10"/>
  <c r="AC2" i="10"/>
  <c r="AB2" i="10"/>
  <c r="A1" i="11" s="1" a="1"/>
  <c r="A1" i="1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<sst xmlns="http://schemas.openxmlformats.org/spreadsheetml/2006/main" count="1846" uniqueCount="1782">
  <si>
    <t>問合せ</t>
    <rPh sb="0" eb="2">
      <t>トイアワ</t>
    </rPh>
    <phoneticPr fontId="2"/>
  </si>
  <si>
    <t>団体名</t>
    <rPh sb="0" eb="2">
      <t>ダンタイ</t>
    </rPh>
    <rPh sb="2" eb="3">
      <t>メイ</t>
    </rPh>
    <phoneticPr fontId="2"/>
  </si>
  <si>
    <t>年少</t>
    <rPh sb="0" eb="2">
      <t>ネンショウ</t>
    </rPh>
    <phoneticPr fontId="2"/>
  </si>
  <si>
    <t>年長</t>
    <rPh sb="0" eb="2">
      <t>ネンチョウ</t>
    </rPh>
    <phoneticPr fontId="2"/>
  </si>
  <si>
    <t>姓</t>
    <rPh sb="0" eb="1">
      <t>セイ</t>
    </rPh>
    <phoneticPr fontId="2"/>
  </si>
  <si>
    <t>名</t>
    <rPh sb="0" eb="1">
      <t>メイ</t>
    </rPh>
    <phoneticPr fontId="2"/>
  </si>
  <si>
    <t>小１</t>
    <rPh sb="0" eb="1">
      <t>ショウ</t>
    </rPh>
    <phoneticPr fontId="2"/>
  </si>
  <si>
    <t>小２</t>
    <rPh sb="0" eb="1">
      <t>ショウ</t>
    </rPh>
    <phoneticPr fontId="2"/>
  </si>
  <si>
    <t>携帯電話（-含む）</t>
    <rPh sb="0" eb="2">
      <t>ケイタイ</t>
    </rPh>
    <rPh sb="2" eb="4">
      <t>デンワ</t>
    </rPh>
    <rPh sb="6" eb="7">
      <t>フク</t>
    </rPh>
    <phoneticPr fontId="8"/>
  </si>
  <si>
    <t>メールアドレス</t>
    <phoneticPr fontId="8"/>
  </si>
  <si>
    <t>小３</t>
    <rPh sb="0" eb="1">
      <t>ショウ</t>
    </rPh>
    <phoneticPr fontId="2"/>
  </si>
  <si>
    <t xml:space="preserve">人 </t>
    <rPh sb="0" eb="1">
      <t>ニン</t>
    </rPh>
    <phoneticPr fontId="2"/>
  </si>
  <si>
    <t>氏名</t>
    <rPh sb="0" eb="2">
      <t>シメイ</t>
    </rPh>
    <phoneticPr fontId="2"/>
  </si>
  <si>
    <t>ふりがな</t>
    <phoneticPr fontId="2"/>
  </si>
  <si>
    <t>学年</t>
    <rPh sb="0" eb="2">
      <t>ガクネン</t>
    </rPh>
    <phoneticPr fontId="2"/>
  </si>
  <si>
    <t>参加申込み前に
振込みをお願いします。</t>
    <rPh sb="0" eb="2">
      <t>サンカ</t>
    </rPh>
    <rPh sb="2" eb="4">
      <t>モウシコ</t>
    </rPh>
    <rPh sb="5" eb="6">
      <t>マエ</t>
    </rPh>
    <rPh sb="8" eb="10">
      <t>フリコ</t>
    </rPh>
    <rPh sb="13" eb="14">
      <t>ネガ</t>
    </rPh>
    <phoneticPr fontId="2"/>
  </si>
  <si>
    <t>この色のセルに必要事項を入力してください。</t>
    <rPh sb="2" eb="3">
      <t>イロ</t>
    </rPh>
    <rPh sb="7" eb="9">
      <t>ヒツヨウ</t>
    </rPh>
    <rPh sb="9" eb="11">
      <t>ジコウ</t>
    </rPh>
    <rPh sb="12" eb="14">
      <t>ニュウリョク</t>
    </rPh>
    <phoneticPr fontId="2"/>
  </si>
  <si>
    <t>賞状(認定証) 記載 主催者団体</t>
    <rPh sb="0" eb="2">
      <t>ショウジョウ</t>
    </rPh>
    <rPh sb="3" eb="6">
      <t>ニンテイショウ</t>
    </rPh>
    <rPh sb="8" eb="10">
      <t>キサイ</t>
    </rPh>
    <rPh sb="11" eb="14">
      <t>シュサイシャ</t>
    </rPh>
    <rPh sb="14" eb="16">
      <t>ダンタイ</t>
    </rPh>
    <phoneticPr fontId="2"/>
  </si>
  <si>
    <t>賞状(認定証) 記載　主催者名</t>
    <rPh sb="0" eb="2">
      <t>ショウジョウ</t>
    </rPh>
    <rPh sb="3" eb="6">
      <t>ニンテイショウ</t>
    </rPh>
    <rPh sb="8" eb="10">
      <t>キサイ</t>
    </rPh>
    <rPh sb="11" eb="14">
      <t>シュサイシャ</t>
    </rPh>
    <rPh sb="14" eb="15">
      <t>ナ</t>
    </rPh>
    <phoneticPr fontId="2"/>
  </si>
  <si>
    <t>年中</t>
    <rPh sb="0" eb="2">
      <t>ネンチュウ</t>
    </rPh>
    <phoneticPr fontId="2"/>
  </si>
  <si>
    <t>№</t>
    <phoneticPr fontId="2"/>
  </si>
  <si>
    <t>賞状筆耕名</t>
    <rPh sb="0" eb="2">
      <t>ショウジョウ</t>
    </rPh>
    <rPh sb="2" eb="4">
      <t>ヒッコウ</t>
    </rPh>
    <rPh sb="4" eb="5">
      <t>メイ</t>
    </rPh>
    <phoneticPr fontId="2"/>
  </si>
  <si>
    <t>AR教科書体M</t>
    <rPh sb="2" eb="5">
      <t>キョウカショ</t>
    </rPh>
    <rPh sb="5" eb="6">
      <t>タイ</t>
    </rPh>
    <phoneticPr fontId="2"/>
  </si>
  <si>
    <t>賞状記載主催者団体</t>
    <rPh sb="0" eb="2">
      <t>ショウジョウ</t>
    </rPh>
    <rPh sb="2" eb="4">
      <t>キサイ</t>
    </rPh>
    <rPh sb="4" eb="7">
      <t>シュサイシャ</t>
    </rPh>
    <rPh sb="7" eb="9">
      <t>ダンタイ</t>
    </rPh>
    <phoneticPr fontId="2"/>
  </si>
  <si>
    <t>都道府県</t>
    <rPh sb="0" eb="4">
      <t>トドウフケン</t>
    </rPh>
    <phoneticPr fontId="2"/>
  </si>
  <si>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</si>
  <si>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</si>
  <si>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</si>
  <si>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</si>
  <si>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</si>
  <si>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</si>
  <si>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</si>
  <si>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</si>
  <si>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</si>
  <si>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</si>
  <si>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</si>
  <si>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</si>
  <si>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</si>
  <si>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</si>
  <si>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</si>
  <si>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</si>
  <si>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</si>
  <si>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</si>
  <si>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</si>
  <si>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</si>
  <si>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</si>
  <si>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</si>
  <si>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</si>
  <si>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</si>
  <si>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</si>
  <si>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</si>
  <si>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</si>
  <si>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</si>
  <si>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</si>
  <si>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</si>
  <si>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</si>
  <si>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</si>
  <si>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</si>
  <si>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</si>
  <si>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</si>
  <si>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</si>
  <si>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</si>
  <si>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</si>
  <si>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</si>
  <si>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</si>
  <si>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</si>
  <si>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</si>
  <si>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</si>
  <si>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</si>
  <si>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</si>
  <si>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</si>
  <si>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</si>
  <si>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納入金額</t>
    <rPh sb="0" eb="2">
      <t>ノウニュウ</t>
    </rPh>
    <rPh sb="2" eb="4">
      <t>キンガク</t>
    </rPh>
    <phoneticPr fontId="2"/>
  </si>
  <si>
    <t>～</t>
    <phoneticPr fontId="2"/>
  </si>
  <si>
    <t>団体名 (教室名)</t>
    <rPh sb="0" eb="2">
      <t>ダンタイ</t>
    </rPh>
    <rPh sb="2" eb="3">
      <t>メイ</t>
    </rPh>
    <rPh sb="5" eb="7">
      <t>キョウシツ</t>
    </rPh>
    <rPh sb="7" eb="8">
      <t>メイ</t>
    </rPh>
    <phoneticPr fontId="2"/>
  </si>
  <si>
    <t>団体名　(教室名) ふりがな</t>
    <rPh sb="0" eb="2">
      <t>ダンタイ</t>
    </rPh>
    <rPh sb="2" eb="3">
      <t>メイ</t>
    </rPh>
    <rPh sb="5" eb="7">
      <t>キョウシツ</t>
    </rPh>
    <rPh sb="7" eb="8">
      <t>メイ</t>
    </rPh>
    <phoneticPr fontId="2"/>
  </si>
  <si>
    <t>賞品発送先住所 (県名から)</t>
    <rPh sb="0" eb="2">
      <t>ショウヒン</t>
    </rPh>
    <rPh sb="2" eb="5">
      <t>ハッソウサキ</t>
    </rPh>
    <rPh sb="9" eb="11">
      <t>ケンメイ</t>
    </rPh>
    <phoneticPr fontId="2"/>
  </si>
  <si>
    <t>団体(教室)代表者氏名</t>
    <rPh sb="0" eb="2">
      <t>ダンタイ</t>
    </rPh>
    <rPh sb="3" eb="5">
      <t>キョウシツ</t>
    </rPh>
    <rPh sb="6" eb="9">
      <t>ダイヒョウシャ</t>
    </rPh>
    <rPh sb="9" eb="11">
      <t>シメイ</t>
    </rPh>
    <phoneticPr fontId="2"/>
  </si>
  <si>
    <t>団体(教室)代表者ふりがな</t>
    <rPh sb="0" eb="2">
      <t>ダンタイ</t>
    </rPh>
    <rPh sb="3" eb="5">
      <t>キョウシツ</t>
    </rPh>
    <rPh sb="6" eb="9">
      <t>ダイヒョウシャ</t>
    </rPh>
    <phoneticPr fontId="2"/>
  </si>
  <si>
    <t>小４</t>
    <rPh sb="0" eb="1">
      <t>ショウ</t>
    </rPh>
    <phoneticPr fontId="2"/>
  </si>
  <si>
    <t>小５</t>
    <rPh sb="0" eb="1">
      <t>ショウ</t>
    </rPh>
    <phoneticPr fontId="2"/>
  </si>
  <si>
    <t>小６</t>
    <rPh sb="0" eb="1">
      <t>ショウ</t>
    </rPh>
    <phoneticPr fontId="2"/>
  </si>
  <si>
    <t>中１</t>
    <rPh sb="0" eb="1">
      <t>ナカ</t>
    </rPh>
    <phoneticPr fontId="2"/>
  </si>
  <si>
    <t>中２</t>
    <rPh sb="0" eb="1">
      <t>ナカ</t>
    </rPh>
    <phoneticPr fontId="2"/>
  </si>
  <si>
    <t>中３</t>
    <rPh sb="0" eb="1">
      <t>ナカ</t>
    </rPh>
    <phoneticPr fontId="2"/>
  </si>
  <si>
    <t>高１</t>
    <rPh sb="0" eb="1">
      <t>コウ</t>
    </rPh>
    <phoneticPr fontId="2"/>
  </si>
  <si>
    <t>高２</t>
    <rPh sb="0" eb="1">
      <t>コウ</t>
    </rPh>
    <phoneticPr fontId="2"/>
  </si>
  <si>
    <t>高３</t>
    <rPh sb="0" eb="1">
      <t>コウ</t>
    </rPh>
    <phoneticPr fontId="2"/>
  </si>
  <si>
    <t>一般</t>
    <rPh sb="0" eb="2">
      <t>イッパン</t>
    </rPh>
    <phoneticPr fontId="2"/>
  </si>
  <si>
    <t>参加番号</t>
    <rPh sb="0" eb="2">
      <t>サンカ</t>
    </rPh>
    <rPh sb="2" eb="4">
      <t>バンゴウ</t>
    </rPh>
    <phoneticPr fontId="2"/>
  </si>
  <si>
    <t>参加者名</t>
    <rPh sb="0" eb="2">
      <t>サンカ</t>
    </rPh>
    <rPh sb="2" eb="3">
      <t>シャ</t>
    </rPh>
    <rPh sb="3" eb="4">
      <t>ナ</t>
    </rPh>
    <phoneticPr fontId="2"/>
  </si>
  <si>
    <t>ふりかな</t>
    <phoneticPr fontId="2"/>
  </si>
  <si>
    <t>団体(教室)名</t>
    <rPh sb="0" eb="2">
      <t>ダンタイ</t>
    </rPh>
    <rPh sb="3" eb="5">
      <t>キョウシツ</t>
    </rPh>
    <rPh sb="6" eb="7">
      <t>メイ</t>
    </rPh>
    <phoneticPr fontId="2"/>
  </si>
  <si>
    <t>賞状(認定証)記載団体</t>
    <rPh sb="0" eb="2">
      <t>ショウジョウ</t>
    </rPh>
    <rPh sb="3" eb="6">
      <t>ニンテイショウ</t>
    </rPh>
    <rPh sb="7" eb="9">
      <t>キサイ</t>
    </rPh>
    <rPh sb="9" eb="11">
      <t>ダンタイ</t>
    </rPh>
    <phoneticPr fontId="2"/>
  </si>
  <si>
    <t>かけざん①</t>
    <phoneticPr fontId="2"/>
  </si>
  <si>
    <t>かけざん②</t>
    <phoneticPr fontId="2"/>
  </si>
  <si>
    <t>みとりざん①</t>
    <phoneticPr fontId="2"/>
  </si>
  <si>
    <t>みとりざん②</t>
    <phoneticPr fontId="2"/>
  </si>
  <si>
    <t>ごうけいてんすう</t>
    <phoneticPr fontId="2"/>
  </si>
  <si>
    <t>賞</t>
    <rPh sb="0" eb="1">
      <t>ショウ</t>
    </rPh>
    <phoneticPr fontId="2"/>
  </si>
  <si>
    <t>乗　算</t>
    <rPh sb="0" eb="1">
      <t>ジョウ</t>
    </rPh>
    <rPh sb="2" eb="3">
      <t>サン</t>
    </rPh>
    <phoneticPr fontId="2"/>
  </si>
  <si>
    <t>除　算</t>
    <rPh sb="0" eb="1">
      <t>ジョ</t>
    </rPh>
    <rPh sb="2" eb="3">
      <t>ザン</t>
    </rPh>
    <phoneticPr fontId="2"/>
  </si>
  <si>
    <t>見取算</t>
    <rPh sb="0" eb="3">
      <t>ミトリサン</t>
    </rPh>
    <phoneticPr fontId="2"/>
  </si>
  <si>
    <t>暗　算</t>
    <rPh sb="0" eb="1">
      <t>アン</t>
    </rPh>
    <rPh sb="2" eb="3">
      <t>サン</t>
    </rPh>
    <phoneticPr fontId="2"/>
  </si>
  <si>
    <t>合　計</t>
    <rPh sb="0" eb="1">
      <t>アイ</t>
    </rPh>
    <rPh sb="2" eb="3">
      <t>ケイ</t>
    </rPh>
    <phoneticPr fontId="2"/>
  </si>
  <si>
    <t>コンテスト部門</t>
    <rPh sb="5" eb="7">
      <t>ブモン</t>
    </rPh>
    <phoneticPr fontId="2"/>
  </si>
  <si>
    <t>チャレンジ部門</t>
    <rPh sb="5" eb="7">
      <t>ブモン</t>
    </rPh>
    <phoneticPr fontId="2"/>
  </si>
  <si>
    <t>特別金賞</t>
    <rPh sb="0" eb="2">
      <t>トクベツ</t>
    </rPh>
    <rPh sb="2" eb="4">
      <t>キンショウ</t>
    </rPh>
    <phoneticPr fontId="2"/>
  </si>
  <si>
    <t>金　賞</t>
    <rPh sb="0" eb="1">
      <t>カネ</t>
    </rPh>
    <rPh sb="2" eb="3">
      <t>ショウ</t>
    </rPh>
    <phoneticPr fontId="2"/>
  </si>
  <si>
    <t>銀　賞</t>
    <rPh sb="0" eb="1">
      <t>ギン</t>
    </rPh>
    <rPh sb="2" eb="3">
      <t>ショウ</t>
    </rPh>
    <phoneticPr fontId="2"/>
  </si>
  <si>
    <t>銅　賞</t>
    <rPh sb="0" eb="1">
      <t>ドウ</t>
    </rPh>
    <rPh sb="2" eb="3">
      <t>ショウ</t>
    </rPh>
    <phoneticPr fontId="2"/>
  </si>
  <si>
    <t>名前抜きの賞状希望</t>
    <rPh sb="0" eb="2">
      <t>ナマエ</t>
    </rPh>
    <rPh sb="2" eb="3">
      <t>ヌ</t>
    </rPh>
    <rPh sb="5" eb="7">
      <t>ショウジョウ</t>
    </rPh>
    <rPh sb="7" eb="9">
      <t>キボウ</t>
    </rPh>
    <phoneticPr fontId="2"/>
  </si>
  <si>
    <t>賞状発行</t>
    <rPh sb="0" eb="2">
      <t>ショウジョウ</t>
    </rPh>
    <rPh sb="2" eb="4">
      <t>ハッコウ</t>
    </rPh>
    <phoneticPr fontId="2"/>
  </si>
  <si>
    <t>申込開催年月</t>
    <rPh sb="0" eb="2">
      <t>モウシコミ</t>
    </rPh>
    <rPh sb="2" eb="4">
      <t>カイサイ</t>
    </rPh>
    <rPh sb="4" eb="5">
      <t>ネン</t>
    </rPh>
    <rPh sb="5" eb="6">
      <t>ツキ</t>
    </rPh>
    <phoneticPr fontId="2"/>
  </si>
  <si>
    <t>2026年</t>
    <rPh sb="4" eb="5">
      <t>ネン</t>
    </rPh>
    <phoneticPr fontId="2"/>
  </si>
  <si>
    <t>2027年</t>
    <rPh sb="4" eb="5">
      <t>ネン</t>
    </rPh>
    <phoneticPr fontId="2"/>
  </si>
  <si>
    <t>2028年</t>
    <rPh sb="4" eb="5">
      <t>ネン</t>
    </rPh>
    <phoneticPr fontId="2"/>
  </si>
  <si>
    <t>2029年</t>
    <rPh sb="4" eb="5">
      <t>ネン</t>
    </rPh>
    <phoneticPr fontId="2"/>
  </si>
  <si>
    <t>2030年</t>
    <rPh sb="4" eb="5">
      <t>ネン</t>
    </rPh>
    <phoneticPr fontId="2"/>
  </si>
  <si>
    <t>2031年</t>
    <rPh sb="4" eb="5">
      <t>ネン</t>
    </rPh>
    <phoneticPr fontId="2"/>
  </si>
  <si>
    <t>2032年</t>
    <rPh sb="4" eb="5">
      <t>ネン</t>
    </rPh>
    <phoneticPr fontId="2"/>
  </si>
  <si>
    <t>2033年</t>
    <rPh sb="4" eb="5">
      <t>ネン</t>
    </rPh>
    <phoneticPr fontId="2"/>
  </si>
  <si>
    <t>2034年</t>
    <rPh sb="4" eb="5">
      <t>ネン</t>
    </rPh>
    <phoneticPr fontId="2"/>
  </si>
  <si>
    <t>2035年</t>
    <rPh sb="4" eb="5">
      <t>ネン</t>
    </rPh>
    <phoneticPr fontId="2"/>
  </si>
  <si>
    <t>2036年</t>
    <rPh sb="4" eb="5">
      <t>ネン</t>
    </rPh>
    <phoneticPr fontId="2"/>
  </si>
  <si>
    <t>2037年</t>
    <rPh sb="4" eb="5">
      <t>ネン</t>
    </rPh>
    <phoneticPr fontId="2"/>
  </si>
  <si>
    <t>2038年</t>
    <rPh sb="4" eb="5">
      <t>ネン</t>
    </rPh>
    <phoneticPr fontId="2"/>
  </si>
  <si>
    <t>2039年</t>
    <rPh sb="4" eb="5">
      <t>ネン</t>
    </rPh>
    <phoneticPr fontId="2"/>
  </si>
  <si>
    <t>2040年</t>
    <rPh sb="4" eb="5">
      <t>ネン</t>
    </rPh>
    <phoneticPr fontId="2"/>
  </si>
  <si>
    <t>2041年</t>
    <rPh sb="4" eb="5">
      <t>ネン</t>
    </rPh>
    <phoneticPr fontId="2"/>
  </si>
  <si>
    <t>2042年</t>
    <rPh sb="4" eb="5">
      <t>ネン</t>
    </rPh>
    <phoneticPr fontId="2"/>
  </si>
  <si>
    <t>2043年</t>
    <rPh sb="4" eb="5">
      <t>ネン</t>
    </rPh>
    <phoneticPr fontId="2"/>
  </si>
  <si>
    <t>2044年</t>
    <rPh sb="4" eb="5">
      <t>ネン</t>
    </rPh>
    <phoneticPr fontId="2"/>
  </si>
  <si>
    <t>2045年</t>
    <rPh sb="4" eb="5">
      <t>ネン</t>
    </rPh>
    <phoneticPr fontId="2"/>
  </si>
  <si>
    <t>2046年</t>
    <rPh sb="4" eb="5">
      <t>ネン</t>
    </rPh>
    <phoneticPr fontId="2"/>
  </si>
  <si>
    <t>2047年</t>
    <rPh sb="4" eb="5">
      <t>ネン</t>
    </rPh>
    <phoneticPr fontId="2"/>
  </si>
  <si>
    <t>2048年</t>
    <rPh sb="4" eb="5">
      <t>ネン</t>
    </rPh>
    <phoneticPr fontId="2"/>
  </si>
  <si>
    <t>2049年</t>
    <rPh sb="4" eb="5">
      <t>ネン</t>
    </rPh>
    <phoneticPr fontId="2"/>
  </si>
  <si>
    <t>2050年</t>
    <rPh sb="4" eb="5">
      <t>ネン</t>
    </rPh>
    <phoneticPr fontId="2"/>
  </si>
  <si>
    <t>2051年</t>
    <rPh sb="4" eb="5">
      <t>ネン</t>
    </rPh>
    <phoneticPr fontId="2"/>
  </si>
  <si>
    <t>2052年</t>
    <rPh sb="4" eb="5">
      <t>ネン</t>
    </rPh>
    <phoneticPr fontId="2"/>
  </si>
  <si>
    <t>2053年</t>
    <rPh sb="4" eb="5">
      <t>ネン</t>
    </rPh>
    <phoneticPr fontId="2"/>
  </si>
  <si>
    <t>2054年</t>
    <rPh sb="4" eb="5">
      <t>ネン</t>
    </rPh>
    <phoneticPr fontId="2"/>
  </si>
  <si>
    <t>2055年</t>
    <rPh sb="4" eb="5">
      <t>ネン</t>
    </rPh>
    <phoneticPr fontId="2"/>
  </si>
  <si>
    <t>2056年</t>
    <rPh sb="4" eb="5">
      <t>ネン</t>
    </rPh>
    <phoneticPr fontId="2"/>
  </si>
  <si>
    <t>2057年</t>
    <rPh sb="4" eb="5">
      <t>ネン</t>
    </rPh>
    <phoneticPr fontId="2"/>
  </si>
  <si>
    <t>2058年</t>
    <rPh sb="4" eb="5">
      <t>ネン</t>
    </rPh>
    <phoneticPr fontId="2"/>
  </si>
  <si>
    <t>2059年</t>
    <rPh sb="4" eb="5">
      <t>ネン</t>
    </rPh>
    <phoneticPr fontId="2"/>
  </si>
  <si>
    <t>2060年</t>
    <rPh sb="4" eb="5">
      <t>ネン</t>
    </rPh>
    <phoneticPr fontId="2"/>
  </si>
  <si>
    <t>2061年</t>
    <rPh sb="4" eb="5">
      <t>ネン</t>
    </rPh>
    <phoneticPr fontId="2"/>
  </si>
  <si>
    <t>2062年</t>
    <rPh sb="4" eb="5">
      <t>ネン</t>
    </rPh>
    <phoneticPr fontId="2"/>
  </si>
  <si>
    <t>2063年</t>
    <rPh sb="4" eb="5">
      <t>ネン</t>
    </rPh>
    <phoneticPr fontId="2"/>
  </si>
  <si>
    <t>2064年</t>
    <rPh sb="4" eb="5">
      <t>ネン</t>
    </rPh>
    <phoneticPr fontId="2"/>
  </si>
  <si>
    <t>2065年</t>
    <rPh sb="4" eb="5">
      <t>ネン</t>
    </rPh>
    <phoneticPr fontId="2"/>
  </si>
  <si>
    <t>2066年</t>
    <rPh sb="4" eb="5">
      <t>ネン</t>
    </rPh>
    <phoneticPr fontId="2"/>
  </si>
  <si>
    <t>2067年</t>
    <rPh sb="4" eb="5">
      <t>ネン</t>
    </rPh>
    <phoneticPr fontId="2"/>
  </si>
  <si>
    <t>2068年</t>
    <rPh sb="4" eb="5">
      <t>ネン</t>
    </rPh>
    <phoneticPr fontId="2"/>
  </si>
  <si>
    <t>2069年</t>
    <rPh sb="4" eb="5">
      <t>ネン</t>
    </rPh>
    <phoneticPr fontId="2"/>
  </si>
  <si>
    <t>2070年</t>
    <rPh sb="4" eb="5">
      <t>ネン</t>
    </rPh>
    <phoneticPr fontId="2"/>
  </si>
  <si>
    <t>2071年</t>
    <rPh sb="4" eb="5">
      <t>ネン</t>
    </rPh>
    <phoneticPr fontId="2"/>
  </si>
  <si>
    <t>2072年</t>
    <rPh sb="4" eb="5">
      <t>ネン</t>
    </rPh>
    <phoneticPr fontId="2"/>
  </si>
  <si>
    <t>2073年</t>
    <rPh sb="4" eb="5">
      <t>ネン</t>
    </rPh>
    <phoneticPr fontId="2"/>
  </si>
  <si>
    <t>2074年</t>
    <rPh sb="4" eb="5">
      <t>ネン</t>
    </rPh>
    <phoneticPr fontId="2"/>
  </si>
  <si>
    <t>2075年</t>
    <rPh sb="4" eb="5">
      <t>ネン</t>
    </rPh>
    <phoneticPr fontId="2"/>
  </si>
  <si>
    <t>2076年</t>
    <rPh sb="4" eb="5">
      <t>ネン</t>
    </rPh>
    <phoneticPr fontId="2"/>
  </si>
  <si>
    <t>2077年</t>
    <rPh sb="4" eb="5">
      <t>ネン</t>
    </rPh>
    <phoneticPr fontId="2"/>
  </si>
  <si>
    <t>2078年</t>
    <rPh sb="4" eb="5">
      <t>ネン</t>
    </rPh>
    <phoneticPr fontId="2"/>
  </si>
  <si>
    <t>2079年</t>
    <rPh sb="4" eb="5">
      <t>ネン</t>
    </rPh>
    <phoneticPr fontId="2"/>
  </si>
  <si>
    <t>2080年</t>
    <rPh sb="4" eb="5">
      <t>ネン</t>
    </rPh>
    <phoneticPr fontId="2"/>
  </si>
  <si>
    <t>2081年</t>
    <rPh sb="4" eb="5">
      <t>ネン</t>
    </rPh>
    <phoneticPr fontId="2"/>
  </si>
  <si>
    <t>2082年</t>
    <rPh sb="4" eb="5">
      <t>ネン</t>
    </rPh>
    <phoneticPr fontId="2"/>
  </si>
  <si>
    <t>2083年</t>
    <rPh sb="4" eb="5">
      <t>ネン</t>
    </rPh>
    <phoneticPr fontId="2"/>
  </si>
  <si>
    <t>2084年</t>
    <rPh sb="4" eb="5">
      <t>ネン</t>
    </rPh>
    <phoneticPr fontId="2"/>
  </si>
  <si>
    <t>2085年</t>
    <rPh sb="4" eb="5">
      <t>ネン</t>
    </rPh>
    <phoneticPr fontId="2"/>
  </si>
  <si>
    <t>2086年</t>
    <rPh sb="4" eb="5">
      <t>ネン</t>
    </rPh>
    <phoneticPr fontId="2"/>
  </si>
  <si>
    <t>2087年</t>
    <rPh sb="4" eb="5">
      <t>ネン</t>
    </rPh>
    <phoneticPr fontId="2"/>
  </si>
  <si>
    <t>2088年</t>
    <rPh sb="4" eb="5">
      <t>ネン</t>
    </rPh>
    <phoneticPr fontId="2"/>
  </si>
  <si>
    <t>2089年</t>
    <rPh sb="4" eb="5">
      <t>ネン</t>
    </rPh>
    <phoneticPr fontId="2"/>
  </si>
  <si>
    <t>2090年</t>
    <rPh sb="4" eb="5">
      <t>ネン</t>
    </rPh>
    <phoneticPr fontId="2"/>
  </si>
  <si>
    <t>2091年</t>
    <rPh sb="4" eb="5">
      <t>ネン</t>
    </rPh>
    <phoneticPr fontId="2"/>
  </si>
  <si>
    <t>2092年</t>
    <rPh sb="4" eb="5">
      <t>ネン</t>
    </rPh>
    <phoneticPr fontId="2"/>
  </si>
  <si>
    <t>2093年</t>
    <rPh sb="4" eb="5">
      <t>ネン</t>
    </rPh>
    <phoneticPr fontId="2"/>
  </si>
  <si>
    <t>2094年</t>
    <rPh sb="4" eb="5">
      <t>ネン</t>
    </rPh>
    <phoneticPr fontId="2"/>
  </si>
  <si>
    <t>2095年</t>
    <rPh sb="4" eb="5">
      <t>ネン</t>
    </rPh>
    <phoneticPr fontId="2"/>
  </si>
  <si>
    <t>2096年</t>
    <rPh sb="4" eb="5">
      <t>ネン</t>
    </rPh>
    <phoneticPr fontId="2"/>
  </si>
  <si>
    <t>2097年</t>
    <rPh sb="4" eb="5">
      <t>ネン</t>
    </rPh>
    <phoneticPr fontId="2"/>
  </si>
  <si>
    <t>2098年</t>
    <rPh sb="4" eb="5">
      <t>ネン</t>
    </rPh>
    <phoneticPr fontId="2"/>
  </si>
  <si>
    <t>2099年</t>
    <rPh sb="4" eb="5">
      <t>ネン</t>
    </rPh>
    <phoneticPr fontId="2"/>
  </si>
  <si>
    <t>2100年</t>
    <rPh sb="4" eb="5">
      <t>ネン</t>
    </rPh>
    <phoneticPr fontId="2"/>
  </si>
  <si>
    <t>筆耕不可</t>
    <rPh sb="0" eb="2">
      <t>ヒッコウ</t>
    </rPh>
    <rPh sb="2" eb="4">
      <t>フカ</t>
    </rPh>
    <phoneticPr fontId="2"/>
  </si>
  <si>
    <t>筆耕できません</t>
    <rPh sb="0" eb="2">
      <t>ヒッコウ</t>
    </rPh>
    <phoneticPr fontId="2"/>
  </si>
  <si>
    <r>
      <t>※教科書体以外の書体の場合は賞状の筆耕は出来ませんのでご注意ください。　　</t>
    </r>
    <r>
      <rPr>
        <b/>
        <sz val="14"/>
        <color rgb="FFFF0000"/>
        <rFont val="AR教科書体M"/>
        <family val="3"/>
        <charset val="128"/>
      </rPr>
      <t>例： 𠮷 ・ 巢 等</t>
    </r>
    <r>
      <rPr>
        <b/>
        <i/>
        <sz val="14"/>
        <color rgb="FFFF0000"/>
        <rFont val="AR教科書体M"/>
        <family val="3"/>
        <charset val="128"/>
      </rPr>
      <t xml:space="preserve">
別ファイルからのコピペは推奨しません。</t>
    </r>
    <rPh sb="1" eb="4">
      <t>キョウカショ</t>
    </rPh>
    <rPh sb="4" eb="5">
      <t>タイ</t>
    </rPh>
    <rPh sb="5" eb="7">
      <t>イガイ</t>
    </rPh>
    <rPh sb="8" eb="10">
      <t>ショタイ</t>
    </rPh>
    <rPh sb="11" eb="13">
      <t>バアイ</t>
    </rPh>
    <rPh sb="14" eb="16">
      <t>ショウジョウ</t>
    </rPh>
    <rPh sb="17" eb="19">
      <t>ヒッコウ</t>
    </rPh>
    <rPh sb="20" eb="22">
      <t>デキ</t>
    </rPh>
    <rPh sb="28" eb="30">
      <t>チュウイ</t>
    </rPh>
    <rPh sb="37" eb="38">
      <t>レイ</t>
    </rPh>
    <rPh sb="47" eb="48">
      <t>ナド</t>
    </rPh>
    <rPh sb="49" eb="50">
      <t>ベツ</t>
    </rPh>
    <rPh sb="61" eb="63">
      <t>スイショウ</t>
    </rPh>
    <phoneticPr fontId="2"/>
  </si>
  <si>
    <t>４月～６月実施</t>
    <rPh sb="1" eb="2">
      <t>ガツ</t>
    </rPh>
    <rPh sb="4" eb="5">
      <t>ガツ</t>
    </rPh>
    <rPh sb="5" eb="7">
      <t>ジッシ</t>
    </rPh>
    <phoneticPr fontId="2"/>
  </si>
  <si>
    <t>８月～10月実施</t>
    <rPh sb="1" eb="2">
      <t>ガツ</t>
    </rPh>
    <rPh sb="5" eb="6">
      <t>ガツ</t>
    </rPh>
    <rPh sb="6" eb="8">
      <t>ジッシ</t>
    </rPh>
    <phoneticPr fontId="2"/>
  </si>
  <si>
    <t>12月～２月実施</t>
    <rPh sb="2" eb="3">
      <t>ガツ</t>
    </rPh>
    <rPh sb="5" eb="6">
      <t>ガツ</t>
    </rPh>
    <rPh sb="6" eb="8">
      <t>ジッシ</t>
    </rPh>
    <phoneticPr fontId="2"/>
  </si>
  <si>
    <t>認定証記載年月日</t>
    <rPh sb="0" eb="3">
      <t>ニンテイショウ</t>
    </rPh>
    <rPh sb="3" eb="5">
      <t>キサイ</t>
    </rPh>
    <rPh sb="5" eb="8">
      <t>ネンガッピ</t>
    </rPh>
    <phoneticPr fontId="2"/>
  </si>
  <si>
    <t>１月</t>
    <rPh sb="1" eb="2">
      <t>ガツ</t>
    </rPh>
    <phoneticPr fontId="2"/>
  </si>
  <si>
    <t>２月</t>
    <rPh sb="1" eb="2">
      <t>ガツ</t>
    </rPh>
    <phoneticPr fontId="2"/>
  </si>
  <si>
    <t>３月</t>
  </si>
  <si>
    <t>４月</t>
  </si>
  <si>
    <t>５月</t>
  </si>
  <si>
    <t>６月</t>
  </si>
  <si>
    <t>７月</t>
  </si>
  <si>
    <t>８月</t>
  </si>
  <si>
    <t>９月</t>
  </si>
  <si>
    <t>10月</t>
    <phoneticPr fontId="2"/>
  </si>
  <si>
    <t>11月</t>
    <phoneticPr fontId="2"/>
  </si>
  <si>
    <t>12月</t>
    <phoneticPr fontId="2"/>
  </si>
  <si>
    <t>１日</t>
    <rPh sb="1" eb="2">
      <t>ヒ</t>
    </rPh>
    <phoneticPr fontId="2"/>
  </si>
  <si>
    <t>２日</t>
    <rPh sb="1" eb="2">
      <t>ヒ</t>
    </rPh>
    <phoneticPr fontId="2"/>
  </si>
  <si>
    <t>３日</t>
    <rPh sb="1" eb="2">
      <t>ヒ</t>
    </rPh>
    <phoneticPr fontId="2"/>
  </si>
  <si>
    <t>４日</t>
    <rPh sb="1" eb="2">
      <t>ヒ</t>
    </rPh>
    <phoneticPr fontId="2"/>
  </si>
  <si>
    <t>５日</t>
    <rPh sb="1" eb="2">
      <t>ヒ</t>
    </rPh>
    <phoneticPr fontId="2"/>
  </si>
  <si>
    <t>６日</t>
    <rPh sb="1" eb="2">
      <t>ヒ</t>
    </rPh>
    <phoneticPr fontId="2"/>
  </si>
  <si>
    <t>７日</t>
    <rPh sb="1" eb="2">
      <t>ヒ</t>
    </rPh>
    <phoneticPr fontId="2"/>
  </si>
  <si>
    <t>８日</t>
    <rPh sb="1" eb="2">
      <t>ヒ</t>
    </rPh>
    <phoneticPr fontId="2"/>
  </si>
  <si>
    <t>９日</t>
    <rPh sb="1" eb="2">
      <t>ヒ</t>
    </rPh>
    <phoneticPr fontId="2"/>
  </si>
  <si>
    <t>10日</t>
    <rPh sb="2" eb="3">
      <t>ヒ</t>
    </rPh>
    <phoneticPr fontId="2"/>
  </si>
  <si>
    <t>11日</t>
    <rPh sb="2" eb="3">
      <t>ヒ</t>
    </rPh>
    <phoneticPr fontId="2"/>
  </si>
  <si>
    <t>12日</t>
    <rPh sb="2" eb="3">
      <t>ヒ</t>
    </rPh>
    <phoneticPr fontId="2"/>
  </si>
  <si>
    <t>13日</t>
    <rPh sb="2" eb="3">
      <t>ヒ</t>
    </rPh>
    <phoneticPr fontId="2"/>
  </si>
  <si>
    <t>14日</t>
    <rPh sb="2" eb="3">
      <t>ヒ</t>
    </rPh>
    <phoneticPr fontId="2"/>
  </si>
  <si>
    <t>15日</t>
    <rPh sb="2" eb="3">
      <t>ヒ</t>
    </rPh>
    <phoneticPr fontId="2"/>
  </si>
  <si>
    <t>16日</t>
    <rPh sb="2" eb="3">
      <t>ヒ</t>
    </rPh>
    <phoneticPr fontId="2"/>
  </si>
  <si>
    <t>17日</t>
    <rPh sb="2" eb="3">
      <t>ヒ</t>
    </rPh>
    <phoneticPr fontId="2"/>
  </si>
  <si>
    <t>18日</t>
    <rPh sb="2" eb="3">
      <t>ヒ</t>
    </rPh>
    <phoneticPr fontId="2"/>
  </si>
  <si>
    <t>19日</t>
    <rPh sb="2" eb="3">
      <t>ヒ</t>
    </rPh>
    <phoneticPr fontId="2"/>
  </si>
  <si>
    <t>20日</t>
    <rPh sb="2" eb="3">
      <t>ヒ</t>
    </rPh>
    <phoneticPr fontId="2"/>
  </si>
  <si>
    <t>21日</t>
    <rPh sb="2" eb="3">
      <t>ヒ</t>
    </rPh>
    <phoneticPr fontId="2"/>
  </si>
  <si>
    <t>22日</t>
    <rPh sb="2" eb="3">
      <t>ヒ</t>
    </rPh>
    <phoneticPr fontId="2"/>
  </si>
  <si>
    <t>23日</t>
    <rPh sb="2" eb="3">
      <t>ヒ</t>
    </rPh>
    <phoneticPr fontId="2"/>
  </si>
  <si>
    <t>24日</t>
    <rPh sb="2" eb="3">
      <t>ヒ</t>
    </rPh>
    <phoneticPr fontId="2"/>
  </si>
  <si>
    <t>25日</t>
    <rPh sb="2" eb="3">
      <t>ヒ</t>
    </rPh>
    <phoneticPr fontId="2"/>
  </si>
  <si>
    <t>26日</t>
    <rPh sb="2" eb="3">
      <t>ヒ</t>
    </rPh>
    <phoneticPr fontId="2"/>
  </si>
  <si>
    <t>27日</t>
    <rPh sb="2" eb="3">
      <t>ヒ</t>
    </rPh>
    <phoneticPr fontId="2"/>
  </si>
  <si>
    <t>28日</t>
    <rPh sb="2" eb="3">
      <t>ヒ</t>
    </rPh>
    <phoneticPr fontId="2"/>
  </si>
  <si>
    <t>29日</t>
    <rPh sb="2" eb="3">
      <t>ヒ</t>
    </rPh>
    <phoneticPr fontId="2"/>
  </si>
  <si>
    <t>30日</t>
    <rPh sb="2" eb="3">
      <t>ヒ</t>
    </rPh>
    <phoneticPr fontId="2"/>
  </si>
  <si>
    <t>31日</t>
    <rPh sb="2" eb="3">
      <t>ヒ</t>
    </rPh>
    <phoneticPr fontId="2"/>
  </si>
  <si>
    <t>認定証に記載される　実施年月日を決めることができます。→→</t>
    <rPh sb="0" eb="3">
      <t>ニンテイショウ</t>
    </rPh>
    <rPh sb="4" eb="6">
      <t>キサイ</t>
    </rPh>
    <rPh sb="10" eb="12">
      <t>ジッシ</t>
    </rPh>
    <rPh sb="12" eb="15">
      <t>ネンガッピ</t>
    </rPh>
    <rPh sb="16" eb="17">
      <t>キ</t>
    </rPh>
    <phoneticPr fontId="2"/>
  </si>
  <si>
    <t>令和５年</t>
    <rPh sb="0" eb="2">
      <t>レイワ</t>
    </rPh>
    <rPh sb="3" eb="4">
      <t>ネン</t>
    </rPh>
    <phoneticPr fontId="2"/>
  </si>
  <si>
    <t>令和６年</t>
    <rPh sb="0" eb="2">
      <t>レイワ</t>
    </rPh>
    <rPh sb="3" eb="4">
      <t>ネン</t>
    </rPh>
    <phoneticPr fontId="2"/>
  </si>
  <si>
    <t>令和７年</t>
    <rPh sb="0" eb="2">
      <t>レイワ</t>
    </rPh>
    <rPh sb="3" eb="4">
      <t>ネン</t>
    </rPh>
    <phoneticPr fontId="2"/>
  </si>
  <si>
    <t>令和８年</t>
    <rPh sb="0" eb="2">
      <t>レイワ</t>
    </rPh>
    <rPh sb="3" eb="4">
      <t>ネン</t>
    </rPh>
    <phoneticPr fontId="2"/>
  </si>
  <si>
    <t>令和９年</t>
    <rPh sb="0" eb="2">
      <t>レイワ</t>
    </rPh>
    <rPh sb="3" eb="4">
      <t>ネン</t>
    </rPh>
    <phoneticPr fontId="2"/>
  </si>
  <si>
    <t>令和10年</t>
    <rPh sb="0" eb="2">
      <t>レイワ</t>
    </rPh>
    <rPh sb="4" eb="5">
      <t>ネン</t>
    </rPh>
    <phoneticPr fontId="2"/>
  </si>
  <si>
    <t>令和11年</t>
    <rPh sb="0" eb="2">
      <t>レイワ</t>
    </rPh>
    <rPh sb="4" eb="5">
      <t>ネン</t>
    </rPh>
    <phoneticPr fontId="2"/>
  </si>
  <si>
    <t>令和12年</t>
    <rPh sb="0" eb="2">
      <t>レイワ</t>
    </rPh>
    <rPh sb="4" eb="5">
      <t>ネン</t>
    </rPh>
    <phoneticPr fontId="2"/>
  </si>
  <si>
    <t>令和13年</t>
    <rPh sb="0" eb="2">
      <t>レイワ</t>
    </rPh>
    <rPh sb="4" eb="5">
      <t>ネン</t>
    </rPh>
    <phoneticPr fontId="2"/>
  </si>
  <si>
    <t>令和14年</t>
    <rPh sb="0" eb="2">
      <t>レイワ</t>
    </rPh>
    <rPh sb="4" eb="5">
      <t>ネン</t>
    </rPh>
    <phoneticPr fontId="2"/>
  </si>
  <si>
    <t>令和15年</t>
    <rPh sb="0" eb="2">
      <t>レイワ</t>
    </rPh>
    <rPh sb="4" eb="5">
      <t>ネン</t>
    </rPh>
    <phoneticPr fontId="2"/>
  </si>
  <si>
    <t>年</t>
    <rPh sb="0" eb="1">
      <t>ネン</t>
    </rPh>
    <phoneticPr fontId="2"/>
  </si>
  <si>
    <t>月</t>
    <rPh sb="0" eb="1">
      <t>ツキ</t>
    </rPh>
    <phoneticPr fontId="2"/>
  </si>
  <si>
    <t>日</t>
    <rPh sb="0" eb="1">
      <t>ヒ</t>
    </rPh>
    <phoneticPr fontId="2"/>
  </si>
  <si>
    <t>※※個別に日付を入力する事も可能です。</t>
    <rPh sb="2" eb="4">
      <t>コベツ</t>
    </rPh>
    <rPh sb="5" eb="7">
      <t>ヒヅケ</t>
    </rPh>
    <rPh sb="8" eb="10">
      <t>ニュウリョク</t>
    </rPh>
    <rPh sb="12" eb="13">
      <t>コト</t>
    </rPh>
    <rPh sb="14" eb="16">
      <t>カノウ</t>
    </rPh>
    <phoneticPr fontId="2"/>
  </si>
  <si>
    <t>海外</t>
    <rPh sb="0" eb="2">
      <t>カイガイ</t>
    </rPh>
    <phoneticPr fontId="2"/>
  </si>
  <si>
    <t>【計算メダリスト】 エントリーシート</t>
    <rPh sb="1" eb="3">
      <t>ケイサン</t>
    </rPh>
    <phoneticPr fontId="2"/>
  </si>
  <si>
    <t xml:space="preserve"> 〒440-0013　愛知県豊橋市西小鷹野1-13-14
　　　　　　　　　　　　　ＴＥＬ 0532-64-2361</t>
    <phoneticPr fontId="2"/>
  </si>
  <si>
    <t>団体名 (教室名) ふりがな</t>
    <rPh sb="0" eb="2">
      <t>ダンタイ</t>
    </rPh>
    <rPh sb="2" eb="3">
      <t>メイ</t>
    </rPh>
    <rPh sb="5" eb="7">
      <t>キョウシツ</t>
    </rPh>
    <rPh sb="7" eb="8">
      <t>メイ</t>
    </rPh>
    <phoneticPr fontId="2"/>
  </si>
  <si>
    <t>メールアドレス</t>
  </si>
  <si>
    <t>←←←←賞状(認定証)に希望する主催者名があれば変更して下さい。</t>
    <phoneticPr fontId="2"/>
  </si>
  <si>
    <t>郵便番号（-は不要）</t>
    <rPh sb="0" eb="4">
      <t>ユウビンバンゴウ</t>
    </rPh>
    <rPh sb="7" eb="9">
      <t>フヨウ</t>
    </rPh>
    <phoneticPr fontId="8"/>
  </si>
  <si>
    <t>合計
参加人数</t>
    <rPh sb="0" eb="2">
      <t>ゴウケイ</t>
    </rPh>
    <rPh sb="3" eb="5">
      <t>サンカ</t>
    </rPh>
    <rPh sb="5" eb="7">
      <t>ニンズウ</t>
    </rPh>
    <phoneticPr fontId="2"/>
  </si>
  <si>
    <t>コンテスト部門</t>
    <phoneticPr fontId="2"/>
  </si>
  <si>
    <t>チャレンジ部門</t>
    <phoneticPr fontId="2"/>
  </si>
  <si>
    <t>参加部門</t>
    <rPh sb="0" eb="4">
      <t>サンカブモン</t>
    </rPh>
    <phoneticPr fontId="2"/>
  </si>
  <si>
    <t>(リストから選択して下さい)</t>
    <rPh sb="6" eb="8">
      <t>センタク</t>
    </rPh>
    <rPh sb="10" eb="11">
      <t>クダ</t>
    </rPh>
    <phoneticPr fontId="2"/>
  </si>
  <si>
    <t>コンテスト部門1</t>
    <rPh sb="5" eb="7">
      <t>ブモン</t>
    </rPh>
    <phoneticPr fontId="2"/>
  </si>
  <si>
    <t>コンテスト部門2</t>
    <rPh sb="5" eb="7">
      <t>ブモン</t>
    </rPh>
    <phoneticPr fontId="2"/>
  </si>
  <si>
    <t>コンテスト部門3</t>
    <rPh sb="5" eb="7">
      <t>ブモン</t>
    </rPh>
    <phoneticPr fontId="2"/>
  </si>
  <si>
    <t>コンテスト部門4</t>
    <rPh sb="5" eb="7">
      <t>ブモン</t>
    </rPh>
    <phoneticPr fontId="2"/>
  </si>
  <si>
    <t>コンテスト部門5</t>
    <rPh sb="5" eb="7">
      <t>ブモン</t>
    </rPh>
    <phoneticPr fontId="2"/>
  </si>
  <si>
    <t>コンテスト部門6</t>
    <rPh sb="5" eb="7">
      <t>ブモン</t>
    </rPh>
    <phoneticPr fontId="2"/>
  </si>
  <si>
    <t>コンテスト部門7</t>
    <rPh sb="5" eb="7">
      <t>ブモン</t>
    </rPh>
    <phoneticPr fontId="2"/>
  </si>
  <si>
    <t>コンテスト部門8</t>
    <rPh sb="5" eb="7">
      <t>ブモン</t>
    </rPh>
    <phoneticPr fontId="2"/>
  </si>
  <si>
    <t>コンテスト部門9</t>
    <rPh sb="5" eb="7">
      <t>ブモン</t>
    </rPh>
    <phoneticPr fontId="2"/>
  </si>
  <si>
    <t>コンテスト部門10</t>
    <rPh sb="5" eb="7">
      <t>ブモン</t>
    </rPh>
    <phoneticPr fontId="2"/>
  </si>
  <si>
    <t>コンテスト部門11</t>
    <rPh sb="5" eb="7">
      <t>ブモン</t>
    </rPh>
    <phoneticPr fontId="2"/>
  </si>
  <si>
    <t>コンテスト部門12</t>
    <rPh sb="5" eb="7">
      <t>ブモン</t>
    </rPh>
    <phoneticPr fontId="2"/>
  </si>
  <si>
    <t>コンテスト部門13</t>
    <rPh sb="5" eb="7">
      <t>ブモン</t>
    </rPh>
    <phoneticPr fontId="2"/>
  </si>
  <si>
    <t>コンテスト部門14</t>
    <rPh sb="5" eb="7">
      <t>ブモン</t>
    </rPh>
    <phoneticPr fontId="2"/>
  </si>
  <si>
    <t>コンテスト部門15</t>
    <rPh sb="5" eb="7">
      <t>ブモン</t>
    </rPh>
    <phoneticPr fontId="2"/>
  </si>
  <si>
    <t>コンテスト部門16</t>
    <rPh sb="5" eb="7">
      <t>ブモン</t>
    </rPh>
    <phoneticPr fontId="2"/>
  </si>
  <si>
    <t>コンテスト部門17</t>
    <rPh sb="5" eb="7">
      <t>ブモン</t>
    </rPh>
    <phoneticPr fontId="2"/>
  </si>
  <si>
    <t>コンテスト部門18</t>
    <rPh sb="5" eb="7">
      <t>ブモン</t>
    </rPh>
    <phoneticPr fontId="2"/>
  </si>
  <si>
    <t>コンテスト部門19</t>
    <rPh sb="5" eb="7">
      <t>ブモン</t>
    </rPh>
    <phoneticPr fontId="2"/>
  </si>
  <si>
    <t>コンテスト部門20</t>
    <rPh sb="5" eb="7">
      <t>ブモン</t>
    </rPh>
    <phoneticPr fontId="2"/>
  </si>
  <si>
    <t>コンテスト部門21</t>
    <rPh sb="5" eb="7">
      <t>ブモン</t>
    </rPh>
    <phoneticPr fontId="2"/>
  </si>
  <si>
    <t>コンテスト部門22</t>
    <rPh sb="5" eb="7">
      <t>ブモン</t>
    </rPh>
    <phoneticPr fontId="2"/>
  </si>
  <si>
    <t>コンテスト部門23</t>
    <rPh sb="5" eb="7">
      <t>ブモン</t>
    </rPh>
    <phoneticPr fontId="2"/>
  </si>
  <si>
    <t>コンテスト部門24</t>
    <rPh sb="5" eb="7">
      <t>ブモン</t>
    </rPh>
    <phoneticPr fontId="2"/>
  </si>
  <si>
    <t>コンテスト部門25</t>
    <rPh sb="5" eb="7">
      <t>ブモン</t>
    </rPh>
    <phoneticPr fontId="2"/>
  </si>
  <si>
    <t>コンテスト部門26</t>
    <rPh sb="5" eb="7">
      <t>ブモン</t>
    </rPh>
    <phoneticPr fontId="2"/>
  </si>
  <si>
    <t>コンテスト部門27</t>
    <rPh sb="5" eb="7">
      <t>ブモン</t>
    </rPh>
    <phoneticPr fontId="2"/>
  </si>
  <si>
    <t>コンテスト部門28</t>
    <rPh sb="5" eb="7">
      <t>ブモン</t>
    </rPh>
    <phoneticPr fontId="2"/>
  </si>
  <si>
    <t>コンテスト部門29</t>
    <rPh sb="5" eb="7">
      <t>ブモン</t>
    </rPh>
    <phoneticPr fontId="2"/>
  </si>
  <si>
    <t>コンテスト部門30</t>
    <rPh sb="5" eb="7">
      <t>ブモン</t>
    </rPh>
    <phoneticPr fontId="2"/>
  </si>
  <si>
    <t>コンテスト部門31</t>
    <rPh sb="5" eb="7">
      <t>ブモン</t>
    </rPh>
    <phoneticPr fontId="2"/>
  </si>
  <si>
    <t>コンテスト部門32</t>
    <rPh sb="5" eb="7">
      <t>ブモン</t>
    </rPh>
    <phoneticPr fontId="2"/>
  </si>
  <si>
    <t>コンテスト部門33</t>
    <rPh sb="5" eb="7">
      <t>ブモン</t>
    </rPh>
    <phoneticPr fontId="2"/>
  </si>
  <si>
    <t>コンテスト部門34</t>
    <rPh sb="5" eb="7">
      <t>ブモン</t>
    </rPh>
    <phoneticPr fontId="2"/>
  </si>
  <si>
    <t>コンテスト部門35</t>
    <rPh sb="5" eb="7">
      <t>ブモン</t>
    </rPh>
    <phoneticPr fontId="2"/>
  </si>
  <si>
    <t>コンテスト部門36</t>
    <rPh sb="5" eb="7">
      <t>ブモン</t>
    </rPh>
    <phoneticPr fontId="2"/>
  </si>
  <si>
    <t>コンテスト部門37</t>
    <rPh sb="5" eb="7">
      <t>ブモン</t>
    </rPh>
    <phoneticPr fontId="2"/>
  </si>
  <si>
    <t>コンテスト部門38</t>
    <rPh sb="5" eb="7">
      <t>ブモン</t>
    </rPh>
    <phoneticPr fontId="2"/>
  </si>
  <si>
    <t>コンテスト部門39</t>
    <rPh sb="5" eb="7">
      <t>ブモン</t>
    </rPh>
    <phoneticPr fontId="2"/>
  </si>
  <si>
    <t>コンテスト部門40</t>
    <rPh sb="5" eb="7">
      <t>ブモン</t>
    </rPh>
    <phoneticPr fontId="2"/>
  </si>
  <si>
    <t>コンテスト部門41</t>
    <rPh sb="5" eb="7">
      <t>ブモン</t>
    </rPh>
    <phoneticPr fontId="2"/>
  </si>
  <si>
    <t>コンテスト部門42</t>
    <rPh sb="5" eb="7">
      <t>ブモン</t>
    </rPh>
    <phoneticPr fontId="2"/>
  </si>
  <si>
    <t>コンテスト部門43</t>
    <rPh sb="5" eb="7">
      <t>ブモン</t>
    </rPh>
    <phoneticPr fontId="2"/>
  </si>
  <si>
    <t>コンテスト部門44</t>
    <rPh sb="5" eb="7">
      <t>ブモン</t>
    </rPh>
    <phoneticPr fontId="2"/>
  </si>
  <si>
    <t>コンテスト部門45</t>
    <rPh sb="5" eb="7">
      <t>ブモン</t>
    </rPh>
    <phoneticPr fontId="2"/>
  </si>
  <si>
    <t>コンテスト部門46</t>
    <rPh sb="5" eb="7">
      <t>ブモン</t>
    </rPh>
    <phoneticPr fontId="2"/>
  </si>
  <si>
    <t>コンテスト部門47</t>
    <rPh sb="5" eb="7">
      <t>ブモン</t>
    </rPh>
    <phoneticPr fontId="2"/>
  </si>
  <si>
    <t>コンテスト部門48</t>
    <rPh sb="5" eb="7">
      <t>ブモン</t>
    </rPh>
    <phoneticPr fontId="2"/>
  </si>
  <si>
    <t>コンテスト部門49</t>
    <rPh sb="5" eb="7">
      <t>ブモン</t>
    </rPh>
    <phoneticPr fontId="2"/>
  </si>
  <si>
    <t>コンテスト部門50</t>
    <rPh sb="5" eb="7">
      <t>ブモン</t>
    </rPh>
    <phoneticPr fontId="2"/>
  </si>
  <si>
    <t>コンテスト部門51</t>
    <rPh sb="5" eb="7">
      <t>ブモン</t>
    </rPh>
    <phoneticPr fontId="2"/>
  </si>
  <si>
    <t>コンテスト部門52</t>
    <rPh sb="5" eb="7">
      <t>ブモン</t>
    </rPh>
    <phoneticPr fontId="2"/>
  </si>
  <si>
    <t>コンテスト部門53</t>
    <rPh sb="5" eb="7">
      <t>ブモン</t>
    </rPh>
    <phoneticPr fontId="2"/>
  </si>
  <si>
    <t>コンテスト部門54</t>
    <rPh sb="5" eb="7">
      <t>ブモン</t>
    </rPh>
    <phoneticPr fontId="2"/>
  </si>
  <si>
    <t>コンテスト部門55</t>
    <rPh sb="5" eb="7">
      <t>ブモン</t>
    </rPh>
    <phoneticPr fontId="2"/>
  </si>
  <si>
    <t>コンテスト部門56</t>
    <rPh sb="5" eb="7">
      <t>ブモン</t>
    </rPh>
    <phoneticPr fontId="2"/>
  </si>
  <si>
    <t>コンテスト部門57</t>
    <rPh sb="5" eb="7">
      <t>ブモン</t>
    </rPh>
    <phoneticPr fontId="2"/>
  </si>
  <si>
    <t>コンテスト部門58</t>
    <rPh sb="5" eb="7">
      <t>ブモン</t>
    </rPh>
    <phoneticPr fontId="2"/>
  </si>
  <si>
    <t>コンテスト部門59</t>
    <rPh sb="5" eb="7">
      <t>ブモン</t>
    </rPh>
    <phoneticPr fontId="2"/>
  </si>
  <si>
    <t>コンテスト部門60</t>
    <rPh sb="5" eb="7">
      <t>ブモン</t>
    </rPh>
    <phoneticPr fontId="2"/>
  </si>
  <si>
    <t>コンテスト部門61</t>
    <rPh sb="5" eb="7">
      <t>ブモン</t>
    </rPh>
    <phoneticPr fontId="2"/>
  </si>
  <si>
    <t>コンテスト部門62</t>
    <rPh sb="5" eb="7">
      <t>ブモン</t>
    </rPh>
    <phoneticPr fontId="2"/>
  </si>
  <si>
    <t>コンテスト部門63</t>
    <rPh sb="5" eb="7">
      <t>ブモン</t>
    </rPh>
    <phoneticPr fontId="2"/>
  </si>
  <si>
    <t>コンテスト部門64</t>
    <rPh sb="5" eb="7">
      <t>ブモン</t>
    </rPh>
    <phoneticPr fontId="2"/>
  </si>
  <si>
    <t>コンテスト部門65</t>
    <rPh sb="5" eb="7">
      <t>ブモン</t>
    </rPh>
    <phoneticPr fontId="2"/>
  </si>
  <si>
    <t>コンテスト部門66</t>
    <rPh sb="5" eb="7">
      <t>ブモン</t>
    </rPh>
    <phoneticPr fontId="2"/>
  </si>
  <si>
    <t>コンテスト部門67</t>
    <rPh sb="5" eb="7">
      <t>ブモン</t>
    </rPh>
    <phoneticPr fontId="2"/>
  </si>
  <si>
    <t>コンテスト部門68</t>
    <rPh sb="5" eb="7">
      <t>ブモン</t>
    </rPh>
    <phoneticPr fontId="2"/>
  </si>
  <si>
    <t>コンテスト部門69</t>
    <rPh sb="5" eb="7">
      <t>ブモン</t>
    </rPh>
    <phoneticPr fontId="2"/>
  </si>
  <si>
    <t>コンテスト部門70</t>
    <rPh sb="5" eb="7">
      <t>ブモン</t>
    </rPh>
    <phoneticPr fontId="2"/>
  </si>
  <si>
    <t>コンテスト部門71</t>
    <rPh sb="5" eb="7">
      <t>ブモン</t>
    </rPh>
    <phoneticPr fontId="2"/>
  </si>
  <si>
    <t>コンテスト部門72</t>
    <rPh sb="5" eb="7">
      <t>ブモン</t>
    </rPh>
    <phoneticPr fontId="2"/>
  </si>
  <si>
    <t>コンテスト部門73</t>
    <rPh sb="5" eb="7">
      <t>ブモン</t>
    </rPh>
    <phoneticPr fontId="2"/>
  </si>
  <si>
    <t>コンテスト部門74</t>
    <rPh sb="5" eb="7">
      <t>ブモン</t>
    </rPh>
    <phoneticPr fontId="2"/>
  </si>
  <si>
    <t>コンテスト部門75</t>
    <rPh sb="5" eb="7">
      <t>ブモン</t>
    </rPh>
    <phoneticPr fontId="2"/>
  </si>
  <si>
    <t>コンテスト部門76</t>
    <rPh sb="5" eb="7">
      <t>ブモン</t>
    </rPh>
    <phoneticPr fontId="2"/>
  </si>
  <si>
    <t>コンテスト部門77</t>
    <rPh sb="5" eb="7">
      <t>ブモン</t>
    </rPh>
    <phoneticPr fontId="2"/>
  </si>
  <si>
    <t>コンテスト部門78</t>
    <rPh sb="5" eb="7">
      <t>ブモン</t>
    </rPh>
    <phoneticPr fontId="2"/>
  </si>
  <si>
    <t>コンテスト部門79</t>
    <rPh sb="5" eb="7">
      <t>ブモン</t>
    </rPh>
    <phoneticPr fontId="2"/>
  </si>
  <si>
    <t>コンテスト部門80</t>
    <rPh sb="5" eb="7">
      <t>ブモン</t>
    </rPh>
    <phoneticPr fontId="2"/>
  </si>
  <si>
    <t>コンテスト部門81</t>
    <rPh sb="5" eb="7">
      <t>ブモン</t>
    </rPh>
    <phoneticPr fontId="2"/>
  </si>
  <si>
    <t>コンテスト部門82</t>
    <rPh sb="5" eb="7">
      <t>ブモン</t>
    </rPh>
    <phoneticPr fontId="2"/>
  </si>
  <si>
    <t>コンテスト部門83</t>
    <rPh sb="5" eb="7">
      <t>ブモン</t>
    </rPh>
    <phoneticPr fontId="2"/>
  </si>
  <si>
    <t>コンテスト部門84</t>
    <rPh sb="5" eb="7">
      <t>ブモン</t>
    </rPh>
    <phoneticPr fontId="2"/>
  </si>
  <si>
    <t>コンテスト部門85</t>
    <rPh sb="5" eb="7">
      <t>ブモン</t>
    </rPh>
    <phoneticPr fontId="2"/>
  </si>
  <si>
    <t>コンテスト部門86</t>
    <rPh sb="5" eb="7">
      <t>ブモン</t>
    </rPh>
    <phoneticPr fontId="2"/>
  </si>
  <si>
    <t>コンテスト部門87</t>
    <rPh sb="5" eb="7">
      <t>ブモン</t>
    </rPh>
    <phoneticPr fontId="2"/>
  </si>
  <si>
    <t>コンテスト部門88</t>
    <rPh sb="5" eb="7">
      <t>ブモン</t>
    </rPh>
    <phoneticPr fontId="2"/>
  </si>
  <si>
    <t>コンテスト部門89</t>
    <rPh sb="5" eb="7">
      <t>ブモン</t>
    </rPh>
    <phoneticPr fontId="2"/>
  </si>
  <si>
    <t>コンテスト部門90</t>
    <rPh sb="5" eb="7">
      <t>ブモン</t>
    </rPh>
    <phoneticPr fontId="2"/>
  </si>
  <si>
    <t>コンテスト部門91</t>
    <rPh sb="5" eb="7">
      <t>ブモン</t>
    </rPh>
    <phoneticPr fontId="2"/>
  </si>
  <si>
    <t>コンテスト部門92</t>
    <rPh sb="5" eb="7">
      <t>ブモン</t>
    </rPh>
    <phoneticPr fontId="2"/>
  </si>
  <si>
    <t>コンテスト部門93</t>
    <rPh sb="5" eb="7">
      <t>ブモン</t>
    </rPh>
    <phoneticPr fontId="2"/>
  </si>
  <si>
    <t>コンテスト部門94</t>
    <rPh sb="5" eb="7">
      <t>ブモン</t>
    </rPh>
    <phoneticPr fontId="2"/>
  </si>
  <si>
    <t>コンテスト部門95</t>
    <rPh sb="5" eb="7">
      <t>ブモン</t>
    </rPh>
    <phoneticPr fontId="2"/>
  </si>
  <si>
    <t>コンテスト部門96</t>
    <rPh sb="5" eb="7">
      <t>ブモン</t>
    </rPh>
    <phoneticPr fontId="2"/>
  </si>
  <si>
    <t>コンテスト部門97</t>
    <rPh sb="5" eb="7">
      <t>ブモン</t>
    </rPh>
    <phoneticPr fontId="2"/>
  </si>
  <si>
    <t>コンテスト部門98</t>
    <rPh sb="5" eb="7">
      <t>ブモン</t>
    </rPh>
    <phoneticPr fontId="2"/>
  </si>
  <si>
    <t>コンテスト部門99</t>
    <rPh sb="5" eb="7">
      <t>ブモン</t>
    </rPh>
    <phoneticPr fontId="2"/>
  </si>
  <si>
    <t>コンテスト部門100</t>
    <rPh sb="5" eb="7">
      <t>ブモン</t>
    </rPh>
    <phoneticPr fontId="2"/>
  </si>
  <si>
    <t>コンテスト部門101</t>
    <rPh sb="5" eb="7">
      <t>ブモン</t>
    </rPh>
    <phoneticPr fontId="2"/>
  </si>
  <si>
    <t>コンテスト部門102</t>
    <rPh sb="5" eb="7">
      <t>ブモン</t>
    </rPh>
    <phoneticPr fontId="2"/>
  </si>
  <si>
    <t>コンテスト部門103</t>
    <rPh sb="5" eb="7">
      <t>ブモン</t>
    </rPh>
    <phoneticPr fontId="2"/>
  </si>
  <si>
    <t>コンテスト部門104</t>
    <rPh sb="5" eb="7">
      <t>ブモン</t>
    </rPh>
    <phoneticPr fontId="2"/>
  </si>
  <si>
    <t>コンテスト部門105</t>
    <rPh sb="5" eb="7">
      <t>ブモン</t>
    </rPh>
    <phoneticPr fontId="2"/>
  </si>
  <si>
    <t>コンテスト部門106</t>
    <rPh sb="5" eb="7">
      <t>ブモン</t>
    </rPh>
    <phoneticPr fontId="2"/>
  </si>
  <si>
    <t>コンテスト部門107</t>
    <rPh sb="5" eb="7">
      <t>ブモン</t>
    </rPh>
    <phoneticPr fontId="2"/>
  </si>
  <si>
    <t>コンテスト部門108</t>
    <rPh sb="5" eb="7">
      <t>ブモン</t>
    </rPh>
    <phoneticPr fontId="2"/>
  </si>
  <si>
    <t>コンテスト部門109</t>
    <rPh sb="5" eb="7">
      <t>ブモン</t>
    </rPh>
    <phoneticPr fontId="2"/>
  </si>
  <si>
    <t>コンテスト部門110</t>
    <rPh sb="5" eb="7">
      <t>ブモン</t>
    </rPh>
    <phoneticPr fontId="2"/>
  </si>
  <si>
    <t>コンテスト部門111</t>
    <rPh sb="5" eb="7">
      <t>ブモン</t>
    </rPh>
    <phoneticPr fontId="2"/>
  </si>
  <si>
    <t>コンテスト部門112</t>
    <rPh sb="5" eb="7">
      <t>ブモン</t>
    </rPh>
    <phoneticPr fontId="2"/>
  </si>
  <si>
    <t>コンテスト部門113</t>
    <rPh sb="5" eb="7">
      <t>ブモン</t>
    </rPh>
    <phoneticPr fontId="2"/>
  </si>
  <si>
    <t>コンテスト部門114</t>
    <rPh sb="5" eb="7">
      <t>ブモン</t>
    </rPh>
    <phoneticPr fontId="2"/>
  </si>
  <si>
    <t>コンテスト部門115</t>
    <rPh sb="5" eb="7">
      <t>ブモン</t>
    </rPh>
    <phoneticPr fontId="2"/>
  </si>
  <si>
    <t>コンテスト部門116</t>
    <rPh sb="5" eb="7">
      <t>ブモン</t>
    </rPh>
    <phoneticPr fontId="2"/>
  </si>
  <si>
    <t>コンテスト部門117</t>
    <rPh sb="5" eb="7">
      <t>ブモン</t>
    </rPh>
    <phoneticPr fontId="2"/>
  </si>
  <si>
    <t>コンテスト部門118</t>
    <rPh sb="5" eb="7">
      <t>ブモン</t>
    </rPh>
    <phoneticPr fontId="2"/>
  </si>
  <si>
    <t>コンテスト部門119</t>
    <rPh sb="5" eb="7">
      <t>ブモン</t>
    </rPh>
    <phoneticPr fontId="2"/>
  </si>
  <si>
    <t>コンテスト部門120</t>
    <rPh sb="5" eb="7">
      <t>ブモン</t>
    </rPh>
    <phoneticPr fontId="2"/>
  </si>
  <si>
    <t>コンテスト部門121</t>
    <rPh sb="5" eb="7">
      <t>ブモン</t>
    </rPh>
    <phoneticPr fontId="2"/>
  </si>
  <si>
    <t>コンテスト部門122</t>
    <rPh sb="5" eb="7">
      <t>ブモン</t>
    </rPh>
    <phoneticPr fontId="2"/>
  </si>
  <si>
    <t>コンテスト部門123</t>
    <rPh sb="5" eb="7">
      <t>ブモン</t>
    </rPh>
    <phoneticPr fontId="2"/>
  </si>
  <si>
    <t>コンテスト部門124</t>
    <rPh sb="5" eb="7">
      <t>ブモン</t>
    </rPh>
    <phoneticPr fontId="2"/>
  </si>
  <si>
    <t>コンテスト部門125</t>
    <rPh sb="5" eb="7">
      <t>ブモン</t>
    </rPh>
    <phoneticPr fontId="2"/>
  </si>
  <si>
    <t>コンテスト部門126</t>
    <rPh sb="5" eb="7">
      <t>ブモン</t>
    </rPh>
    <phoneticPr fontId="2"/>
  </si>
  <si>
    <t>コンテスト部門127</t>
    <rPh sb="5" eb="7">
      <t>ブモン</t>
    </rPh>
    <phoneticPr fontId="2"/>
  </si>
  <si>
    <t>コンテスト部門128</t>
    <rPh sb="5" eb="7">
      <t>ブモン</t>
    </rPh>
    <phoneticPr fontId="2"/>
  </si>
  <si>
    <t>コンテスト部門129</t>
    <rPh sb="5" eb="7">
      <t>ブモン</t>
    </rPh>
    <phoneticPr fontId="2"/>
  </si>
  <si>
    <t>コンテスト部門130</t>
    <rPh sb="5" eb="7">
      <t>ブモン</t>
    </rPh>
    <phoneticPr fontId="2"/>
  </si>
  <si>
    <t>コンテスト部門131</t>
    <rPh sb="5" eb="7">
      <t>ブモン</t>
    </rPh>
    <phoneticPr fontId="2"/>
  </si>
  <si>
    <t>コンテスト部門132</t>
    <rPh sb="5" eb="7">
      <t>ブモン</t>
    </rPh>
    <phoneticPr fontId="2"/>
  </si>
  <si>
    <t>コンテスト部門133</t>
    <rPh sb="5" eb="7">
      <t>ブモン</t>
    </rPh>
    <phoneticPr fontId="2"/>
  </si>
  <si>
    <t>コンテスト部門134</t>
    <rPh sb="5" eb="7">
      <t>ブモン</t>
    </rPh>
    <phoneticPr fontId="2"/>
  </si>
  <si>
    <t>コンテスト部門135</t>
    <rPh sb="5" eb="7">
      <t>ブモン</t>
    </rPh>
    <phoneticPr fontId="2"/>
  </si>
  <si>
    <t>コンテスト部門136</t>
    <rPh sb="5" eb="7">
      <t>ブモン</t>
    </rPh>
    <phoneticPr fontId="2"/>
  </si>
  <si>
    <t>コンテスト部門137</t>
    <rPh sb="5" eb="7">
      <t>ブモン</t>
    </rPh>
    <phoneticPr fontId="2"/>
  </si>
  <si>
    <t>コンテスト部門138</t>
    <rPh sb="5" eb="7">
      <t>ブモン</t>
    </rPh>
    <phoneticPr fontId="2"/>
  </si>
  <si>
    <t>コンテスト部門139</t>
    <rPh sb="5" eb="7">
      <t>ブモン</t>
    </rPh>
    <phoneticPr fontId="2"/>
  </si>
  <si>
    <t>コンテスト部門140</t>
    <rPh sb="5" eb="7">
      <t>ブモン</t>
    </rPh>
    <phoneticPr fontId="2"/>
  </si>
  <si>
    <t>コンテスト部門141</t>
    <rPh sb="5" eb="7">
      <t>ブモン</t>
    </rPh>
    <phoneticPr fontId="2"/>
  </si>
  <si>
    <t>コンテスト部門142</t>
    <rPh sb="5" eb="7">
      <t>ブモン</t>
    </rPh>
    <phoneticPr fontId="2"/>
  </si>
  <si>
    <t>コンテスト部門143</t>
    <rPh sb="5" eb="7">
      <t>ブモン</t>
    </rPh>
    <phoneticPr fontId="2"/>
  </si>
  <si>
    <t>コンテスト部門144</t>
    <rPh sb="5" eb="7">
      <t>ブモン</t>
    </rPh>
    <phoneticPr fontId="2"/>
  </si>
  <si>
    <t>コンテスト部門145</t>
    <rPh sb="5" eb="7">
      <t>ブモン</t>
    </rPh>
    <phoneticPr fontId="2"/>
  </si>
  <si>
    <t>コンテスト部門146</t>
    <rPh sb="5" eb="7">
      <t>ブモン</t>
    </rPh>
    <phoneticPr fontId="2"/>
  </si>
  <si>
    <t>コンテスト部門147</t>
    <rPh sb="5" eb="7">
      <t>ブモン</t>
    </rPh>
    <phoneticPr fontId="2"/>
  </si>
  <si>
    <t>コンテスト部門148</t>
    <rPh sb="5" eb="7">
      <t>ブモン</t>
    </rPh>
    <phoneticPr fontId="2"/>
  </si>
  <si>
    <t>コンテスト部門149</t>
    <rPh sb="5" eb="7">
      <t>ブモン</t>
    </rPh>
    <phoneticPr fontId="2"/>
  </si>
  <si>
    <t>コンテスト部門150</t>
    <rPh sb="5" eb="7">
      <t>ブモン</t>
    </rPh>
    <phoneticPr fontId="2"/>
  </si>
  <si>
    <t>コンテスト部門151</t>
    <rPh sb="5" eb="7">
      <t>ブモン</t>
    </rPh>
    <phoneticPr fontId="2"/>
  </si>
  <si>
    <t>コンテスト部門152</t>
    <rPh sb="5" eb="7">
      <t>ブモン</t>
    </rPh>
    <phoneticPr fontId="2"/>
  </si>
  <si>
    <t>コンテスト部門153</t>
    <rPh sb="5" eb="7">
      <t>ブモン</t>
    </rPh>
    <phoneticPr fontId="2"/>
  </si>
  <si>
    <t>コンテスト部門154</t>
    <rPh sb="5" eb="7">
      <t>ブモン</t>
    </rPh>
    <phoneticPr fontId="2"/>
  </si>
  <si>
    <t>コンテスト部門155</t>
    <rPh sb="5" eb="7">
      <t>ブモン</t>
    </rPh>
    <phoneticPr fontId="2"/>
  </si>
  <si>
    <t>コンテスト部門156</t>
    <rPh sb="5" eb="7">
      <t>ブモン</t>
    </rPh>
    <phoneticPr fontId="2"/>
  </si>
  <si>
    <t>コンテスト部門157</t>
    <rPh sb="5" eb="7">
      <t>ブモン</t>
    </rPh>
    <phoneticPr fontId="2"/>
  </si>
  <si>
    <t>コンテスト部門158</t>
    <rPh sb="5" eb="7">
      <t>ブモン</t>
    </rPh>
    <phoneticPr fontId="2"/>
  </si>
  <si>
    <t>コンテスト部門159</t>
    <rPh sb="5" eb="7">
      <t>ブモン</t>
    </rPh>
    <phoneticPr fontId="2"/>
  </si>
  <si>
    <t>コンテスト部門160</t>
    <rPh sb="5" eb="7">
      <t>ブモン</t>
    </rPh>
    <phoneticPr fontId="2"/>
  </si>
  <si>
    <t>コンテスト部門161</t>
    <rPh sb="5" eb="7">
      <t>ブモン</t>
    </rPh>
    <phoneticPr fontId="2"/>
  </si>
  <si>
    <t>コンテスト部門162</t>
    <rPh sb="5" eb="7">
      <t>ブモン</t>
    </rPh>
    <phoneticPr fontId="2"/>
  </si>
  <si>
    <t>コンテスト部門163</t>
    <rPh sb="5" eb="7">
      <t>ブモン</t>
    </rPh>
    <phoneticPr fontId="2"/>
  </si>
  <si>
    <t>コンテスト部門164</t>
    <rPh sb="5" eb="7">
      <t>ブモン</t>
    </rPh>
    <phoneticPr fontId="2"/>
  </si>
  <si>
    <t>コンテスト部門165</t>
    <rPh sb="5" eb="7">
      <t>ブモン</t>
    </rPh>
    <phoneticPr fontId="2"/>
  </si>
  <si>
    <t>コンテスト部門166</t>
    <rPh sb="5" eb="7">
      <t>ブモン</t>
    </rPh>
    <phoneticPr fontId="2"/>
  </si>
  <si>
    <t>コンテスト部門167</t>
    <rPh sb="5" eb="7">
      <t>ブモン</t>
    </rPh>
    <phoneticPr fontId="2"/>
  </si>
  <si>
    <t>コンテスト部門168</t>
    <rPh sb="5" eb="7">
      <t>ブモン</t>
    </rPh>
    <phoneticPr fontId="2"/>
  </si>
  <si>
    <t>コンテスト部門169</t>
    <rPh sb="5" eb="7">
      <t>ブモン</t>
    </rPh>
    <phoneticPr fontId="2"/>
  </si>
  <si>
    <t>コンテスト部門170</t>
    <rPh sb="5" eb="7">
      <t>ブモン</t>
    </rPh>
    <phoneticPr fontId="2"/>
  </si>
  <si>
    <t>コンテスト部門171</t>
    <rPh sb="5" eb="7">
      <t>ブモン</t>
    </rPh>
    <phoneticPr fontId="2"/>
  </si>
  <si>
    <t>コンテスト部門172</t>
    <rPh sb="5" eb="7">
      <t>ブモン</t>
    </rPh>
    <phoneticPr fontId="2"/>
  </si>
  <si>
    <t>コンテスト部門173</t>
    <rPh sb="5" eb="7">
      <t>ブモン</t>
    </rPh>
    <phoneticPr fontId="2"/>
  </si>
  <si>
    <t>コンテスト部門174</t>
    <rPh sb="5" eb="7">
      <t>ブモン</t>
    </rPh>
    <phoneticPr fontId="2"/>
  </si>
  <si>
    <t>コンテスト部門175</t>
    <rPh sb="5" eb="7">
      <t>ブモン</t>
    </rPh>
    <phoneticPr fontId="2"/>
  </si>
  <si>
    <t>コンテスト部門176</t>
    <rPh sb="5" eb="7">
      <t>ブモン</t>
    </rPh>
    <phoneticPr fontId="2"/>
  </si>
  <si>
    <t>コンテスト部門177</t>
    <rPh sb="5" eb="7">
      <t>ブモン</t>
    </rPh>
    <phoneticPr fontId="2"/>
  </si>
  <si>
    <t>コンテスト部門178</t>
    <rPh sb="5" eb="7">
      <t>ブモン</t>
    </rPh>
    <phoneticPr fontId="2"/>
  </si>
  <si>
    <t>コンテスト部門179</t>
    <rPh sb="5" eb="7">
      <t>ブモン</t>
    </rPh>
    <phoneticPr fontId="2"/>
  </si>
  <si>
    <t>コンテスト部門180</t>
    <rPh sb="5" eb="7">
      <t>ブモン</t>
    </rPh>
    <phoneticPr fontId="2"/>
  </si>
  <si>
    <t>コンテスト部門181</t>
    <rPh sb="5" eb="7">
      <t>ブモン</t>
    </rPh>
    <phoneticPr fontId="2"/>
  </si>
  <si>
    <t>コンテスト部門182</t>
    <rPh sb="5" eb="7">
      <t>ブモン</t>
    </rPh>
    <phoneticPr fontId="2"/>
  </si>
  <si>
    <t>コンテスト部門183</t>
    <rPh sb="5" eb="7">
      <t>ブモン</t>
    </rPh>
    <phoneticPr fontId="2"/>
  </si>
  <si>
    <t>コンテスト部門184</t>
    <rPh sb="5" eb="7">
      <t>ブモン</t>
    </rPh>
    <phoneticPr fontId="2"/>
  </si>
  <si>
    <t>コンテスト部門185</t>
    <rPh sb="5" eb="7">
      <t>ブモン</t>
    </rPh>
    <phoneticPr fontId="2"/>
  </si>
  <si>
    <t>コンテスト部門186</t>
    <rPh sb="5" eb="7">
      <t>ブモン</t>
    </rPh>
    <phoneticPr fontId="2"/>
  </si>
  <si>
    <t>コンテスト部門187</t>
    <rPh sb="5" eb="7">
      <t>ブモン</t>
    </rPh>
    <phoneticPr fontId="2"/>
  </si>
  <si>
    <t>コンテスト部門188</t>
    <rPh sb="5" eb="7">
      <t>ブモン</t>
    </rPh>
    <phoneticPr fontId="2"/>
  </si>
  <si>
    <t>コンテスト部門189</t>
    <rPh sb="5" eb="7">
      <t>ブモン</t>
    </rPh>
    <phoneticPr fontId="2"/>
  </si>
  <si>
    <t>コンテスト部門190</t>
    <rPh sb="5" eb="7">
      <t>ブモン</t>
    </rPh>
    <phoneticPr fontId="2"/>
  </si>
  <si>
    <t>コンテスト部門191</t>
    <rPh sb="5" eb="7">
      <t>ブモン</t>
    </rPh>
    <phoneticPr fontId="2"/>
  </si>
  <si>
    <t>コンテスト部門192</t>
    <rPh sb="5" eb="7">
      <t>ブモン</t>
    </rPh>
    <phoneticPr fontId="2"/>
  </si>
  <si>
    <t>コンテスト部門193</t>
    <rPh sb="5" eb="7">
      <t>ブモン</t>
    </rPh>
    <phoneticPr fontId="2"/>
  </si>
  <si>
    <t>コンテスト部門194</t>
    <rPh sb="5" eb="7">
      <t>ブモン</t>
    </rPh>
    <phoneticPr fontId="2"/>
  </si>
  <si>
    <t>コンテスト部門195</t>
    <rPh sb="5" eb="7">
      <t>ブモン</t>
    </rPh>
    <phoneticPr fontId="2"/>
  </si>
  <si>
    <t>コンテスト部門196</t>
    <rPh sb="5" eb="7">
      <t>ブモン</t>
    </rPh>
    <phoneticPr fontId="2"/>
  </si>
  <si>
    <t>コンテスト部門197</t>
    <rPh sb="5" eb="7">
      <t>ブモン</t>
    </rPh>
    <phoneticPr fontId="2"/>
  </si>
  <si>
    <t>コンテスト部門198</t>
    <rPh sb="5" eb="7">
      <t>ブモン</t>
    </rPh>
    <phoneticPr fontId="2"/>
  </si>
  <si>
    <t>コンテスト部門199</t>
    <rPh sb="5" eb="7">
      <t>ブモン</t>
    </rPh>
    <phoneticPr fontId="2"/>
  </si>
  <si>
    <t>コンテスト部門200</t>
    <rPh sb="5" eb="7">
      <t>ブモン</t>
    </rPh>
    <phoneticPr fontId="2"/>
  </si>
  <si>
    <t>コンテスト部門201</t>
    <rPh sb="5" eb="7">
      <t>ブモン</t>
    </rPh>
    <phoneticPr fontId="2"/>
  </si>
  <si>
    <t>コンテスト部門202</t>
    <rPh sb="5" eb="7">
      <t>ブモン</t>
    </rPh>
    <phoneticPr fontId="2"/>
  </si>
  <si>
    <t>コンテスト部門203</t>
    <rPh sb="5" eb="7">
      <t>ブモン</t>
    </rPh>
    <phoneticPr fontId="2"/>
  </si>
  <si>
    <t>コンテスト部門204</t>
    <rPh sb="5" eb="7">
      <t>ブモン</t>
    </rPh>
    <phoneticPr fontId="2"/>
  </si>
  <si>
    <t>コンテスト部門205</t>
    <rPh sb="5" eb="7">
      <t>ブモン</t>
    </rPh>
    <phoneticPr fontId="2"/>
  </si>
  <si>
    <t>コンテスト部門206</t>
    <rPh sb="5" eb="7">
      <t>ブモン</t>
    </rPh>
    <phoneticPr fontId="2"/>
  </si>
  <si>
    <t>コンテスト部門207</t>
    <rPh sb="5" eb="7">
      <t>ブモン</t>
    </rPh>
    <phoneticPr fontId="2"/>
  </si>
  <si>
    <t>コンテスト部門208</t>
    <rPh sb="5" eb="7">
      <t>ブモン</t>
    </rPh>
    <phoneticPr fontId="2"/>
  </si>
  <si>
    <t>コンテスト部門209</t>
    <rPh sb="5" eb="7">
      <t>ブモン</t>
    </rPh>
    <phoneticPr fontId="2"/>
  </si>
  <si>
    <t>コンテスト部門210</t>
    <rPh sb="5" eb="7">
      <t>ブモン</t>
    </rPh>
    <phoneticPr fontId="2"/>
  </si>
  <si>
    <t>コンテスト部門211</t>
    <rPh sb="5" eb="7">
      <t>ブモン</t>
    </rPh>
    <phoneticPr fontId="2"/>
  </si>
  <si>
    <t>コンテスト部門212</t>
    <rPh sb="5" eb="7">
      <t>ブモン</t>
    </rPh>
    <phoneticPr fontId="2"/>
  </si>
  <si>
    <t>コンテスト部門213</t>
    <rPh sb="5" eb="7">
      <t>ブモン</t>
    </rPh>
    <phoneticPr fontId="2"/>
  </si>
  <si>
    <t>コンテスト部門214</t>
    <rPh sb="5" eb="7">
      <t>ブモン</t>
    </rPh>
    <phoneticPr fontId="2"/>
  </si>
  <si>
    <t>コンテスト部門215</t>
    <rPh sb="5" eb="7">
      <t>ブモン</t>
    </rPh>
    <phoneticPr fontId="2"/>
  </si>
  <si>
    <t>コンテスト部門216</t>
    <rPh sb="5" eb="7">
      <t>ブモン</t>
    </rPh>
    <phoneticPr fontId="2"/>
  </si>
  <si>
    <t>コンテスト部門217</t>
    <rPh sb="5" eb="7">
      <t>ブモン</t>
    </rPh>
    <phoneticPr fontId="2"/>
  </si>
  <si>
    <t>コンテスト部門218</t>
    <rPh sb="5" eb="7">
      <t>ブモン</t>
    </rPh>
    <phoneticPr fontId="2"/>
  </si>
  <si>
    <t>コンテスト部門219</t>
    <rPh sb="5" eb="7">
      <t>ブモン</t>
    </rPh>
    <phoneticPr fontId="2"/>
  </si>
  <si>
    <t>コンテスト部門220</t>
    <rPh sb="5" eb="7">
      <t>ブモン</t>
    </rPh>
    <phoneticPr fontId="2"/>
  </si>
  <si>
    <t>コンテスト部門221</t>
    <rPh sb="5" eb="7">
      <t>ブモン</t>
    </rPh>
    <phoneticPr fontId="2"/>
  </si>
  <si>
    <t>コンテスト部門222</t>
    <rPh sb="5" eb="7">
      <t>ブモン</t>
    </rPh>
    <phoneticPr fontId="2"/>
  </si>
  <si>
    <t>コンテスト部門223</t>
    <rPh sb="5" eb="7">
      <t>ブモン</t>
    </rPh>
    <phoneticPr fontId="2"/>
  </si>
  <si>
    <t>コンテスト部門224</t>
    <rPh sb="5" eb="7">
      <t>ブモン</t>
    </rPh>
    <phoneticPr fontId="2"/>
  </si>
  <si>
    <t>コンテスト部門225</t>
    <rPh sb="5" eb="7">
      <t>ブモン</t>
    </rPh>
    <phoneticPr fontId="2"/>
  </si>
  <si>
    <t>コンテスト部門226</t>
    <rPh sb="5" eb="7">
      <t>ブモン</t>
    </rPh>
    <phoneticPr fontId="2"/>
  </si>
  <si>
    <t>コンテスト部門227</t>
    <rPh sb="5" eb="7">
      <t>ブモン</t>
    </rPh>
    <phoneticPr fontId="2"/>
  </si>
  <si>
    <t>コンテスト部門228</t>
    <rPh sb="5" eb="7">
      <t>ブモン</t>
    </rPh>
    <phoneticPr fontId="2"/>
  </si>
  <si>
    <t>コンテスト部門229</t>
    <rPh sb="5" eb="7">
      <t>ブモン</t>
    </rPh>
    <phoneticPr fontId="2"/>
  </si>
  <si>
    <t>コンテスト部門230</t>
    <rPh sb="5" eb="7">
      <t>ブモン</t>
    </rPh>
    <phoneticPr fontId="2"/>
  </si>
  <si>
    <t>コンテスト部門231</t>
    <rPh sb="5" eb="7">
      <t>ブモン</t>
    </rPh>
    <phoneticPr fontId="2"/>
  </si>
  <si>
    <t>コンテスト部門232</t>
    <rPh sb="5" eb="7">
      <t>ブモン</t>
    </rPh>
    <phoneticPr fontId="2"/>
  </si>
  <si>
    <t>コンテスト部門233</t>
    <rPh sb="5" eb="7">
      <t>ブモン</t>
    </rPh>
    <phoneticPr fontId="2"/>
  </si>
  <si>
    <t>コンテスト部門234</t>
    <rPh sb="5" eb="7">
      <t>ブモン</t>
    </rPh>
    <phoneticPr fontId="2"/>
  </si>
  <si>
    <t>コンテスト部門235</t>
    <rPh sb="5" eb="7">
      <t>ブモン</t>
    </rPh>
    <phoneticPr fontId="2"/>
  </si>
  <si>
    <t>コンテスト部門236</t>
    <rPh sb="5" eb="7">
      <t>ブモン</t>
    </rPh>
    <phoneticPr fontId="2"/>
  </si>
  <si>
    <t>コンテスト部門237</t>
    <rPh sb="5" eb="7">
      <t>ブモン</t>
    </rPh>
    <phoneticPr fontId="2"/>
  </si>
  <si>
    <t>コンテスト部門238</t>
    <rPh sb="5" eb="7">
      <t>ブモン</t>
    </rPh>
    <phoneticPr fontId="2"/>
  </si>
  <si>
    <t>コンテスト部門239</t>
    <rPh sb="5" eb="7">
      <t>ブモン</t>
    </rPh>
    <phoneticPr fontId="2"/>
  </si>
  <si>
    <t>コンテスト部門240</t>
    <rPh sb="5" eb="7">
      <t>ブモン</t>
    </rPh>
    <phoneticPr fontId="2"/>
  </si>
  <si>
    <t>コンテスト部門241</t>
    <rPh sb="5" eb="7">
      <t>ブモン</t>
    </rPh>
    <phoneticPr fontId="2"/>
  </si>
  <si>
    <t>コンテスト部門242</t>
    <rPh sb="5" eb="7">
      <t>ブモン</t>
    </rPh>
    <phoneticPr fontId="2"/>
  </si>
  <si>
    <t>コンテスト部門243</t>
    <rPh sb="5" eb="7">
      <t>ブモン</t>
    </rPh>
    <phoneticPr fontId="2"/>
  </si>
  <si>
    <t>コンテスト部門244</t>
    <rPh sb="5" eb="7">
      <t>ブモン</t>
    </rPh>
    <phoneticPr fontId="2"/>
  </si>
  <si>
    <t>コンテスト部門245</t>
    <rPh sb="5" eb="7">
      <t>ブモン</t>
    </rPh>
    <phoneticPr fontId="2"/>
  </si>
  <si>
    <t>コンテスト部門246</t>
    <rPh sb="5" eb="7">
      <t>ブモン</t>
    </rPh>
    <phoneticPr fontId="2"/>
  </si>
  <si>
    <t>コンテスト部門247</t>
    <rPh sb="5" eb="7">
      <t>ブモン</t>
    </rPh>
    <phoneticPr fontId="2"/>
  </si>
  <si>
    <t>コンテスト部門248</t>
    <rPh sb="5" eb="7">
      <t>ブモン</t>
    </rPh>
    <phoneticPr fontId="2"/>
  </si>
  <si>
    <t>コンテスト部門249</t>
    <rPh sb="5" eb="7">
      <t>ブモン</t>
    </rPh>
    <phoneticPr fontId="2"/>
  </si>
  <si>
    <t>コンテスト部門250</t>
    <rPh sb="5" eb="7">
      <t>ブモン</t>
    </rPh>
    <phoneticPr fontId="2"/>
  </si>
  <si>
    <t>コンテスト部門251</t>
    <rPh sb="5" eb="7">
      <t>ブモン</t>
    </rPh>
    <phoneticPr fontId="2"/>
  </si>
  <si>
    <t>コンテスト部門252</t>
    <rPh sb="5" eb="7">
      <t>ブモン</t>
    </rPh>
    <phoneticPr fontId="2"/>
  </si>
  <si>
    <t>コンテスト部門253</t>
    <rPh sb="5" eb="7">
      <t>ブモン</t>
    </rPh>
    <phoneticPr fontId="2"/>
  </si>
  <si>
    <t>コンテスト部門254</t>
    <rPh sb="5" eb="7">
      <t>ブモン</t>
    </rPh>
    <phoneticPr fontId="2"/>
  </si>
  <si>
    <t>コンテスト部門255</t>
    <rPh sb="5" eb="7">
      <t>ブモン</t>
    </rPh>
    <phoneticPr fontId="2"/>
  </si>
  <si>
    <t>コンテスト部門256</t>
    <rPh sb="5" eb="7">
      <t>ブモン</t>
    </rPh>
    <phoneticPr fontId="2"/>
  </si>
  <si>
    <t>コンテスト部門257</t>
    <rPh sb="5" eb="7">
      <t>ブモン</t>
    </rPh>
    <phoneticPr fontId="2"/>
  </si>
  <si>
    <t>コンテスト部門258</t>
    <rPh sb="5" eb="7">
      <t>ブモン</t>
    </rPh>
    <phoneticPr fontId="2"/>
  </si>
  <si>
    <t>コンテスト部門259</t>
    <rPh sb="5" eb="7">
      <t>ブモン</t>
    </rPh>
    <phoneticPr fontId="2"/>
  </si>
  <si>
    <t>コンテスト部門260</t>
    <rPh sb="5" eb="7">
      <t>ブモン</t>
    </rPh>
    <phoneticPr fontId="2"/>
  </si>
  <si>
    <t>コンテスト部門261</t>
    <rPh sb="5" eb="7">
      <t>ブモン</t>
    </rPh>
    <phoneticPr fontId="2"/>
  </si>
  <si>
    <t>コンテスト部門262</t>
    <rPh sb="5" eb="7">
      <t>ブモン</t>
    </rPh>
    <phoneticPr fontId="2"/>
  </si>
  <si>
    <t>コンテスト部門263</t>
    <rPh sb="5" eb="7">
      <t>ブモン</t>
    </rPh>
    <phoneticPr fontId="2"/>
  </si>
  <si>
    <t>コンテスト部門264</t>
    <rPh sb="5" eb="7">
      <t>ブモン</t>
    </rPh>
    <phoneticPr fontId="2"/>
  </si>
  <si>
    <t>コンテスト部門265</t>
    <rPh sb="5" eb="7">
      <t>ブモン</t>
    </rPh>
    <phoneticPr fontId="2"/>
  </si>
  <si>
    <t>コンテスト部門266</t>
    <rPh sb="5" eb="7">
      <t>ブモン</t>
    </rPh>
    <phoneticPr fontId="2"/>
  </si>
  <si>
    <t>コンテスト部門267</t>
    <rPh sb="5" eb="7">
      <t>ブモン</t>
    </rPh>
    <phoneticPr fontId="2"/>
  </si>
  <si>
    <t>コンテスト部門268</t>
    <rPh sb="5" eb="7">
      <t>ブモン</t>
    </rPh>
    <phoneticPr fontId="2"/>
  </si>
  <si>
    <t>コンテスト部門269</t>
    <rPh sb="5" eb="7">
      <t>ブモン</t>
    </rPh>
    <phoneticPr fontId="2"/>
  </si>
  <si>
    <t>コンテスト部門270</t>
    <rPh sb="5" eb="7">
      <t>ブモン</t>
    </rPh>
    <phoneticPr fontId="2"/>
  </si>
  <si>
    <t>コンテスト部門271</t>
    <rPh sb="5" eb="7">
      <t>ブモン</t>
    </rPh>
    <phoneticPr fontId="2"/>
  </si>
  <si>
    <t>コンテスト部門272</t>
    <rPh sb="5" eb="7">
      <t>ブモン</t>
    </rPh>
    <phoneticPr fontId="2"/>
  </si>
  <si>
    <t>コンテスト部門273</t>
    <rPh sb="5" eb="7">
      <t>ブモン</t>
    </rPh>
    <phoneticPr fontId="2"/>
  </si>
  <si>
    <t>コンテスト部門274</t>
    <rPh sb="5" eb="7">
      <t>ブモン</t>
    </rPh>
    <phoneticPr fontId="2"/>
  </si>
  <si>
    <t>コンテスト部門275</t>
    <rPh sb="5" eb="7">
      <t>ブモン</t>
    </rPh>
    <phoneticPr fontId="2"/>
  </si>
  <si>
    <t>コンテスト部門276</t>
    <rPh sb="5" eb="7">
      <t>ブモン</t>
    </rPh>
    <phoneticPr fontId="2"/>
  </si>
  <si>
    <t>コンテスト部門277</t>
    <rPh sb="5" eb="7">
      <t>ブモン</t>
    </rPh>
    <phoneticPr fontId="2"/>
  </si>
  <si>
    <t>コンテスト部門278</t>
    <rPh sb="5" eb="7">
      <t>ブモン</t>
    </rPh>
    <phoneticPr fontId="2"/>
  </si>
  <si>
    <t>コンテスト部門279</t>
    <rPh sb="5" eb="7">
      <t>ブモン</t>
    </rPh>
    <phoneticPr fontId="2"/>
  </si>
  <si>
    <t>コンテスト部門280</t>
    <rPh sb="5" eb="7">
      <t>ブモン</t>
    </rPh>
    <phoneticPr fontId="2"/>
  </si>
  <si>
    <t>コンテスト部門281</t>
    <rPh sb="5" eb="7">
      <t>ブモン</t>
    </rPh>
    <phoneticPr fontId="2"/>
  </si>
  <si>
    <t>コンテスト部門282</t>
    <rPh sb="5" eb="7">
      <t>ブモン</t>
    </rPh>
    <phoneticPr fontId="2"/>
  </si>
  <si>
    <t>コンテスト部門283</t>
    <rPh sb="5" eb="7">
      <t>ブモン</t>
    </rPh>
    <phoneticPr fontId="2"/>
  </si>
  <si>
    <t>コンテスト部門284</t>
    <rPh sb="5" eb="7">
      <t>ブモン</t>
    </rPh>
    <phoneticPr fontId="2"/>
  </si>
  <si>
    <t>コンテスト部門285</t>
    <rPh sb="5" eb="7">
      <t>ブモン</t>
    </rPh>
    <phoneticPr fontId="2"/>
  </si>
  <si>
    <t>コンテスト部門286</t>
    <rPh sb="5" eb="7">
      <t>ブモン</t>
    </rPh>
    <phoneticPr fontId="2"/>
  </si>
  <si>
    <t>コンテスト部門287</t>
    <rPh sb="5" eb="7">
      <t>ブモン</t>
    </rPh>
    <phoneticPr fontId="2"/>
  </si>
  <si>
    <t>コンテスト部門288</t>
    <rPh sb="5" eb="7">
      <t>ブモン</t>
    </rPh>
    <phoneticPr fontId="2"/>
  </si>
  <si>
    <t>コンテスト部門289</t>
    <rPh sb="5" eb="7">
      <t>ブモン</t>
    </rPh>
    <phoneticPr fontId="2"/>
  </si>
  <si>
    <t>コンテスト部門290</t>
    <rPh sb="5" eb="7">
      <t>ブモン</t>
    </rPh>
    <phoneticPr fontId="2"/>
  </si>
  <si>
    <t>コンテスト部門291</t>
    <rPh sb="5" eb="7">
      <t>ブモン</t>
    </rPh>
    <phoneticPr fontId="2"/>
  </si>
  <si>
    <t>コンテスト部門292</t>
    <rPh sb="5" eb="7">
      <t>ブモン</t>
    </rPh>
    <phoneticPr fontId="2"/>
  </si>
  <si>
    <t>コンテスト部門293</t>
    <rPh sb="5" eb="7">
      <t>ブモン</t>
    </rPh>
    <phoneticPr fontId="2"/>
  </si>
  <si>
    <t>コンテスト部門294</t>
    <rPh sb="5" eb="7">
      <t>ブモン</t>
    </rPh>
    <phoneticPr fontId="2"/>
  </si>
  <si>
    <t>コンテスト部門295</t>
    <rPh sb="5" eb="7">
      <t>ブモン</t>
    </rPh>
    <phoneticPr fontId="2"/>
  </si>
  <si>
    <t>コンテスト部門296</t>
    <rPh sb="5" eb="7">
      <t>ブモン</t>
    </rPh>
    <phoneticPr fontId="2"/>
  </si>
  <si>
    <t>コンテスト部門297</t>
    <rPh sb="5" eb="7">
      <t>ブモン</t>
    </rPh>
    <phoneticPr fontId="2"/>
  </si>
  <si>
    <t>コンテスト部門298</t>
    <rPh sb="5" eb="7">
      <t>ブモン</t>
    </rPh>
    <phoneticPr fontId="2"/>
  </si>
  <si>
    <t>コンテスト部門299</t>
    <rPh sb="5" eb="7">
      <t>ブモン</t>
    </rPh>
    <phoneticPr fontId="2"/>
  </si>
  <si>
    <t>コンテスト部門300</t>
    <rPh sb="5" eb="7">
      <t>ブモン</t>
    </rPh>
    <phoneticPr fontId="2"/>
  </si>
  <si>
    <t>コンテスト部門301</t>
    <rPh sb="5" eb="7">
      <t>ブモン</t>
    </rPh>
    <phoneticPr fontId="2"/>
  </si>
  <si>
    <t>コンテスト部門302</t>
    <rPh sb="5" eb="7">
      <t>ブモン</t>
    </rPh>
    <phoneticPr fontId="2"/>
  </si>
  <si>
    <t>コンテスト部門303</t>
    <rPh sb="5" eb="7">
      <t>ブモン</t>
    </rPh>
    <phoneticPr fontId="2"/>
  </si>
  <si>
    <t>コンテスト部門304</t>
    <rPh sb="5" eb="7">
      <t>ブモン</t>
    </rPh>
    <phoneticPr fontId="2"/>
  </si>
  <si>
    <t>コンテスト部門305</t>
    <rPh sb="5" eb="7">
      <t>ブモン</t>
    </rPh>
    <phoneticPr fontId="2"/>
  </si>
  <si>
    <t>コンテスト部門306</t>
    <rPh sb="5" eb="7">
      <t>ブモン</t>
    </rPh>
    <phoneticPr fontId="2"/>
  </si>
  <si>
    <t>コンテスト部門307</t>
    <rPh sb="5" eb="7">
      <t>ブモン</t>
    </rPh>
    <phoneticPr fontId="2"/>
  </si>
  <si>
    <t>コンテスト部門308</t>
    <rPh sb="5" eb="7">
      <t>ブモン</t>
    </rPh>
    <phoneticPr fontId="2"/>
  </si>
  <si>
    <t>コンテスト部門309</t>
    <rPh sb="5" eb="7">
      <t>ブモン</t>
    </rPh>
    <phoneticPr fontId="2"/>
  </si>
  <si>
    <t>コンテスト部門310</t>
    <rPh sb="5" eb="7">
      <t>ブモン</t>
    </rPh>
    <phoneticPr fontId="2"/>
  </si>
  <si>
    <t>コンテスト部門311</t>
    <rPh sb="5" eb="7">
      <t>ブモン</t>
    </rPh>
    <phoneticPr fontId="2"/>
  </si>
  <si>
    <t>コンテスト部門312</t>
    <rPh sb="5" eb="7">
      <t>ブモン</t>
    </rPh>
    <phoneticPr fontId="2"/>
  </si>
  <si>
    <t>コンテスト部門313</t>
    <rPh sb="5" eb="7">
      <t>ブモン</t>
    </rPh>
    <phoneticPr fontId="2"/>
  </si>
  <si>
    <t>コンテスト部門314</t>
    <rPh sb="5" eb="7">
      <t>ブモン</t>
    </rPh>
    <phoneticPr fontId="2"/>
  </si>
  <si>
    <t>コンテスト部門315</t>
    <rPh sb="5" eb="7">
      <t>ブモン</t>
    </rPh>
    <phoneticPr fontId="2"/>
  </si>
  <si>
    <t>コンテスト部門316</t>
    <rPh sb="5" eb="7">
      <t>ブモン</t>
    </rPh>
    <phoneticPr fontId="2"/>
  </si>
  <si>
    <t>コンテスト部門317</t>
    <rPh sb="5" eb="7">
      <t>ブモン</t>
    </rPh>
    <phoneticPr fontId="2"/>
  </si>
  <si>
    <t>コンテスト部門318</t>
    <rPh sb="5" eb="7">
      <t>ブモン</t>
    </rPh>
    <phoneticPr fontId="2"/>
  </si>
  <si>
    <t>コンテスト部門319</t>
    <rPh sb="5" eb="7">
      <t>ブモン</t>
    </rPh>
    <phoneticPr fontId="2"/>
  </si>
  <si>
    <t>コンテスト部門320</t>
    <rPh sb="5" eb="7">
      <t>ブモン</t>
    </rPh>
    <phoneticPr fontId="2"/>
  </si>
  <si>
    <t>コンテスト部門321</t>
    <rPh sb="5" eb="7">
      <t>ブモン</t>
    </rPh>
    <phoneticPr fontId="2"/>
  </si>
  <si>
    <t>コンテスト部門322</t>
    <rPh sb="5" eb="7">
      <t>ブモン</t>
    </rPh>
    <phoneticPr fontId="2"/>
  </si>
  <si>
    <t>コンテスト部門323</t>
    <rPh sb="5" eb="7">
      <t>ブモン</t>
    </rPh>
    <phoneticPr fontId="2"/>
  </si>
  <si>
    <t>コンテスト部門324</t>
    <rPh sb="5" eb="7">
      <t>ブモン</t>
    </rPh>
    <phoneticPr fontId="2"/>
  </si>
  <si>
    <t>コンテスト部門325</t>
    <rPh sb="5" eb="7">
      <t>ブモン</t>
    </rPh>
    <phoneticPr fontId="2"/>
  </si>
  <si>
    <t>コンテスト部門326</t>
    <rPh sb="5" eb="7">
      <t>ブモン</t>
    </rPh>
    <phoneticPr fontId="2"/>
  </si>
  <si>
    <t>コンテスト部門327</t>
    <rPh sb="5" eb="7">
      <t>ブモン</t>
    </rPh>
    <phoneticPr fontId="2"/>
  </si>
  <si>
    <t>コンテスト部門328</t>
    <rPh sb="5" eb="7">
      <t>ブモン</t>
    </rPh>
    <phoneticPr fontId="2"/>
  </si>
  <si>
    <t>コンテスト部門329</t>
    <rPh sb="5" eb="7">
      <t>ブモン</t>
    </rPh>
    <phoneticPr fontId="2"/>
  </si>
  <si>
    <t>コンテスト部門330</t>
    <rPh sb="5" eb="7">
      <t>ブモン</t>
    </rPh>
    <phoneticPr fontId="2"/>
  </si>
  <si>
    <t>コンテスト部門331</t>
    <rPh sb="5" eb="7">
      <t>ブモン</t>
    </rPh>
    <phoneticPr fontId="2"/>
  </si>
  <si>
    <t>コンテスト部門332</t>
    <rPh sb="5" eb="7">
      <t>ブモン</t>
    </rPh>
    <phoneticPr fontId="2"/>
  </si>
  <si>
    <t>コンテスト部門333</t>
    <rPh sb="5" eb="7">
      <t>ブモン</t>
    </rPh>
    <phoneticPr fontId="2"/>
  </si>
  <si>
    <t>コンテスト部門334</t>
    <rPh sb="5" eb="7">
      <t>ブモン</t>
    </rPh>
    <phoneticPr fontId="2"/>
  </si>
  <si>
    <t>コンテスト部門335</t>
    <rPh sb="5" eb="7">
      <t>ブモン</t>
    </rPh>
    <phoneticPr fontId="2"/>
  </si>
  <si>
    <t>コンテスト部門336</t>
    <rPh sb="5" eb="7">
      <t>ブモン</t>
    </rPh>
    <phoneticPr fontId="2"/>
  </si>
  <si>
    <t>コンテスト部門337</t>
    <rPh sb="5" eb="7">
      <t>ブモン</t>
    </rPh>
    <phoneticPr fontId="2"/>
  </si>
  <si>
    <t>コンテスト部門338</t>
    <rPh sb="5" eb="7">
      <t>ブモン</t>
    </rPh>
    <phoneticPr fontId="2"/>
  </si>
  <si>
    <t>コンテスト部門339</t>
    <rPh sb="5" eb="7">
      <t>ブモン</t>
    </rPh>
    <phoneticPr fontId="2"/>
  </si>
  <si>
    <t>コンテスト部門340</t>
    <rPh sb="5" eb="7">
      <t>ブモン</t>
    </rPh>
    <phoneticPr fontId="2"/>
  </si>
  <si>
    <t>コンテスト部門341</t>
    <rPh sb="5" eb="7">
      <t>ブモン</t>
    </rPh>
    <phoneticPr fontId="2"/>
  </si>
  <si>
    <t>コンテスト部門342</t>
    <rPh sb="5" eb="7">
      <t>ブモン</t>
    </rPh>
    <phoneticPr fontId="2"/>
  </si>
  <si>
    <t>コンテスト部門343</t>
    <rPh sb="5" eb="7">
      <t>ブモン</t>
    </rPh>
    <phoneticPr fontId="2"/>
  </si>
  <si>
    <t>コンテスト部門344</t>
    <rPh sb="5" eb="7">
      <t>ブモン</t>
    </rPh>
    <phoneticPr fontId="2"/>
  </si>
  <si>
    <t>コンテスト部門345</t>
    <rPh sb="5" eb="7">
      <t>ブモン</t>
    </rPh>
    <phoneticPr fontId="2"/>
  </si>
  <si>
    <t>コンテスト部門346</t>
    <rPh sb="5" eb="7">
      <t>ブモン</t>
    </rPh>
    <phoneticPr fontId="2"/>
  </si>
  <si>
    <t>コンテスト部門347</t>
    <rPh sb="5" eb="7">
      <t>ブモン</t>
    </rPh>
    <phoneticPr fontId="2"/>
  </si>
  <si>
    <t>コンテスト部門348</t>
    <rPh sb="5" eb="7">
      <t>ブモン</t>
    </rPh>
    <phoneticPr fontId="2"/>
  </si>
  <si>
    <t>コンテスト部門349</t>
    <rPh sb="5" eb="7">
      <t>ブモン</t>
    </rPh>
    <phoneticPr fontId="2"/>
  </si>
  <si>
    <t>コンテスト部門350</t>
    <rPh sb="5" eb="7">
      <t>ブモン</t>
    </rPh>
    <phoneticPr fontId="2"/>
  </si>
  <si>
    <t>コンテスト部門351</t>
    <rPh sb="5" eb="7">
      <t>ブモン</t>
    </rPh>
    <phoneticPr fontId="2"/>
  </si>
  <si>
    <t>コンテスト部門352</t>
    <rPh sb="5" eb="7">
      <t>ブモン</t>
    </rPh>
    <phoneticPr fontId="2"/>
  </si>
  <si>
    <t>コンテスト部門353</t>
    <rPh sb="5" eb="7">
      <t>ブモン</t>
    </rPh>
    <phoneticPr fontId="2"/>
  </si>
  <si>
    <t>コンテスト部門354</t>
    <rPh sb="5" eb="7">
      <t>ブモン</t>
    </rPh>
    <phoneticPr fontId="2"/>
  </si>
  <si>
    <t>コンテスト部門355</t>
    <rPh sb="5" eb="7">
      <t>ブモン</t>
    </rPh>
    <phoneticPr fontId="2"/>
  </si>
  <si>
    <t>コンテスト部門356</t>
    <rPh sb="5" eb="7">
      <t>ブモン</t>
    </rPh>
    <phoneticPr fontId="2"/>
  </si>
  <si>
    <t>コンテスト部門357</t>
    <rPh sb="5" eb="7">
      <t>ブモン</t>
    </rPh>
    <phoneticPr fontId="2"/>
  </si>
  <si>
    <t>コンテスト部門358</t>
    <rPh sb="5" eb="7">
      <t>ブモン</t>
    </rPh>
    <phoneticPr fontId="2"/>
  </si>
  <si>
    <t>コンテスト部門359</t>
    <rPh sb="5" eb="7">
      <t>ブモン</t>
    </rPh>
    <phoneticPr fontId="2"/>
  </si>
  <si>
    <t>コンテスト部門360</t>
    <rPh sb="5" eb="7">
      <t>ブモン</t>
    </rPh>
    <phoneticPr fontId="2"/>
  </si>
  <si>
    <t>コンテスト部門361</t>
    <rPh sb="5" eb="7">
      <t>ブモン</t>
    </rPh>
    <phoneticPr fontId="2"/>
  </si>
  <si>
    <t>コンテスト部門362</t>
    <rPh sb="5" eb="7">
      <t>ブモン</t>
    </rPh>
    <phoneticPr fontId="2"/>
  </si>
  <si>
    <t>コンテスト部門363</t>
    <rPh sb="5" eb="7">
      <t>ブモン</t>
    </rPh>
    <phoneticPr fontId="2"/>
  </si>
  <si>
    <t>コンテスト部門364</t>
    <rPh sb="5" eb="7">
      <t>ブモン</t>
    </rPh>
    <phoneticPr fontId="2"/>
  </si>
  <si>
    <t>コンテスト部門365</t>
    <rPh sb="5" eb="7">
      <t>ブモン</t>
    </rPh>
    <phoneticPr fontId="2"/>
  </si>
  <si>
    <t>コンテスト部門366</t>
    <rPh sb="5" eb="7">
      <t>ブモン</t>
    </rPh>
    <phoneticPr fontId="2"/>
  </si>
  <si>
    <t>コンテスト部門367</t>
    <rPh sb="5" eb="7">
      <t>ブモン</t>
    </rPh>
    <phoneticPr fontId="2"/>
  </si>
  <si>
    <t>コンテスト部門368</t>
    <rPh sb="5" eb="7">
      <t>ブモン</t>
    </rPh>
    <phoneticPr fontId="2"/>
  </si>
  <si>
    <t>コンテスト部門369</t>
    <rPh sb="5" eb="7">
      <t>ブモン</t>
    </rPh>
    <phoneticPr fontId="2"/>
  </si>
  <si>
    <t>コンテスト部門370</t>
    <rPh sb="5" eb="7">
      <t>ブモン</t>
    </rPh>
    <phoneticPr fontId="2"/>
  </si>
  <si>
    <t>コンテスト部門371</t>
    <rPh sb="5" eb="7">
      <t>ブモン</t>
    </rPh>
    <phoneticPr fontId="2"/>
  </si>
  <si>
    <t>コンテスト部門372</t>
    <rPh sb="5" eb="7">
      <t>ブモン</t>
    </rPh>
    <phoneticPr fontId="2"/>
  </si>
  <si>
    <t>コンテスト部門373</t>
    <rPh sb="5" eb="7">
      <t>ブモン</t>
    </rPh>
    <phoneticPr fontId="2"/>
  </si>
  <si>
    <t>コンテスト部門374</t>
    <rPh sb="5" eb="7">
      <t>ブモン</t>
    </rPh>
    <phoneticPr fontId="2"/>
  </si>
  <si>
    <t>コンテスト部門375</t>
    <rPh sb="5" eb="7">
      <t>ブモン</t>
    </rPh>
    <phoneticPr fontId="2"/>
  </si>
  <si>
    <t>コンテスト部門376</t>
    <rPh sb="5" eb="7">
      <t>ブモン</t>
    </rPh>
    <phoneticPr fontId="2"/>
  </si>
  <si>
    <t>コンテスト部門377</t>
    <rPh sb="5" eb="7">
      <t>ブモン</t>
    </rPh>
    <phoneticPr fontId="2"/>
  </si>
  <si>
    <t>コンテスト部門378</t>
    <rPh sb="5" eb="7">
      <t>ブモン</t>
    </rPh>
    <phoneticPr fontId="2"/>
  </si>
  <si>
    <t>コンテスト部門379</t>
    <rPh sb="5" eb="7">
      <t>ブモン</t>
    </rPh>
    <phoneticPr fontId="2"/>
  </si>
  <si>
    <t>コンテスト部門380</t>
    <rPh sb="5" eb="7">
      <t>ブモン</t>
    </rPh>
    <phoneticPr fontId="2"/>
  </si>
  <si>
    <t>コンテスト部門381</t>
    <rPh sb="5" eb="7">
      <t>ブモン</t>
    </rPh>
    <phoneticPr fontId="2"/>
  </si>
  <si>
    <t>コンテスト部門382</t>
    <rPh sb="5" eb="7">
      <t>ブモン</t>
    </rPh>
    <phoneticPr fontId="2"/>
  </si>
  <si>
    <t>コンテスト部門383</t>
    <rPh sb="5" eb="7">
      <t>ブモン</t>
    </rPh>
    <phoneticPr fontId="2"/>
  </si>
  <si>
    <t>コンテスト部門384</t>
    <rPh sb="5" eb="7">
      <t>ブモン</t>
    </rPh>
    <phoneticPr fontId="2"/>
  </si>
  <si>
    <t>コンテスト部門385</t>
    <rPh sb="5" eb="7">
      <t>ブモン</t>
    </rPh>
    <phoneticPr fontId="2"/>
  </si>
  <si>
    <t>コンテスト部門386</t>
    <rPh sb="5" eb="7">
      <t>ブモン</t>
    </rPh>
    <phoneticPr fontId="2"/>
  </si>
  <si>
    <t>コンテスト部門387</t>
    <rPh sb="5" eb="7">
      <t>ブモン</t>
    </rPh>
    <phoneticPr fontId="2"/>
  </si>
  <si>
    <t>コンテスト部門388</t>
    <rPh sb="5" eb="7">
      <t>ブモン</t>
    </rPh>
    <phoneticPr fontId="2"/>
  </si>
  <si>
    <t>コンテスト部門389</t>
    <rPh sb="5" eb="7">
      <t>ブモン</t>
    </rPh>
    <phoneticPr fontId="2"/>
  </si>
  <si>
    <t>コンテスト部門390</t>
    <rPh sb="5" eb="7">
      <t>ブモン</t>
    </rPh>
    <phoneticPr fontId="2"/>
  </si>
  <si>
    <t>コンテスト部門391</t>
    <rPh sb="5" eb="7">
      <t>ブモン</t>
    </rPh>
    <phoneticPr fontId="2"/>
  </si>
  <si>
    <t>コンテスト部門392</t>
    <rPh sb="5" eb="7">
      <t>ブモン</t>
    </rPh>
    <phoneticPr fontId="2"/>
  </si>
  <si>
    <t>コンテスト部門393</t>
    <rPh sb="5" eb="7">
      <t>ブモン</t>
    </rPh>
    <phoneticPr fontId="2"/>
  </si>
  <si>
    <t>コンテスト部門394</t>
    <rPh sb="5" eb="7">
      <t>ブモン</t>
    </rPh>
    <phoneticPr fontId="2"/>
  </si>
  <si>
    <t>コンテスト部門395</t>
    <rPh sb="5" eb="7">
      <t>ブモン</t>
    </rPh>
    <phoneticPr fontId="2"/>
  </si>
  <si>
    <t>コンテスト部門396</t>
    <rPh sb="5" eb="7">
      <t>ブモン</t>
    </rPh>
    <phoneticPr fontId="2"/>
  </si>
  <si>
    <t>コンテスト部門397</t>
    <rPh sb="5" eb="7">
      <t>ブモン</t>
    </rPh>
    <phoneticPr fontId="2"/>
  </si>
  <si>
    <t>コンテスト部門398</t>
    <rPh sb="5" eb="7">
      <t>ブモン</t>
    </rPh>
    <phoneticPr fontId="2"/>
  </si>
  <si>
    <t>コンテスト部門399</t>
    <rPh sb="5" eb="7">
      <t>ブモン</t>
    </rPh>
    <phoneticPr fontId="2"/>
  </si>
  <si>
    <t>コンテスト部門400</t>
    <rPh sb="5" eb="7">
      <t>ブモン</t>
    </rPh>
    <phoneticPr fontId="2"/>
  </si>
  <si>
    <t>コンテスト部門401</t>
    <rPh sb="5" eb="7">
      <t>ブモン</t>
    </rPh>
    <phoneticPr fontId="2"/>
  </si>
  <si>
    <t>コンテスト部門402</t>
    <rPh sb="5" eb="7">
      <t>ブモン</t>
    </rPh>
    <phoneticPr fontId="2"/>
  </si>
  <si>
    <t>コンテスト部門403</t>
    <rPh sb="5" eb="7">
      <t>ブモン</t>
    </rPh>
    <phoneticPr fontId="2"/>
  </si>
  <si>
    <t>コンテスト部門404</t>
    <rPh sb="5" eb="7">
      <t>ブモン</t>
    </rPh>
    <phoneticPr fontId="2"/>
  </si>
  <si>
    <t>コンテスト部門405</t>
    <rPh sb="5" eb="7">
      <t>ブモン</t>
    </rPh>
    <phoneticPr fontId="2"/>
  </si>
  <si>
    <t>コンテスト部門406</t>
    <rPh sb="5" eb="7">
      <t>ブモン</t>
    </rPh>
    <phoneticPr fontId="2"/>
  </si>
  <si>
    <t>コンテスト部門407</t>
    <rPh sb="5" eb="7">
      <t>ブモン</t>
    </rPh>
    <phoneticPr fontId="2"/>
  </si>
  <si>
    <t>コンテスト部門408</t>
    <rPh sb="5" eb="7">
      <t>ブモン</t>
    </rPh>
    <phoneticPr fontId="2"/>
  </si>
  <si>
    <t>コンテスト部門409</t>
    <rPh sb="5" eb="7">
      <t>ブモン</t>
    </rPh>
    <phoneticPr fontId="2"/>
  </si>
  <si>
    <t>コンテスト部門410</t>
    <rPh sb="5" eb="7">
      <t>ブモン</t>
    </rPh>
    <phoneticPr fontId="2"/>
  </si>
  <si>
    <t>コンテスト部門411</t>
    <rPh sb="5" eb="7">
      <t>ブモン</t>
    </rPh>
    <phoneticPr fontId="2"/>
  </si>
  <si>
    <t>コンテスト部門412</t>
    <rPh sb="5" eb="7">
      <t>ブモン</t>
    </rPh>
    <phoneticPr fontId="2"/>
  </si>
  <si>
    <t>コンテスト部門413</t>
    <rPh sb="5" eb="7">
      <t>ブモン</t>
    </rPh>
    <phoneticPr fontId="2"/>
  </si>
  <si>
    <t>コンテスト部門414</t>
    <rPh sb="5" eb="7">
      <t>ブモン</t>
    </rPh>
    <phoneticPr fontId="2"/>
  </si>
  <si>
    <t>コンテスト部門415</t>
    <rPh sb="5" eb="7">
      <t>ブモン</t>
    </rPh>
    <phoneticPr fontId="2"/>
  </si>
  <si>
    <t>コンテスト部門416</t>
    <rPh sb="5" eb="7">
      <t>ブモン</t>
    </rPh>
    <phoneticPr fontId="2"/>
  </si>
  <si>
    <t>コンテスト部門417</t>
    <rPh sb="5" eb="7">
      <t>ブモン</t>
    </rPh>
    <phoneticPr fontId="2"/>
  </si>
  <si>
    <t>コンテスト部門418</t>
    <rPh sb="5" eb="7">
      <t>ブモン</t>
    </rPh>
    <phoneticPr fontId="2"/>
  </si>
  <si>
    <t>コンテスト部門419</t>
    <rPh sb="5" eb="7">
      <t>ブモン</t>
    </rPh>
    <phoneticPr fontId="2"/>
  </si>
  <si>
    <t>コンテスト部門420</t>
    <rPh sb="5" eb="7">
      <t>ブモン</t>
    </rPh>
    <phoneticPr fontId="2"/>
  </si>
  <si>
    <t>コンテスト部門421</t>
    <rPh sb="5" eb="7">
      <t>ブモン</t>
    </rPh>
    <phoneticPr fontId="2"/>
  </si>
  <si>
    <t>コンテスト部門422</t>
    <rPh sb="5" eb="7">
      <t>ブモン</t>
    </rPh>
    <phoneticPr fontId="2"/>
  </si>
  <si>
    <t>コンテスト部門423</t>
    <rPh sb="5" eb="7">
      <t>ブモン</t>
    </rPh>
    <phoneticPr fontId="2"/>
  </si>
  <si>
    <t>コンテスト部門424</t>
    <rPh sb="5" eb="7">
      <t>ブモン</t>
    </rPh>
    <phoneticPr fontId="2"/>
  </si>
  <si>
    <t>コンテスト部門425</t>
    <rPh sb="5" eb="7">
      <t>ブモン</t>
    </rPh>
    <phoneticPr fontId="2"/>
  </si>
  <si>
    <t>コンテスト部門426</t>
    <rPh sb="5" eb="7">
      <t>ブモン</t>
    </rPh>
    <phoneticPr fontId="2"/>
  </si>
  <si>
    <t>コンテスト部門427</t>
    <rPh sb="5" eb="7">
      <t>ブモン</t>
    </rPh>
    <phoneticPr fontId="2"/>
  </si>
  <si>
    <t>コンテスト部門428</t>
    <rPh sb="5" eb="7">
      <t>ブモン</t>
    </rPh>
    <phoneticPr fontId="2"/>
  </si>
  <si>
    <t>コンテスト部門429</t>
    <rPh sb="5" eb="7">
      <t>ブモン</t>
    </rPh>
    <phoneticPr fontId="2"/>
  </si>
  <si>
    <t>コンテスト部門430</t>
    <rPh sb="5" eb="7">
      <t>ブモン</t>
    </rPh>
    <phoneticPr fontId="2"/>
  </si>
  <si>
    <t>コンテスト部門431</t>
    <rPh sb="5" eb="7">
      <t>ブモン</t>
    </rPh>
    <phoneticPr fontId="2"/>
  </si>
  <si>
    <t>コンテスト部門432</t>
    <rPh sb="5" eb="7">
      <t>ブモン</t>
    </rPh>
    <phoneticPr fontId="2"/>
  </si>
  <si>
    <t>コンテスト部門433</t>
    <rPh sb="5" eb="7">
      <t>ブモン</t>
    </rPh>
    <phoneticPr fontId="2"/>
  </si>
  <si>
    <t>コンテスト部門434</t>
    <rPh sb="5" eb="7">
      <t>ブモン</t>
    </rPh>
    <phoneticPr fontId="2"/>
  </si>
  <si>
    <t>コンテスト部門435</t>
    <rPh sb="5" eb="7">
      <t>ブモン</t>
    </rPh>
    <phoneticPr fontId="2"/>
  </si>
  <si>
    <t>コンテスト部門436</t>
    <rPh sb="5" eb="7">
      <t>ブモン</t>
    </rPh>
    <phoneticPr fontId="2"/>
  </si>
  <si>
    <t>コンテスト部門437</t>
    <rPh sb="5" eb="7">
      <t>ブモン</t>
    </rPh>
    <phoneticPr fontId="2"/>
  </si>
  <si>
    <t>コンテスト部門438</t>
    <rPh sb="5" eb="7">
      <t>ブモン</t>
    </rPh>
    <phoneticPr fontId="2"/>
  </si>
  <si>
    <t>コンテスト部門439</t>
    <rPh sb="5" eb="7">
      <t>ブモン</t>
    </rPh>
    <phoneticPr fontId="2"/>
  </si>
  <si>
    <t>コンテスト部門440</t>
    <rPh sb="5" eb="7">
      <t>ブモン</t>
    </rPh>
    <phoneticPr fontId="2"/>
  </si>
  <si>
    <t>コンテスト部門441</t>
    <rPh sb="5" eb="7">
      <t>ブモン</t>
    </rPh>
    <phoneticPr fontId="2"/>
  </si>
  <si>
    <t>コンテスト部門442</t>
    <rPh sb="5" eb="7">
      <t>ブモン</t>
    </rPh>
    <phoneticPr fontId="2"/>
  </si>
  <si>
    <t>コンテスト部門443</t>
    <rPh sb="5" eb="7">
      <t>ブモン</t>
    </rPh>
    <phoneticPr fontId="2"/>
  </si>
  <si>
    <t>コンテスト部門444</t>
    <rPh sb="5" eb="7">
      <t>ブモン</t>
    </rPh>
    <phoneticPr fontId="2"/>
  </si>
  <si>
    <t>コンテスト部門445</t>
    <rPh sb="5" eb="7">
      <t>ブモン</t>
    </rPh>
    <phoneticPr fontId="2"/>
  </si>
  <si>
    <t>コンテスト部門446</t>
    <rPh sb="5" eb="7">
      <t>ブモン</t>
    </rPh>
    <phoneticPr fontId="2"/>
  </si>
  <si>
    <t>コンテスト部門447</t>
    <rPh sb="5" eb="7">
      <t>ブモン</t>
    </rPh>
    <phoneticPr fontId="2"/>
  </si>
  <si>
    <t>コンテスト部門448</t>
    <rPh sb="5" eb="7">
      <t>ブモン</t>
    </rPh>
    <phoneticPr fontId="2"/>
  </si>
  <si>
    <t>コンテスト部門449</t>
    <rPh sb="5" eb="7">
      <t>ブモン</t>
    </rPh>
    <phoneticPr fontId="2"/>
  </si>
  <si>
    <t>コンテスト部門450</t>
    <rPh sb="5" eb="7">
      <t>ブモン</t>
    </rPh>
    <phoneticPr fontId="2"/>
  </si>
  <si>
    <t>コンテスト部門451</t>
    <rPh sb="5" eb="7">
      <t>ブモン</t>
    </rPh>
    <phoneticPr fontId="2"/>
  </si>
  <si>
    <t>コンテスト部門452</t>
    <rPh sb="5" eb="7">
      <t>ブモン</t>
    </rPh>
    <phoneticPr fontId="2"/>
  </si>
  <si>
    <t>コンテスト部門453</t>
    <rPh sb="5" eb="7">
      <t>ブモン</t>
    </rPh>
    <phoneticPr fontId="2"/>
  </si>
  <si>
    <t>コンテスト部門454</t>
    <rPh sb="5" eb="7">
      <t>ブモン</t>
    </rPh>
    <phoneticPr fontId="2"/>
  </si>
  <si>
    <t>コンテスト部門455</t>
    <rPh sb="5" eb="7">
      <t>ブモン</t>
    </rPh>
    <phoneticPr fontId="2"/>
  </si>
  <si>
    <t>コンテスト部門456</t>
    <rPh sb="5" eb="7">
      <t>ブモン</t>
    </rPh>
    <phoneticPr fontId="2"/>
  </si>
  <si>
    <t>コンテスト部門457</t>
    <rPh sb="5" eb="7">
      <t>ブモン</t>
    </rPh>
    <phoneticPr fontId="2"/>
  </si>
  <si>
    <t>コンテスト部門458</t>
    <rPh sb="5" eb="7">
      <t>ブモン</t>
    </rPh>
    <phoneticPr fontId="2"/>
  </si>
  <si>
    <t>コンテスト部門459</t>
    <rPh sb="5" eb="7">
      <t>ブモン</t>
    </rPh>
    <phoneticPr fontId="2"/>
  </si>
  <si>
    <t>コンテスト部門460</t>
    <rPh sb="5" eb="7">
      <t>ブモン</t>
    </rPh>
    <phoneticPr fontId="2"/>
  </si>
  <si>
    <t>コンテスト部門461</t>
    <rPh sb="5" eb="7">
      <t>ブモン</t>
    </rPh>
    <phoneticPr fontId="2"/>
  </si>
  <si>
    <t>コンテスト部門462</t>
    <rPh sb="5" eb="7">
      <t>ブモン</t>
    </rPh>
    <phoneticPr fontId="2"/>
  </si>
  <si>
    <t>コンテスト部門463</t>
    <rPh sb="5" eb="7">
      <t>ブモン</t>
    </rPh>
    <phoneticPr fontId="2"/>
  </si>
  <si>
    <t>コンテスト部門464</t>
    <rPh sb="5" eb="7">
      <t>ブモン</t>
    </rPh>
    <phoneticPr fontId="2"/>
  </si>
  <si>
    <t>コンテスト部門465</t>
    <rPh sb="5" eb="7">
      <t>ブモン</t>
    </rPh>
    <phoneticPr fontId="2"/>
  </si>
  <si>
    <t>コンテスト部門466</t>
    <rPh sb="5" eb="7">
      <t>ブモン</t>
    </rPh>
    <phoneticPr fontId="2"/>
  </si>
  <si>
    <t>コンテスト部門467</t>
    <rPh sb="5" eb="7">
      <t>ブモン</t>
    </rPh>
    <phoneticPr fontId="2"/>
  </si>
  <si>
    <t>コンテスト部門468</t>
    <rPh sb="5" eb="7">
      <t>ブモン</t>
    </rPh>
    <phoneticPr fontId="2"/>
  </si>
  <si>
    <t>コンテスト部門469</t>
    <rPh sb="5" eb="7">
      <t>ブモン</t>
    </rPh>
    <phoneticPr fontId="2"/>
  </si>
  <si>
    <t>コンテスト部門470</t>
    <rPh sb="5" eb="7">
      <t>ブモン</t>
    </rPh>
    <phoneticPr fontId="2"/>
  </si>
  <si>
    <t>コンテスト部門471</t>
    <rPh sb="5" eb="7">
      <t>ブモン</t>
    </rPh>
    <phoneticPr fontId="2"/>
  </si>
  <si>
    <t>コンテスト部門472</t>
    <rPh sb="5" eb="7">
      <t>ブモン</t>
    </rPh>
    <phoneticPr fontId="2"/>
  </si>
  <si>
    <t>コンテスト部門473</t>
    <rPh sb="5" eb="7">
      <t>ブモン</t>
    </rPh>
    <phoneticPr fontId="2"/>
  </si>
  <si>
    <t>コンテスト部門474</t>
    <rPh sb="5" eb="7">
      <t>ブモン</t>
    </rPh>
    <phoneticPr fontId="2"/>
  </si>
  <si>
    <t>コンテスト部門475</t>
    <rPh sb="5" eb="7">
      <t>ブモン</t>
    </rPh>
    <phoneticPr fontId="2"/>
  </si>
  <si>
    <t>コンテスト部門476</t>
    <rPh sb="5" eb="7">
      <t>ブモン</t>
    </rPh>
    <phoneticPr fontId="2"/>
  </si>
  <si>
    <t>コンテスト部門477</t>
    <rPh sb="5" eb="7">
      <t>ブモン</t>
    </rPh>
    <phoneticPr fontId="2"/>
  </si>
  <si>
    <t>コンテスト部門478</t>
    <rPh sb="5" eb="7">
      <t>ブモン</t>
    </rPh>
    <phoneticPr fontId="2"/>
  </si>
  <si>
    <t>コンテスト部門479</t>
    <rPh sb="5" eb="7">
      <t>ブモン</t>
    </rPh>
    <phoneticPr fontId="2"/>
  </si>
  <si>
    <t>コンテスト部門480</t>
    <rPh sb="5" eb="7">
      <t>ブモン</t>
    </rPh>
    <phoneticPr fontId="2"/>
  </si>
  <si>
    <t>コンテスト部門481</t>
    <rPh sb="5" eb="7">
      <t>ブモン</t>
    </rPh>
    <phoneticPr fontId="2"/>
  </si>
  <si>
    <t>コンテスト部門482</t>
    <rPh sb="5" eb="7">
      <t>ブモン</t>
    </rPh>
    <phoneticPr fontId="2"/>
  </si>
  <si>
    <t>コンテスト部門483</t>
    <rPh sb="5" eb="7">
      <t>ブモン</t>
    </rPh>
    <phoneticPr fontId="2"/>
  </si>
  <si>
    <t>コンテスト部門484</t>
    <rPh sb="5" eb="7">
      <t>ブモン</t>
    </rPh>
    <phoneticPr fontId="2"/>
  </si>
  <si>
    <t>コンテスト部門485</t>
    <rPh sb="5" eb="7">
      <t>ブモン</t>
    </rPh>
    <phoneticPr fontId="2"/>
  </si>
  <si>
    <t>コンテスト部門486</t>
    <rPh sb="5" eb="7">
      <t>ブモン</t>
    </rPh>
    <phoneticPr fontId="2"/>
  </si>
  <si>
    <t>コンテスト部門487</t>
    <rPh sb="5" eb="7">
      <t>ブモン</t>
    </rPh>
    <phoneticPr fontId="2"/>
  </si>
  <si>
    <t>コンテスト部門488</t>
    <rPh sb="5" eb="7">
      <t>ブモン</t>
    </rPh>
    <phoneticPr fontId="2"/>
  </si>
  <si>
    <t>コンテスト部門489</t>
    <rPh sb="5" eb="7">
      <t>ブモン</t>
    </rPh>
    <phoneticPr fontId="2"/>
  </si>
  <si>
    <t>コンテスト部門490</t>
    <rPh sb="5" eb="7">
      <t>ブモン</t>
    </rPh>
    <phoneticPr fontId="2"/>
  </si>
  <si>
    <t>コンテスト部門491</t>
    <rPh sb="5" eb="7">
      <t>ブモン</t>
    </rPh>
    <phoneticPr fontId="2"/>
  </si>
  <si>
    <t>コンテスト部門492</t>
    <rPh sb="5" eb="7">
      <t>ブモン</t>
    </rPh>
    <phoneticPr fontId="2"/>
  </si>
  <si>
    <t>コンテスト部門493</t>
    <rPh sb="5" eb="7">
      <t>ブモン</t>
    </rPh>
    <phoneticPr fontId="2"/>
  </si>
  <si>
    <t>コンテスト部門494</t>
    <rPh sb="5" eb="7">
      <t>ブモン</t>
    </rPh>
    <phoneticPr fontId="2"/>
  </si>
  <si>
    <t>コンテスト部門495</t>
    <rPh sb="5" eb="7">
      <t>ブモン</t>
    </rPh>
    <phoneticPr fontId="2"/>
  </si>
  <si>
    <t>コンテスト部門496</t>
    <rPh sb="5" eb="7">
      <t>ブモン</t>
    </rPh>
    <phoneticPr fontId="2"/>
  </si>
  <si>
    <t>コンテスト部門497</t>
    <rPh sb="5" eb="7">
      <t>ブモン</t>
    </rPh>
    <phoneticPr fontId="2"/>
  </si>
  <si>
    <t>コンテスト部門498</t>
    <rPh sb="5" eb="7">
      <t>ブモン</t>
    </rPh>
    <phoneticPr fontId="2"/>
  </si>
  <si>
    <t>コンテスト部門499</t>
    <rPh sb="5" eb="7">
      <t>ブモン</t>
    </rPh>
    <phoneticPr fontId="2"/>
  </si>
  <si>
    <t>コンテスト部門500</t>
    <rPh sb="5" eb="7">
      <t>ブモン</t>
    </rPh>
    <phoneticPr fontId="2"/>
  </si>
  <si>
    <t>参加部門を入力すると自動で計算されます。</t>
    <rPh sb="0" eb="2">
      <t>サンカ</t>
    </rPh>
    <rPh sb="2" eb="4">
      <t>ブモン</t>
    </rPh>
    <rPh sb="5" eb="7">
      <t>ニュウリョク</t>
    </rPh>
    <rPh sb="10" eb="12">
      <t>ジドウ</t>
    </rPh>
    <rPh sb="13" eb="15">
      <t>ケイサン</t>
    </rPh>
    <phoneticPr fontId="2"/>
  </si>
  <si>
    <t>チャレンジ部門1</t>
    <rPh sb="5" eb="7">
      <t>ブモン</t>
    </rPh>
    <phoneticPr fontId="2"/>
  </si>
  <si>
    <t>チャレンジ部門2</t>
    <rPh sb="5" eb="7">
      <t>ブモン</t>
    </rPh>
    <phoneticPr fontId="2"/>
  </si>
  <si>
    <t>チャレンジ部門3</t>
    <rPh sb="5" eb="7">
      <t>ブモン</t>
    </rPh>
    <phoneticPr fontId="2"/>
  </si>
  <si>
    <t>チャレンジ部門4</t>
    <rPh sb="5" eb="7">
      <t>ブモン</t>
    </rPh>
    <phoneticPr fontId="2"/>
  </si>
  <si>
    <t>チャレンジ部門5</t>
    <rPh sb="5" eb="7">
      <t>ブモン</t>
    </rPh>
    <phoneticPr fontId="2"/>
  </si>
  <si>
    <t>チャレンジ部門6</t>
    <rPh sb="5" eb="7">
      <t>ブモン</t>
    </rPh>
    <phoneticPr fontId="2"/>
  </si>
  <si>
    <t>チャレンジ部門7</t>
    <rPh sb="5" eb="7">
      <t>ブモン</t>
    </rPh>
    <phoneticPr fontId="2"/>
  </si>
  <si>
    <t>チャレンジ部門8</t>
    <rPh sb="5" eb="7">
      <t>ブモン</t>
    </rPh>
    <phoneticPr fontId="2"/>
  </si>
  <si>
    <t>チャレンジ部門9</t>
    <rPh sb="5" eb="7">
      <t>ブモン</t>
    </rPh>
    <phoneticPr fontId="2"/>
  </si>
  <si>
    <t>チャレンジ部門10</t>
    <rPh sb="5" eb="7">
      <t>ブモン</t>
    </rPh>
    <phoneticPr fontId="2"/>
  </si>
  <si>
    <t>チャレンジ部門11</t>
    <rPh sb="5" eb="7">
      <t>ブモン</t>
    </rPh>
    <phoneticPr fontId="2"/>
  </si>
  <si>
    <t>チャレンジ部門12</t>
    <rPh sb="5" eb="7">
      <t>ブモン</t>
    </rPh>
    <phoneticPr fontId="2"/>
  </si>
  <si>
    <t>チャレンジ部門13</t>
    <rPh sb="5" eb="7">
      <t>ブモン</t>
    </rPh>
    <phoneticPr fontId="2"/>
  </si>
  <si>
    <t>チャレンジ部門14</t>
    <rPh sb="5" eb="7">
      <t>ブモン</t>
    </rPh>
    <phoneticPr fontId="2"/>
  </si>
  <si>
    <t>チャレンジ部門15</t>
    <rPh sb="5" eb="7">
      <t>ブモン</t>
    </rPh>
    <phoneticPr fontId="2"/>
  </si>
  <si>
    <t>チャレンジ部門16</t>
    <rPh sb="5" eb="7">
      <t>ブモン</t>
    </rPh>
    <phoneticPr fontId="2"/>
  </si>
  <si>
    <t>チャレンジ部門17</t>
    <rPh sb="5" eb="7">
      <t>ブモン</t>
    </rPh>
    <phoneticPr fontId="2"/>
  </si>
  <si>
    <t>チャレンジ部門18</t>
    <rPh sb="5" eb="7">
      <t>ブモン</t>
    </rPh>
    <phoneticPr fontId="2"/>
  </si>
  <si>
    <t>チャレンジ部門19</t>
    <rPh sb="5" eb="7">
      <t>ブモン</t>
    </rPh>
    <phoneticPr fontId="2"/>
  </si>
  <si>
    <t>チャレンジ部門20</t>
    <rPh sb="5" eb="7">
      <t>ブモン</t>
    </rPh>
    <phoneticPr fontId="2"/>
  </si>
  <si>
    <t>チャレンジ部門21</t>
    <rPh sb="5" eb="7">
      <t>ブモン</t>
    </rPh>
    <phoneticPr fontId="2"/>
  </si>
  <si>
    <t>チャレンジ部門22</t>
    <rPh sb="5" eb="7">
      <t>ブモン</t>
    </rPh>
    <phoneticPr fontId="2"/>
  </si>
  <si>
    <t>チャレンジ部門23</t>
    <rPh sb="5" eb="7">
      <t>ブモン</t>
    </rPh>
    <phoneticPr fontId="2"/>
  </si>
  <si>
    <t>チャレンジ部門24</t>
    <rPh sb="5" eb="7">
      <t>ブモン</t>
    </rPh>
    <phoneticPr fontId="2"/>
  </si>
  <si>
    <t>チャレンジ部門25</t>
    <rPh sb="5" eb="7">
      <t>ブモン</t>
    </rPh>
    <phoneticPr fontId="2"/>
  </si>
  <si>
    <t>チャレンジ部門26</t>
    <rPh sb="5" eb="7">
      <t>ブモン</t>
    </rPh>
    <phoneticPr fontId="2"/>
  </si>
  <si>
    <t>チャレンジ部門27</t>
    <rPh sb="5" eb="7">
      <t>ブモン</t>
    </rPh>
    <phoneticPr fontId="2"/>
  </si>
  <si>
    <t>チャレンジ部門28</t>
    <rPh sb="5" eb="7">
      <t>ブモン</t>
    </rPh>
    <phoneticPr fontId="2"/>
  </si>
  <si>
    <t>チャレンジ部門29</t>
    <rPh sb="5" eb="7">
      <t>ブモン</t>
    </rPh>
    <phoneticPr fontId="2"/>
  </si>
  <si>
    <t>チャレンジ部門30</t>
    <rPh sb="5" eb="7">
      <t>ブモン</t>
    </rPh>
    <phoneticPr fontId="2"/>
  </si>
  <si>
    <t>チャレンジ部門31</t>
    <rPh sb="5" eb="7">
      <t>ブモン</t>
    </rPh>
    <phoneticPr fontId="2"/>
  </si>
  <si>
    <t>チャレンジ部門32</t>
    <rPh sb="5" eb="7">
      <t>ブモン</t>
    </rPh>
    <phoneticPr fontId="2"/>
  </si>
  <si>
    <t>チャレンジ部門33</t>
    <rPh sb="5" eb="7">
      <t>ブモン</t>
    </rPh>
    <phoneticPr fontId="2"/>
  </si>
  <si>
    <t>チャレンジ部門34</t>
    <rPh sb="5" eb="7">
      <t>ブモン</t>
    </rPh>
    <phoneticPr fontId="2"/>
  </si>
  <si>
    <t>チャレンジ部門35</t>
    <rPh sb="5" eb="7">
      <t>ブモン</t>
    </rPh>
    <phoneticPr fontId="2"/>
  </si>
  <si>
    <t>チャレンジ部門36</t>
    <rPh sb="5" eb="7">
      <t>ブモン</t>
    </rPh>
    <phoneticPr fontId="2"/>
  </si>
  <si>
    <t>チャレンジ部門37</t>
    <rPh sb="5" eb="7">
      <t>ブモン</t>
    </rPh>
    <phoneticPr fontId="2"/>
  </si>
  <si>
    <t>チャレンジ部門38</t>
    <rPh sb="5" eb="7">
      <t>ブモン</t>
    </rPh>
    <phoneticPr fontId="2"/>
  </si>
  <si>
    <t>チャレンジ部門39</t>
    <rPh sb="5" eb="7">
      <t>ブモン</t>
    </rPh>
    <phoneticPr fontId="2"/>
  </si>
  <si>
    <t>チャレンジ部門40</t>
    <rPh sb="5" eb="7">
      <t>ブモン</t>
    </rPh>
    <phoneticPr fontId="2"/>
  </si>
  <si>
    <t>チャレンジ部門41</t>
    <rPh sb="5" eb="7">
      <t>ブモン</t>
    </rPh>
    <phoneticPr fontId="2"/>
  </si>
  <si>
    <t>チャレンジ部門42</t>
    <rPh sb="5" eb="7">
      <t>ブモン</t>
    </rPh>
    <phoneticPr fontId="2"/>
  </si>
  <si>
    <t>チャレンジ部門43</t>
    <rPh sb="5" eb="7">
      <t>ブモン</t>
    </rPh>
    <phoneticPr fontId="2"/>
  </si>
  <si>
    <t>チャレンジ部門44</t>
    <rPh sb="5" eb="7">
      <t>ブモン</t>
    </rPh>
    <phoneticPr fontId="2"/>
  </si>
  <si>
    <t>チャレンジ部門45</t>
    <rPh sb="5" eb="7">
      <t>ブモン</t>
    </rPh>
    <phoneticPr fontId="2"/>
  </si>
  <si>
    <t>チャレンジ部門46</t>
    <rPh sb="5" eb="7">
      <t>ブモン</t>
    </rPh>
    <phoneticPr fontId="2"/>
  </si>
  <si>
    <t>チャレンジ部門47</t>
    <rPh sb="5" eb="7">
      <t>ブモン</t>
    </rPh>
    <phoneticPr fontId="2"/>
  </si>
  <si>
    <t>チャレンジ部門48</t>
    <rPh sb="5" eb="7">
      <t>ブモン</t>
    </rPh>
    <phoneticPr fontId="2"/>
  </si>
  <si>
    <t>チャレンジ部門49</t>
    <rPh sb="5" eb="7">
      <t>ブモン</t>
    </rPh>
    <phoneticPr fontId="2"/>
  </si>
  <si>
    <t>チャレンジ部門50</t>
    <rPh sb="5" eb="7">
      <t>ブモン</t>
    </rPh>
    <phoneticPr fontId="2"/>
  </si>
  <si>
    <t>チャレンジ部門51</t>
    <rPh sb="5" eb="7">
      <t>ブモン</t>
    </rPh>
    <phoneticPr fontId="2"/>
  </si>
  <si>
    <t>チャレンジ部門52</t>
    <rPh sb="5" eb="7">
      <t>ブモン</t>
    </rPh>
    <phoneticPr fontId="2"/>
  </si>
  <si>
    <t>チャレンジ部門53</t>
    <rPh sb="5" eb="7">
      <t>ブモン</t>
    </rPh>
    <phoneticPr fontId="2"/>
  </si>
  <si>
    <t>チャレンジ部門54</t>
    <rPh sb="5" eb="7">
      <t>ブモン</t>
    </rPh>
    <phoneticPr fontId="2"/>
  </si>
  <si>
    <t>チャレンジ部門55</t>
    <rPh sb="5" eb="7">
      <t>ブモン</t>
    </rPh>
    <phoneticPr fontId="2"/>
  </si>
  <si>
    <t>チャレンジ部門56</t>
    <rPh sb="5" eb="7">
      <t>ブモン</t>
    </rPh>
    <phoneticPr fontId="2"/>
  </si>
  <si>
    <t>チャレンジ部門57</t>
    <rPh sb="5" eb="7">
      <t>ブモン</t>
    </rPh>
    <phoneticPr fontId="2"/>
  </si>
  <si>
    <t>チャレンジ部門58</t>
    <rPh sb="5" eb="7">
      <t>ブモン</t>
    </rPh>
    <phoneticPr fontId="2"/>
  </si>
  <si>
    <t>チャレンジ部門59</t>
    <rPh sb="5" eb="7">
      <t>ブモン</t>
    </rPh>
    <phoneticPr fontId="2"/>
  </si>
  <si>
    <t>チャレンジ部門60</t>
    <rPh sb="5" eb="7">
      <t>ブモン</t>
    </rPh>
    <phoneticPr fontId="2"/>
  </si>
  <si>
    <t>チャレンジ部門61</t>
    <rPh sb="5" eb="7">
      <t>ブモン</t>
    </rPh>
    <phoneticPr fontId="2"/>
  </si>
  <si>
    <t>チャレンジ部門62</t>
    <rPh sb="5" eb="7">
      <t>ブモン</t>
    </rPh>
    <phoneticPr fontId="2"/>
  </si>
  <si>
    <t>チャレンジ部門63</t>
    <rPh sb="5" eb="7">
      <t>ブモン</t>
    </rPh>
    <phoneticPr fontId="2"/>
  </si>
  <si>
    <t>チャレンジ部門64</t>
    <rPh sb="5" eb="7">
      <t>ブモン</t>
    </rPh>
    <phoneticPr fontId="2"/>
  </si>
  <si>
    <t>チャレンジ部門65</t>
    <rPh sb="5" eb="7">
      <t>ブモン</t>
    </rPh>
    <phoneticPr fontId="2"/>
  </si>
  <si>
    <t>チャレンジ部門66</t>
    <rPh sb="5" eb="7">
      <t>ブモン</t>
    </rPh>
    <phoneticPr fontId="2"/>
  </si>
  <si>
    <t>チャレンジ部門67</t>
    <rPh sb="5" eb="7">
      <t>ブモン</t>
    </rPh>
    <phoneticPr fontId="2"/>
  </si>
  <si>
    <t>チャレンジ部門68</t>
    <rPh sb="5" eb="7">
      <t>ブモン</t>
    </rPh>
    <phoneticPr fontId="2"/>
  </si>
  <si>
    <t>チャレンジ部門69</t>
    <rPh sb="5" eb="7">
      <t>ブモン</t>
    </rPh>
    <phoneticPr fontId="2"/>
  </si>
  <si>
    <t>チャレンジ部門70</t>
    <rPh sb="5" eb="7">
      <t>ブモン</t>
    </rPh>
    <phoneticPr fontId="2"/>
  </si>
  <si>
    <t>チャレンジ部門71</t>
    <rPh sb="5" eb="7">
      <t>ブモン</t>
    </rPh>
    <phoneticPr fontId="2"/>
  </si>
  <si>
    <t>チャレンジ部門72</t>
    <rPh sb="5" eb="7">
      <t>ブモン</t>
    </rPh>
    <phoneticPr fontId="2"/>
  </si>
  <si>
    <t>チャレンジ部門73</t>
    <rPh sb="5" eb="7">
      <t>ブモン</t>
    </rPh>
    <phoneticPr fontId="2"/>
  </si>
  <si>
    <t>チャレンジ部門74</t>
    <rPh sb="5" eb="7">
      <t>ブモン</t>
    </rPh>
    <phoneticPr fontId="2"/>
  </si>
  <si>
    <t>チャレンジ部門75</t>
    <rPh sb="5" eb="7">
      <t>ブモン</t>
    </rPh>
    <phoneticPr fontId="2"/>
  </si>
  <si>
    <t>チャレンジ部門76</t>
    <rPh sb="5" eb="7">
      <t>ブモン</t>
    </rPh>
    <phoneticPr fontId="2"/>
  </si>
  <si>
    <t>チャレンジ部門77</t>
    <rPh sb="5" eb="7">
      <t>ブモン</t>
    </rPh>
    <phoneticPr fontId="2"/>
  </si>
  <si>
    <t>チャレンジ部門78</t>
    <rPh sb="5" eb="7">
      <t>ブモン</t>
    </rPh>
    <phoneticPr fontId="2"/>
  </si>
  <si>
    <t>チャレンジ部門79</t>
    <rPh sb="5" eb="7">
      <t>ブモン</t>
    </rPh>
    <phoneticPr fontId="2"/>
  </si>
  <si>
    <t>チャレンジ部門80</t>
    <rPh sb="5" eb="7">
      <t>ブモン</t>
    </rPh>
    <phoneticPr fontId="2"/>
  </si>
  <si>
    <t>チャレンジ部門81</t>
    <rPh sb="5" eb="7">
      <t>ブモン</t>
    </rPh>
    <phoneticPr fontId="2"/>
  </si>
  <si>
    <t>チャレンジ部門82</t>
    <rPh sb="5" eb="7">
      <t>ブモン</t>
    </rPh>
    <phoneticPr fontId="2"/>
  </si>
  <si>
    <t>チャレンジ部門83</t>
    <rPh sb="5" eb="7">
      <t>ブモン</t>
    </rPh>
    <phoneticPr fontId="2"/>
  </si>
  <si>
    <t>チャレンジ部門84</t>
    <rPh sb="5" eb="7">
      <t>ブモン</t>
    </rPh>
    <phoneticPr fontId="2"/>
  </si>
  <si>
    <t>チャレンジ部門85</t>
    <rPh sb="5" eb="7">
      <t>ブモン</t>
    </rPh>
    <phoneticPr fontId="2"/>
  </si>
  <si>
    <t>チャレンジ部門86</t>
    <rPh sb="5" eb="7">
      <t>ブモン</t>
    </rPh>
    <phoneticPr fontId="2"/>
  </si>
  <si>
    <t>チャレンジ部門87</t>
    <rPh sb="5" eb="7">
      <t>ブモン</t>
    </rPh>
    <phoneticPr fontId="2"/>
  </si>
  <si>
    <t>チャレンジ部門88</t>
    <rPh sb="5" eb="7">
      <t>ブモン</t>
    </rPh>
    <phoneticPr fontId="2"/>
  </si>
  <si>
    <t>チャレンジ部門89</t>
    <rPh sb="5" eb="7">
      <t>ブモン</t>
    </rPh>
    <phoneticPr fontId="2"/>
  </si>
  <si>
    <t>チャレンジ部門90</t>
    <rPh sb="5" eb="7">
      <t>ブモン</t>
    </rPh>
    <phoneticPr fontId="2"/>
  </si>
  <si>
    <t>チャレンジ部門91</t>
    <rPh sb="5" eb="7">
      <t>ブモン</t>
    </rPh>
    <phoneticPr fontId="2"/>
  </si>
  <si>
    <t>チャレンジ部門92</t>
    <rPh sb="5" eb="7">
      <t>ブモン</t>
    </rPh>
    <phoneticPr fontId="2"/>
  </si>
  <si>
    <t>チャレンジ部門93</t>
    <rPh sb="5" eb="7">
      <t>ブモン</t>
    </rPh>
    <phoneticPr fontId="2"/>
  </si>
  <si>
    <t>チャレンジ部門94</t>
    <rPh sb="5" eb="7">
      <t>ブモン</t>
    </rPh>
    <phoneticPr fontId="2"/>
  </si>
  <si>
    <t>チャレンジ部門95</t>
    <rPh sb="5" eb="7">
      <t>ブモン</t>
    </rPh>
    <phoneticPr fontId="2"/>
  </si>
  <si>
    <t>チャレンジ部門96</t>
    <rPh sb="5" eb="7">
      <t>ブモン</t>
    </rPh>
    <phoneticPr fontId="2"/>
  </si>
  <si>
    <t>チャレンジ部門97</t>
    <rPh sb="5" eb="7">
      <t>ブモン</t>
    </rPh>
    <phoneticPr fontId="2"/>
  </si>
  <si>
    <t>チャレンジ部門98</t>
    <rPh sb="5" eb="7">
      <t>ブモン</t>
    </rPh>
    <phoneticPr fontId="2"/>
  </si>
  <si>
    <t>チャレンジ部門99</t>
    <rPh sb="5" eb="7">
      <t>ブモン</t>
    </rPh>
    <phoneticPr fontId="2"/>
  </si>
  <si>
    <t>チャレンジ部門100</t>
    <rPh sb="5" eb="7">
      <t>ブモン</t>
    </rPh>
    <phoneticPr fontId="2"/>
  </si>
  <si>
    <t>チャレンジ部門101</t>
    <rPh sb="5" eb="7">
      <t>ブモン</t>
    </rPh>
    <phoneticPr fontId="2"/>
  </si>
  <si>
    <t>チャレンジ部門102</t>
    <rPh sb="5" eb="7">
      <t>ブモン</t>
    </rPh>
    <phoneticPr fontId="2"/>
  </si>
  <si>
    <t>チャレンジ部門103</t>
    <rPh sb="5" eb="7">
      <t>ブモン</t>
    </rPh>
    <phoneticPr fontId="2"/>
  </si>
  <si>
    <t>チャレンジ部門104</t>
    <rPh sb="5" eb="7">
      <t>ブモン</t>
    </rPh>
    <phoneticPr fontId="2"/>
  </si>
  <si>
    <t>チャレンジ部門105</t>
    <rPh sb="5" eb="7">
      <t>ブモン</t>
    </rPh>
    <phoneticPr fontId="2"/>
  </si>
  <si>
    <t>チャレンジ部門106</t>
    <rPh sb="5" eb="7">
      <t>ブモン</t>
    </rPh>
    <phoneticPr fontId="2"/>
  </si>
  <si>
    <t>チャレンジ部門107</t>
    <rPh sb="5" eb="7">
      <t>ブモン</t>
    </rPh>
    <phoneticPr fontId="2"/>
  </si>
  <si>
    <t>チャレンジ部門108</t>
    <rPh sb="5" eb="7">
      <t>ブモン</t>
    </rPh>
    <phoneticPr fontId="2"/>
  </si>
  <si>
    <t>チャレンジ部門109</t>
    <rPh sb="5" eb="7">
      <t>ブモン</t>
    </rPh>
    <phoneticPr fontId="2"/>
  </si>
  <si>
    <t>チャレンジ部門110</t>
    <rPh sb="5" eb="7">
      <t>ブモン</t>
    </rPh>
    <phoneticPr fontId="2"/>
  </si>
  <si>
    <t>チャレンジ部門111</t>
    <rPh sb="5" eb="7">
      <t>ブモン</t>
    </rPh>
    <phoneticPr fontId="2"/>
  </si>
  <si>
    <t>チャレンジ部門112</t>
    <rPh sb="5" eb="7">
      <t>ブモン</t>
    </rPh>
    <phoneticPr fontId="2"/>
  </si>
  <si>
    <t>チャレンジ部門113</t>
    <rPh sb="5" eb="7">
      <t>ブモン</t>
    </rPh>
    <phoneticPr fontId="2"/>
  </si>
  <si>
    <t>チャレンジ部門114</t>
    <rPh sb="5" eb="7">
      <t>ブモン</t>
    </rPh>
    <phoneticPr fontId="2"/>
  </si>
  <si>
    <t>チャレンジ部門115</t>
    <rPh sb="5" eb="7">
      <t>ブモン</t>
    </rPh>
    <phoneticPr fontId="2"/>
  </si>
  <si>
    <t>チャレンジ部門116</t>
    <rPh sb="5" eb="7">
      <t>ブモン</t>
    </rPh>
    <phoneticPr fontId="2"/>
  </si>
  <si>
    <t>チャレンジ部門117</t>
    <rPh sb="5" eb="7">
      <t>ブモン</t>
    </rPh>
    <phoneticPr fontId="2"/>
  </si>
  <si>
    <t>チャレンジ部門118</t>
    <rPh sb="5" eb="7">
      <t>ブモン</t>
    </rPh>
    <phoneticPr fontId="2"/>
  </si>
  <si>
    <t>チャレンジ部門119</t>
    <rPh sb="5" eb="7">
      <t>ブモン</t>
    </rPh>
    <phoneticPr fontId="2"/>
  </si>
  <si>
    <t>チャレンジ部門120</t>
    <rPh sb="5" eb="7">
      <t>ブモン</t>
    </rPh>
    <phoneticPr fontId="2"/>
  </si>
  <si>
    <t>チャレンジ部門121</t>
    <rPh sb="5" eb="7">
      <t>ブモン</t>
    </rPh>
    <phoneticPr fontId="2"/>
  </si>
  <si>
    <t>チャレンジ部門122</t>
    <rPh sb="5" eb="7">
      <t>ブモン</t>
    </rPh>
    <phoneticPr fontId="2"/>
  </si>
  <si>
    <t>チャレンジ部門123</t>
    <rPh sb="5" eb="7">
      <t>ブモン</t>
    </rPh>
    <phoneticPr fontId="2"/>
  </si>
  <si>
    <t>チャレンジ部門124</t>
    <rPh sb="5" eb="7">
      <t>ブモン</t>
    </rPh>
    <phoneticPr fontId="2"/>
  </si>
  <si>
    <t>チャレンジ部門125</t>
    <rPh sb="5" eb="7">
      <t>ブモン</t>
    </rPh>
    <phoneticPr fontId="2"/>
  </si>
  <si>
    <t>チャレンジ部門126</t>
    <rPh sb="5" eb="7">
      <t>ブモン</t>
    </rPh>
    <phoneticPr fontId="2"/>
  </si>
  <si>
    <t>チャレンジ部門127</t>
    <rPh sb="5" eb="7">
      <t>ブモン</t>
    </rPh>
    <phoneticPr fontId="2"/>
  </si>
  <si>
    <t>チャレンジ部門128</t>
    <rPh sb="5" eb="7">
      <t>ブモン</t>
    </rPh>
    <phoneticPr fontId="2"/>
  </si>
  <si>
    <t>チャレンジ部門129</t>
    <rPh sb="5" eb="7">
      <t>ブモン</t>
    </rPh>
    <phoneticPr fontId="2"/>
  </si>
  <si>
    <t>チャレンジ部門130</t>
    <rPh sb="5" eb="7">
      <t>ブモン</t>
    </rPh>
    <phoneticPr fontId="2"/>
  </si>
  <si>
    <t>チャレンジ部門131</t>
    <rPh sb="5" eb="7">
      <t>ブモン</t>
    </rPh>
    <phoneticPr fontId="2"/>
  </si>
  <si>
    <t>チャレンジ部門132</t>
    <rPh sb="5" eb="7">
      <t>ブモン</t>
    </rPh>
    <phoneticPr fontId="2"/>
  </si>
  <si>
    <t>チャレンジ部門133</t>
    <rPh sb="5" eb="7">
      <t>ブモン</t>
    </rPh>
    <phoneticPr fontId="2"/>
  </si>
  <si>
    <t>チャレンジ部門134</t>
    <rPh sb="5" eb="7">
      <t>ブモン</t>
    </rPh>
    <phoneticPr fontId="2"/>
  </si>
  <si>
    <t>チャレンジ部門135</t>
    <rPh sb="5" eb="7">
      <t>ブモン</t>
    </rPh>
    <phoneticPr fontId="2"/>
  </si>
  <si>
    <t>チャレンジ部門136</t>
    <rPh sb="5" eb="7">
      <t>ブモン</t>
    </rPh>
    <phoneticPr fontId="2"/>
  </si>
  <si>
    <t>チャレンジ部門137</t>
    <rPh sb="5" eb="7">
      <t>ブモン</t>
    </rPh>
    <phoneticPr fontId="2"/>
  </si>
  <si>
    <t>チャレンジ部門138</t>
    <rPh sb="5" eb="7">
      <t>ブモン</t>
    </rPh>
    <phoneticPr fontId="2"/>
  </si>
  <si>
    <t>チャレンジ部門139</t>
    <rPh sb="5" eb="7">
      <t>ブモン</t>
    </rPh>
    <phoneticPr fontId="2"/>
  </si>
  <si>
    <t>チャレンジ部門140</t>
    <rPh sb="5" eb="7">
      <t>ブモン</t>
    </rPh>
    <phoneticPr fontId="2"/>
  </si>
  <si>
    <t>チャレンジ部門141</t>
    <rPh sb="5" eb="7">
      <t>ブモン</t>
    </rPh>
    <phoneticPr fontId="2"/>
  </si>
  <si>
    <t>チャレンジ部門142</t>
    <rPh sb="5" eb="7">
      <t>ブモン</t>
    </rPh>
    <phoneticPr fontId="2"/>
  </si>
  <si>
    <t>チャレンジ部門143</t>
    <rPh sb="5" eb="7">
      <t>ブモン</t>
    </rPh>
    <phoneticPr fontId="2"/>
  </si>
  <si>
    <t>チャレンジ部門144</t>
    <rPh sb="5" eb="7">
      <t>ブモン</t>
    </rPh>
    <phoneticPr fontId="2"/>
  </si>
  <si>
    <t>チャレンジ部門145</t>
    <rPh sb="5" eb="7">
      <t>ブモン</t>
    </rPh>
    <phoneticPr fontId="2"/>
  </si>
  <si>
    <t>チャレンジ部門146</t>
    <rPh sb="5" eb="7">
      <t>ブモン</t>
    </rPh>
    <phoneticPr fontId="2"/>
  </si>
  <si>
    <t>チャレンジ部門147</t>
    <rPh sb="5" eb="7">
      <t>ブモン</t>
    </rPh>
    <phoneticPr fontId="2"/>
  </si>
  <si>
    <t>チャレンジ部門148</t>
    <rPh sb="5" eb="7">
      <t>ブモン</t>
    </rPh>
    <phoneticPr fontId="2"/>
  </si>
  <si>
    <t>チャレンジ部門149</t>
    <rPh sb="5" eb="7">
      <t>ブモン</t>
    </rPh>
    <phoneticPr fontId="2"/>
  </si>
  <si>
    <t>チャレンジ部門150</t>
    <rPh sb="5" eb="7">
      <t>ブモン</t>
    </rPh>
    <phoneticPr fontId="2"/>
  </si>
  <si>
    <t>チャレンジ部門151</t>
    <rPh sb="5" eb="7">
      <t>ブモン</t>
    </rPh>
    <phoneticPr fontId="2"/>
  </si>
  <si>
    <t>チャレンジ部門152</t>
    <rPh sb="5" eb="7">
      <t>ブモン</t>
    </rPh>
    <phoneticPr fontId="2"/>
  </si>
  <si>
    <t>チャレンジ部門153</t>
    <rPh sb="5" eb="7">
      <t>ブモン</t>
    </rPh>
    <phoneticPr fontId="2"/>
  </si>
  <si>
    <t>チャレンジ部門154</t>
    <rPh sb="5" eb="7">
      <t>ブモン</t>
    </rPh>
    <phoneticPr fontId="2"/>
  </si>
  <si>
    <t>チャレンジ部門155</t>
    <rPh sb="5" eb="7">
      <t>ブモン</t>
    </rPh>
    <phoneticPr fontId="2"/>
  </si>
  <si>
    <t>チャレンジ部門156</t>
    <rPh sb="5" eb="7">
      <t>ブモン</t>
    </rPh>
    <phoneticPr fontId="2"/>
  </si>
  <si>
    <t>チャレンジ部門157</t>
    <rPh sb="5" eb="7">
      <t>ブモン</t>
    </rPh>
    <phoneticPr fontId="2"/>
  </si>
  <si>
    <t>チャレンジ部門158</t>
    <rPh sb="5" eb="7">
      <t>ブモン</t>
    </rPh>
    <phoneticPr fontId="2"/>
  </si>
  <si>
    <t>チャレンジ部門159</t>
    <rPh sb="5" eb="7">
      <t>ブモン</t>
    </rPh>
    <phoneticPr fontId="2"/>
  </si>
  <si>
    <t>チャレンジ部門160</t>
    <rPh sb="5" eb="7">
      <t>ブモン</t>
    </rPh>
    <phoneticPr fontId="2"/>
  </si>
  <si>
    <t>チャレンジ部門161</t>
    <rPh sb="5" eb="7">
      <t>ブモン</t>
    </rPh>
    <phoneticPr fontId="2"/>
  </si>
  <si>
    <t>チャレンジ部門162</t>
    <rPh sb="5" eb="7">
      <t>ブモン</t>
    </rPh>
    <phoneticPr fontId="2"/>
  </si>
  <si>
    <t>チャレンジ部門163</t>
    <rPh sb="5" eb="7">
      <t>ブモン</t>
    </rPh>
    <phoneticPr fontId="2"/>
  </si>
  <si>
    <t>チャレンジ部門164</t>
    <rPh sb="5" eb="7">
      <t>ブモン</t>
    </rPh>
    <phoneticPr fontId="2"/>
  </si>
  <si>
    <t>チャレンジ部門165</t>
    <rPh sb="5" eb="7">
      <t>ブモン</t>
    </rPh>
    <phoneticPr fontId="2"/>
  </si>
  <si>
    <t>チャレンジ部門166</t>
    <rPh sb="5" eb="7">
      <t>ブモン</t>
    </rPh>
    <phoneticPr fontId="2"/>
  </si>
  <si>
    <t>チャレンジ部門167</t>
    <rPh sb="5" eb="7">
      <t>ブモン</t>
    </rPh>
    <phoneticPr fontId="2"/>
  </si>
  <si>
    <t>チャレンジ部門168</t>
    <rPh sb="5" eb="7">
      <t>ブモン</t>
    </rPh>
    <phoneticPr fontId="2"/>
  </si>
  <si>
    <t>チャレンジ部門169</t>
    <rPh sb="5" eb="7">
      <t>ブモン</t>
    </rPh>
    <phoneticPr fontId="2"/>
  </si>
  <si>
    <t>チャレンジ部門170</t>
    <rPh sb="5" eb="7">
      <t>ブモン</t>
    </rPh>
    <phoneticPr fontId="2"/>
  </si>
  <si>
    <t>チャレンジ部門171</t>
    <rPh sb="5" eb="7">
      <t>ブモン</t>
    </rPh>
    <phoneticPr fontId="2"/>
  </si>
  <si>
    <t>チャレンジ部門172</t>
    <rPh sb="5" eb="7">
      <t>ブモン</t>
    </rPh>
    <phoneticPr fontId="2"/>
  </si>
  <si>
    <t>チャレンジ部門173</t>
    <rPh sb="5" eb="7">
      <t>ブモン</t>
    </rPh>
    <phoneticPr fontId="2"/>
  </si>
  <si>
    <t>チャレンジ部門174</t>
    <rPh sb="5" eb="7">
      <t>ブモン</t>
    </rPh>
    <phoneticPr fontId="2"/>
  </si>
  <si>
    <t>チャレンジ部門175</t>
    <rPh sb="5" eb="7">
      <t>ブモン</t>
    </rPh>
    <phoneticPr fontId="2"/>
  </si>
  <si>
    <t>チャレンジ部門176</t>
    <rPh sb="5" eb="7">
      <t>ブモン</t>
    </rPh>
    <phoneticPr fontId="2"/>
  </si>
  <si>
    <t>チャレンジ部門177</t>
    <rPh sb="5" eb="7">
      <t>ブモン</t>
    </rPh>
    <phoneticPr fontId="2"/>
  </si>
  <si>
    <t>チャレンジ部門178</t>
    <rPh sb="5" eb="7">
      <t>ブモン</t>
    </rPh>
    <phoneticPr fontId="2"/>
  </si>
  <si>
    <t>チャレンジ部門179</t>
    <rPh sb="5" eb="7">
      <t>ブモン</t>
    </rPh>
    <phoneticPr fontId="2"/>
  </si>
  <si>
    <t>チャレンジ部門180</t>
    <rPh sb="5" eb="7">
      <t>ブモン</t>
    </rPh>
    <phoneticPr fontId="2"/>
  </si>
  <si>
    <t>チャレンジ部門181</t>
    <rPh sb="5" eb="7">
      <t>ブモン</t>
    </rPh>
    <phoneticPr fontId="2"/>
  </si>
  <si>
    <t>チャレンジ部門182</t>
    <rPh sb="5" eb="7">
      <t>ブモン</t>
    </rPh>
    <phoneticPr fontId="2"/>
  </si>
  <si>
    <t>チャレンジ部門183</t>
    <rPh sb="5" eb="7">
      <t>ブモン</t>
    </rPh>
    <phoneticPr fontId="2"/>
  </si>
  <si>
    <t>チャレンジ部門184</t>
    <rPh sb="5" eb="7">
      <t>ブモン</t>
    </rPh>
    <phoneticPr fontId="2"/>
  </si>
  <si>
    <t>チャレンジ部門185</t>
    <rPh sb="5" eb="7">
      <t>ブモン</t>
    </rPh>
    <phoneticPr fontId="2"/>
  </si>
  <si>
    <t>チャレンジ部門186</t>
    <rPh sb="5" eb="7">
      <t>ブモン</t>
    </rPh>
    <phoneticPr fontId="2"/>
  </si>
  <si>
    <t>チャレンジ部門187</t>
    <rPh sb="5" eb="7">
      <t>ブモン</t>
    </rPh>
    <phoneticPr fontId="2"/>
  </si>
  <si>
    <t>チャレンジ部門188</t>
    <rPh sb="5" eb="7">
      <t>ブモン</t>
    </rPh>
    <phoneticPr fontId="2"/>
  </si>
  <si>
    <t>チャレンジ部門189</t>
    <rPh sb="5" eb="7">
      <t>ブモン</t>
    </rPh>
    <phoneticPr fontId="2"/>
  </si>
  <si>
    <t>チャレンジ部門190</t>
    <rPh sb="5" eb="7">
      <t>ブモン</t>
    </rPh>
    <phoneticPr fontId="2"/>
  </si>
  <si>
    <t>チャレンジ部門191</t>
    <rPh sb="5" eb="7">
      <t>ブモン</t>
    </rPh>
    <phoneticPr fontId="2"/>
  </si>
  <si>
    <t>チャレンジ部門192</t>
    <rPh sb="5" eb="7">
      <t>ブモン</t>
    </rPh>
    <phoneticPr fontId="2"/>
  </si>
  <si>
    <t>チャレンジ部門193</t>
    <rPh sb="5" eb="7">
      <t>ブモン</t>
    </rPh>
    <phoneticPr fontId="2"/>
  </si>
  <si>
    <t>チャレンジ部門194</t>
    <rPh sb="5" eb="7">
      <t>ブモン</t>
    </rPh>
    <phoneticPr fontId="2"/>
  </si>
  <si>
    <t>チャレンジ部門195</t>
    <rPh sb="5" eb="7">
      <t>ブモン</t>
    </rPh>
    <phoneticPr fontId="2"/>
  </si>
  <si>
    <t>チャレンジ部門196</t>
    <rPh sb="5" eb="7">
      <t>ブモン</t>
    </rPh>
    <phoneticPr fontId="2"/>
  </si>
  <si>
    <t>チャレンジ部門197</t>
    <rPh sb="5" eb="7">
      <t>ブモン</t>
    </rPh>
    <phoneticPr fontId="2"/>
  </si>
  <si>
    <t>チャレンジ部門198</t>
    <rPh sb="5" eb="7">
      <t>ブモン</t>
    </rPh>
    <phoneticPr fontId="2"/>
  </si>
  <si>
    <t>チャレンジ部門199</t>
    <rPh sb="5" eb="7">
      <t>ブモン</t>
    </rPh>
    <phoneticPr fontId="2"/>
  </si>
  <si>
    <t>チャレンジ部門200</t>
    <rPh sb="5" eb="7">
      <t>ブモン</t>
    </rPh>
    <phoneticPr fontId="2"/>
  </si>
  <si>
    <t>チャレンジ部門201</t>
    <rPh sb="5" eb="7">
      <t>ブモン</t>
    </rPh>
    <phoneticPr fontId="2"/>
  </si>
  <si>
    <t>チャレンジ部門202</t>
    <rPh sb="5" eb="7">
      <t>ブモン</t>
    </rPh>
    <phoneticPr fontId="2"/>
  </si>
  <si>
    <t>チャレンジ部門203</t>
    <rPh sb="5" eb="7">
      <t>ブモン</t>
    </rPh>
    <phoneticPr fontId="2"/>
  </si>
  <si>
    <t>チャレンジ部門204</t>
    <rPh sb="5" eb="7">
      <t>ブモン</t>
    </rPh>
    <phoneticPr fontId="2"/>
  </si>
  <si>
    <t>チャレンジ部門205</t>
    <rPh sb="5" eb="7">
      <t>ブモン</t>
    </rPh>
    <phoneticPr fontId="2"/>
  </si>
  <si>
    <t>チャレンジ部門206</t>
    <rPh sb="5" eb="7">
      <t>ブモン</t>
    </rPh>
    <phoneticPr fontId="2"/>
  </si>
  <si>
    <t>チャレンジ部門207</t>
    <rPh sb="5" eb="7">
      <t>ブモン</t>
    </rPh>
    <phoneticPr fontId="2"/>
  </si>
  <si>
    <t>チャレンジ部門208</t>
    <rPh sb="5" eb="7">
      <t>ブモン</t>
    </rPh>
    <phoneticPr fontId="2"/>
  </si>
  <si>
    <t>チャレンジ部門209</t>
    <rPh sb="5" eb="7">
      <t>ブモン</t>
    </rPh>
    <phoneticPr fontId="2"/>
  </si>
  <si>
    <t>チャレンジ部門210</t>
    <rPh sb="5" eb="7">
      <t>ブモン</t>
    </rPh>
    <phoneticPr fontId="2"/>
  </si>
  <si>
    <t>チャレンジ部門211</t>
    <rPh sb="5" eb="7">
      <t>ブモン</t>
    </rPh>
    <phoneticPr fontId="2"/>
  </si>
  <si>
    <t>チャレンジ部門212</t>
    <rPh sb="5" eb="7">
      <t>ブモン</t>
    </rPh>
    <phoneticPr fontId="2"/>
  </si>
  <si>
    <t>チャレンジ部門213</t>
    <rPh sb="5" eb="7">
      <t>ブモン</t>
    </rPh>
    <phoneticPr fontId="2"/>
  </si>
  <si>
    <t>チャレンジ部門214</t>
    <rPh sb="5" eb="7">
      <t>ブモン</t>
    </rPh>
    <phoneticPr fontId="2"/>
  </si>
  <si>
    <t>チャレンジ部門215</t>
    <rPh sb="5" eb="7">
      <t>ブモン</t>
    </rPh>
    <phoneticPr fontId="2"/>
  </si>
  <si>
    <t>チャレンジ部門216</t>
    <rPh sb="5" eb="7">
      <t>ブモン</t>
    </rPh>
    <phoneticPr fontId="2"/>
  </si>
  <si>
    <t>チャレンジ部門217</t>
    <rPh sb="5" eb="7">
      <t>ブモン</t>
    </rPh>
    <phoneticPr fontId="2"/>
  </si>
  <si>
    <t>チャレンジ部門218</t>
    <rPh sb="5" eb="7">
      <t>ブモン</t>
    </rPh>
    <phoneticPr fontId="2"/>
  </si>
  <si>
    <t>チャレンジ部門219</t>
    <rPh sb="5" eb="7">
      <t>ブモン</t>
    </rPh>
    <phoneticPr fontId="2"/>
  </si>
  <si>
    <t>チャレンジ部門220</t>
    <rPh sb="5" eb="7">
      <t>ブモン</t>
    </rPh>
    <phoneticPr fontId="2"/>
  </si>
  <si>
    <t>チャレンジ部門221</t>
    <rPh sb="5" eb="7">
      <t>ブモン</t>
    </rPh>
    <phoneticPr fontId="2"/>
  </si>
  <si>
    <t>チャレンジ部門222</t>
    <rPh sb="5" eb="7">
      <t>ブモン</t>
    </rPh>
    <phoneticPr fontId="2"/>
  </si>
  <si>
    <t>チャレンジ部門223</t>
    <rPh sb="5" eb="7">
      <t>ブモン</t>
    </rPh>
    <phoneticPr fontId="2"/>
  </si>
  <si>
    <t>チャレンジ部門224</t>
    <rPh sb="5" eb="7">
      <t>ブモン</t>
    </rPh>
    <phoneticPr fontId="2"/>
  </si>
  <si>
    <t>チャレンジ部門225</t>
    <rPh sb="5" eb="7">
      <t>ブモン</t>
    </rPh>
    <phoneticPr fontId="2"/>
  </si>
  <si>
    <t>チャレンジ部門226</t>
    <rPh sb="5" eb="7">
      <t>ブモン</t>
    </rPh>
    <phoneticPr fontId="2"/>
  </si>
  <si>
    <t>チャレンジ部門227</t>
    <rPh sb="5" eb="7">
      <t>ブモン</t>
    </rPh>
    <phoneticPr fontId="2"/>
  </si>
  <si>
    <t>チャレンジ部門228</t>
    <rPh sb="5" eb="7">
      <t>ブモン</t>
    </rPh>
    <phoneticPr fontId="2"/>
  </si>
  <si>
    <t>チャレンジ部門229</t>
    <rPh sb="5" eb="7">
      <t>ブモン</t>
    </rPh>
    <phoneticPr fontId="2"/>
  </si>
  <si>
    <t>チャレンジ部門230</t>
    <rPh sb="5" eb="7">
      <t>ブモン</t>
    </rPh>
    <phoneticPr fontId="2"/>
  </si>
  <si>
    <t>チャレンジ部門231</t>
    <rPh sb="5" eb="7">
      <t>ブモン</t>
    </rPh>
    <phoneticPr fontId="2"/>
  </si>
  <si>
    <t>チャレンジ部門232</t>
    <rPh sb="5" eb="7">
      <t>ブモン</t>
    </rPh>
    <phoneticPr fontId="2"/>
  </si>
  <si>
    <t>チャレンジ部門233</t>
    <rPh sb="5" eb="7">
      <t>ブモン</t>
    </rPh>
    <phoneticPr fontId="2"/>
  </si>
  <si>
    <t>チャレンジ部門234</t>
    <rPh sb="5" eb="7">
      <t>ブモン</t>
    </rPh>
    <phoneticPr fontId="2"/>
  </si>
  <si>
    <t>チャレンジ部門235</t>
    <rPh sb="5" eb="7">
      <t>ブモン</t>
    </rPh>
    <phoneticPr fontId="2"/>
  </si>
  <si>
    <t>チャレンジ部門236</t>
    <rPh sb="5" eb="7">
      <t>ブモン</t>
    </rPh>
    <phoneticPr fontId="2"/>
  </si>
  <si>
    <t>チャレンジ部門237</t>
    <rPh sb="5" eb="7">
      <t>ブモン</t>
    </rPh>
    <phoneticPr fontId="2"/>
  </si>
  <si>
    <t>チャレンジ部門238</t>
    <rPh sb="5" eb="7">
      <t>ブモン</t>
    </rPh>
    <phoneticPr fontId="2"/>
  </si>
  <si>
    <t>チャレンジ部門239</t>
    <rPh sb="5" eb="7">
      <t>ブモン</t>
    </rPh>
    <phoneticPr fontId="2"/>
  </si>
  <si>
    <t>チャレンジ部門240</t>
    <rPh sb="5" eb="7">
      <t>ブモン</t>
    </rPh>
    <phoneticPr fontId="2"/>
  </si>
  <si>
    <t>チャレンジ部門241</t>
    <rPh sb="5" eb="7">
      <t>ブモン</t>
    </rPh>
    <phoneticPr fontId="2"/>
  </si>
  <si>
    <t>チャレンジ部門242</t>
    <rPh sb="5" eb="7">
      <t>ブモン</t>
    </rPh>
    <phoneticPr fontId="2"/>
  </si>
  <si>
    <t>チャレンジ部門243</t>
    <rPh sb="5" eb="7">
      <t>ブモン</t>
    </rPh>
    <phoneticPr fontId="2"/>
  </si>
  <si>
    <t>チャレンジ部門244</t>
    <rPh sb="5" eb="7">
      <t>ブモン</t>
    </rPh>
    <phoneticPr fontId="2"/>
  </si>
  <si>
    <t>チャレンジ部門245</t>
    <rPh sb="5" eb="7">
      <t>ブモン</t>
    </rPh>
    <phoneticPr fontId="2"/>
  </si>
  <si>
    <t>チャレンジ部門246</t>
    <rPh sb="5" eb="7">
      <t>ブモン</t>
    </rPh>
    <phoneticPr fontId="2"/>
  </si>
  <si>
    <t>チャレンジ部門247</t>
    <rPh sb="5" eb="7">
      <t>ブモン</t>
    </rPh>
    <phoneticPr fontId="2"/>
  </si>
  <si>
    <t>チャレンジ部門248</t>
    <rPh sb="5" eb="7">
      <t>ブモン</t>
    </rPh>
    <phoneticPr fontId="2"/>
  </si>
  <si>
    <t>チャレンジ部門249</t>
    <rPh sb="5" eb="7">
      <t>ブモン</t>
    </rPh>
    <phoneticPr fontId="2"/>
  </si>
  <si>
    <t>チャレンジ部門250</t>
    <rPh sb="5" eb="7">
      <t>ブモン</t>
    </rPh>
    <phoneticPr fontId="2"/>
  </si>
  <si>
    <t>チャレンジ部門251</t>
    <rPh sb="5" eb="7">
      <t>ブモン</t>
    </rPh>
    <phoneticPr fontId="2"/>
  </si>
  <si>
    <t>チャレンジ部門252</t>
    <rPh sb="5" eb="7">
      <t>ブモン</t>
    </rPh>
    <phoneticPr fontId="2"/>
  </si>
  <si>
    <t>チャレンジ部門253</t>
    <rPh sb="5" eb="7">
      <t>ブモン</t>
    </rPh>
    <phoneticPr fontId="2"/>
  </si>
  <si>
    <t>チャレンジ部門254</t>
    <rPh sb="5" eb="7">
      <t>ブモン</t>
    </rPh>
    <phoneticPr fontId="2"/>
  </si>
  <si>
    <t>チャレンジ部門255</t>
    <rPh sb="5" eb="7">
      <t>ブモン</t>
    </rPh>
    <phoneticPr fontId="2"/>
  </si>
  <si>
    <t>チャレンジ部門256</t>
    <rPh sb="5" eb="7">
      <t>ブモン</t>
    </rPh>
    <phoneticPr fontId="2"/>
  </si>
  <si>
    <t>チャレンジ部門257</t>
    <rPh sb="5" eb="7">
      <t>ブモン</t>
    </rPh>
    <phoneticPr fontId="2"/>
  </si>
  <si>
    <t>チャレンジ部門258</t>
    <rPh sb="5" eb="7">
      <t>ブモン</t>
    </rPh>
    <phoneticPr fontId="2"/>
  </si>
  <si>
    <t>チャレンジ部門259</t>
    <rPh sb="5" eb="7">
      <t>ブモン</t>
    </rPh>
    <phoneticPr fontId="2"/>
  </si>
  <si>
    <t>チャレンジ部門260</t>
    <rPh sb="5" eb="7">
      <t>ブモン</t>
    </rPh>
    <phoneticPr fontId="2"/>
  </si>
  <si>
    <t>チャレンジ部門261</t>
    <rPh sb="5" eb="7">
      <t>ブモン</t>
    </rPh>
    <phoneticPr fontId="2"/>
  </si>
  <si>
    <t>チャレンジ部門262</t>
    <rPh sb="5" eb="7">
      <t>ブモン</t>
    </rPh>
    <phoneticPr fontId="2"/>
  </si>
  <si>
    <t>チャレンジ部門263</t>
    <rPh sb="5" eb="7">
      <t>ブモン</t>
    </rPh>
    <phoneticPr fontId="2"/>
  </si>
  <si>
    <t>チャレンジ部門264</t>
    <rPh sb="5" eb="7">
      <t>ブモン</t>
    </rPh>
    <phoneticPr fontId="2"/>
  </si>
  <si>
    <t>チャレンジ部門265</t>
    <rPh sb="5" eb="7">
      <t>ブモン</t>
    </rPh>
    <phoneticPr fontId="2"/>
  </si>
  <si>
    <t>チャレンジ部門266</t>
    <rPh sb="5" eb="7">
      <t>ブモン</t>
    </rPh>
    <phoneticPr fontId="2"/>
  </si>
  <si>
    <t>チャレンジ部門267</t>
    <rPh sb="5" eb="7">
      <t>ブモン</t>
    </rPh>
    <phoneticPr fontId="2"/>
  </si>
  <si>
    <t>チャレンジ部門268</t>
    <rPh sb="5" eb="7">
      <t>ブモン</t>
    </rPh>
    <phoneticPr fontId="2"/>
  </si>
  <si>
    <t>チャレンジ部門269</t>
    <rPh sb="5" eb="7">
      <t>ブモン</t>
    </rPh>
    <phoneticPr fontId="2"/>
  </si>
  <si>
    <t>チャレンジ部門270</t>
    <rPh sb="5" eb="7">
      <t>ブモン</t>
    </rPh>
    <phoneticPr fontId="2"/>
  </si>
  <si>
    <t>チャレンジ部門271</t>
    <rPh sb="5" eb="7">
      <t>ブモン</t>
    </rPh>
    <phoneticPr fontId="2"/>
  </si>
  <si>
    <t>チャレンジ部門272</t>
    <rPh sb="5" eb="7">
      <t>ブモン</t>
    </rPh>
    <phoneticPr fontId="2"/>
  </si>
  <si>
    <t>チャレンジ部門273</t>
    <rPh sb="5" eb="7">
      <t>ブモン</t>
    </rPh>
    <phoneticPr fontId="2"/>
  </si>
  <si>
    <t>チャレンジ部門274</t>
    <rPh sb="5" eb="7">
      <t>ブモン</t>
    </rPh>
    <phoneticPr fontId="2"/>
  </si>
  <si>
    <t>チャレンジ部門275</t>
    <rPh sb="5" eb="7">
      <t>ブモン</t>
    </rPh>
    <phoneticPr fontId="2"/>
  </si>
  <si>
    <t>チャレンジ部門276</t>
    <rPh sb="5" eb="7">
      <t>ブモン</t>
    </rPh>
    <phoneticPr fontId="2"/>
  </si>
  <si>
    <t>チャレンジ部門277</t>
    <rPh sb="5" eb="7">
      <t>ブモン</t>
    </rPh>
    <phoneticPr fontId="2"/>
  </si>
  <si>
    <t>チャレンジ部門278</t>
    <rPh sb="5" eb="7">
      <t>ブモン</t>
    </rPh>
    <phoneticPr fontId="2"/>
  </si>
  <si>
    <t>チャレンジ部門279</t>
    <rPh sb="5" eb="7">
      <t>ブモン</t>
    </rPh>
    <phoneticPr fontId="2"/>
  </si>
  <si>
    <t>チャレンジ部門280</t>
    <rPh sb="5" eb="7">
      <t>ブモン</t>
    </rPh>
    <phoneticPr fontId="2"/>
  </si>
  <si>
    <t>チャレンジ部門281</t>
    <rPh sb="5" eb="7">
      <t>ブモン</t>
    </rPh>
    <phoneticPr fontId="2"/>
  </si>
  <si>
    <t>チャレンジ部門282</t>
    <rPh sb="5" eb="7">
      <t>ブモン</t>
    </rPh>
    <phoneticPr fontId="2"/>
  </si>
  <si>
    <t>チャレンジ部門283</t>
    <rPh sb="5" eb="7">
      <t>ブモン</t>
    </rPh>
    <phoneticPr fontId="2"/>
  </si>
  <si>
    <t>チャレンジ部門284</t>
    <rPh sb="5" eb="7">
      <t>ブモン</t>
    </rPh>
    <phoneticPr fontId="2"/>
  </si>
  <si>
    <t>チャレンジ部門285</t>
    <rPh sb="5" eb="7">
      <t>ブモン</t>
    </rPh>
    <phoneticPr fontId="2"/>
  </si>
  <si>
    <t>チャレンジ部門286</t>
    <rPh sb="5" eb="7">
      <t>ブモン</t>
    </rPh>
    <phoneticPr fontId="2"/>
  </si>
  <si>
    <t>チャレンジ部門287</t>
    <rPh sb="5" eb="7">
      <t>ブモン</t>
    </rPh>
    <phoneticPr fontId="2"/>
  </si>
  <si>
    <t>チャレンジ部門288</t>
    <rPh sb="5" eb="7">
      <t>ブモン</t>
    </rPh>
    <phoneticPr fontId="2"/>
  </si>
  <si>
    <t>チャレンジ部門289</t>
    <rPh sb="5" eb="7">
      <t>ブモン</t>
    </rPh>
    <phoneticPr fontId="2"/>
  </si>
  <si>
    <t>チャレンジ部門290</t>
    <rPh sb="5" eb="7">
      <t>ブモン</t>
    </rPh>
    <phoneticPr fontId="2"/>
  </si>
  <si>
    <t>チャレンジ部門291</t>
    <rPh sb="5" eb="7">
      <t>ブモン</t>
    </rPh>
    <phoneticPr fontId="2"/>
  </si>
  <si>
    <t>チャレンジ部門292</t>
    <rPh sb="5" eb="7">
      <t>ブモン</t>
    </rPh>
    <phoneticPr fontId="2"/>
  </si>
  <si>
    <t>チャレンジ部門293</t>
    <rPh sb="5" eb="7">
      <t>ブモン</t>
    </rPh>
    <phoneticPr fontId="2"/>
  </si>
  <si>
    <t>チャレンジ部門294</t>
    <rPh sb="5" eb="7">
      <t>ブモン</t>
    </rPh>
    <phoneticPr fontId="2"/>
  </si>
  <si>
    <t>チャレンジ部門295</t>
    <rPh sb="5" eb="7">
      <t>ブモン</t>
    </rPh>
    <phoneticPr fontId="2"/>
  </si>
  <si>
    <t>チャレンジ部門296</t>
    <rPh sb="5" eb="7">
      <t>ブモン</t>
    </rPh>
    <phoneticPr fontId="2"/>
  </si>
  <si>
    <t>チャレンジ部門297</t>
    <rPh sb="5" eb="7">
      <t>ブモン</t>
    </rPh>
    <phoneticPr fontId="2"/>
  </si>
  <si>
    <t>チャレンジ部門298</t>
    <rPh sb="5" eb="7">
      <t>ブモン</t>
    </rPh>
    <phoneticPr fontId="2"/>
  </si>
  <si>
    <t>チャレンジ部門299</t>
    <rPh sb="5" eb="7">
      <t>ブモン</t>
    </rPh>
    <phoneticPr fontId="2"/>
  </si>
  <si>
    <t>チャレンジ部門300</t>
    <rPh sb="5" eb="7">
      <t>ブモン</t>
    </rPh>
    <phoneticPr fontId="2"/>
  </si>
  <si>
    <t>チャレンジ部門301</t>
    <rPh sb="5" eb="7">
      <t>ブモン</t>
    </rPh>
    <phoneticPr fontId="2"/>
  </si>
  <si>
    <t>チャレンジ部門302</t>
    <rPh sb="5" eb="7">
      <t>ブモン</t>
    </rPh>
    <phoneticPr fontId="2"/>
  </si>
  <si>
    <t>チャレンジ部門303</t>
    <rPh sb="5" eb="7">
      <t>ブモン</t>
    </rPh>
    <phoneticPr fontId="2"/>
  </si>
  <si>
    <t>チャレンジ部門304</t>
    <rPh sb="5" eb="7">
      <t>ブモン</t>
    </rPh>
    <phoneticPr fontId="2"/>
  </si>
  <si>
    <t>チャレンジ部門305</t>
    <rPh sb="5" eb="7">
      <t>ブモン</t>
    </rPh>
    <phoneticPr fontId="2"/>
  </si>
  <si>
    <t>チャレンジ部門306</t>
    <rPh sb="5" eb="7">
      <t>ブモン</t>
    </rPh>
    <phoneticPr fontId="2"/>
  </si>
  <si>
    <t>チャレンジ部門307</t>
    <rPh sb="5" eb="7">
      <t>ブモン</t>
    </rPh>
    <phoneticPr fontId="2"/>
  </si>
  <si>
    <t>チャレンジ部門308</t>
    <rPh sb="5" eb="7">
      <t>ブモン</t>
    </rPh>
    <phoneticPr fontId="2"/>
  </si>
  <si>
    <t>チャレンジ部門309</t>
    <rPh sb="5" eb="7">
      <t>ブモン</t>
    </rPh>
    <phoneticPr fontId="2"/>
  </si>
  <si>
    <t>チャレンジ部門310</t>
    <rPh sb="5" eb="7">
      <t>ブモン</t>
    </rPh>
    <phoneticPr fontId="2"/>
  </si>
  <si>
    <t>チャレンジ部門311</t>
    <rPh sb="5" eb="7">
      <t>ブモン</t>
    </rPh>
    <phoneticPr fontId="2"/>
  </si>
  <si>
    <t>チャレンジ部門312</t>
    <rPh sb="5" eb="7">
      <t>ブモン</t>
    </rPh>
    <phoneticPr fontId="2"/>
  </si>
  <si>
    <t>チャレンジ部門313</t>
    <rPh sb="5" eb="7">
      <t>ブモン</t>
    </rPh>
    <phoneticPr fontId="2"/>
  </si>
  <si>
    <t>チャレンジ部門314</t>
    <rPh sb="5" eb="7">
      <t>ブモン</t>
    </rPh>
    <phoneticPr fontId="2"/>
  </si>
  <si>
    <t>チャレンジ部門315</t>
    <rPh sb="5" eb="7">
      <t>ブモン</t>
    </rPh>
    <phoneticPr fontId="2"/>
  </si>
  <si>
    <t>チャレンジ部門316</t>
    <rPh sb="5" eb="7">
      <t>ブモン</t>
    </rPh>
    <phoneticPr fontId="2"/>
  </si>
  <si>
    <t>チャレンジ部門317</t>
    <rPh sb="5" eb="7">
      <t>ブモン</t>
    </rPh>
    <phoneticPr fontId="2"/>
  </si>
  <si>
    <t>チャレンジ部門318</t>
    <rPh sb="5" eb="7">
      <t>ブモン</t>
    </rPh>
    <phoneticPr fontId="2"/>
  </si>
  <si>
    <t>チャレンジ部門319</t>
    <rPh sb="5" eb="7">
      <t>ブモン</t>
    </rPh>
    <phoneticPr fontId="2"/>
  </si>
  <si>
    <t>チャレンジ部門320</t>
    <rPh sb="5" eb="7">
      <t>ブモン</t>
    </rPh>
    <phoneticPr fontId="2"/>
  </si>
  <si>
    <t>チャレンジ部門321</t>
    <rPh sb="5" eb="7">
      <t>ブモン</t>
    </rPh>
    <phoneticPr fontId="2"/>
  </si>
  <si>
    <t>チャレンジ部門322</t>
    <rPh sb="5" eb="7">
      <t>ブモン</t>
    </rPh>
    <phoneticPr fontId="2"/>
  </si>
  <si>
    <t>チャレンジ部門323</t>
    <rPh sb="5" eb="7">
      <t>ブモン</t>
    </rPh>
    <phoneticPr fontId="2"/>
  </si>
  <si>
    <t>チャレンジ部門324</t>
    <rPh sb="5" eb="7">
      <t>ブモン</t>
    </rPh>
    <phoneticPr fontId="2"/>
  </si>
  <si>
    <t>チャレンジ部門325</t>
    <rPh sb="5" eb="7">
      <t>ブモン</t>
    </rPh>
    <phoneticPr fontId="2"/>
  </si>
  <si>
    <t>チャレンジ部門326</t>
    <rPh sb="5" eb="7">
      <t>ブモン</t>
    </rPh>
    <phoneticPr fontId="2"/>
  </si>
  <si>
    <t>チャレンジ部門327</t>
    <rPh sb="5" eb="7">
      <t>ブモン</t>
    </rPh>
    <phoneticPr fontId="2"/>
  </si>
  <si>
    <t>チャレンジ部門328</t>
    <rPh sb="5" eb="7">
      <t>ブモン</t>
    </rPh>
    <phoneticPr fontId="2"/>
  </si>
  <si>
    <t>チャレンジ部門329</t>
    <rPh sb="5" eb="7">
      <t>ブモン</t>
    </rPh>
    <phoneticPr fontId="2"/>
  </si>
  <si>
    <t>チャレンジ部門330</t>
    <rPh sb="5" eb="7">
      <t>ブモン</t>
    </rPh>
    <phoneticPr fontId="2"/>
  </si>
  <si>
    <t>チャレンジ部門331</t>
    <rPh sb="5" eb="7">
      <t>ブモン</t>
    </rPh>
    <phoneticPr fontId="2"/>
  </si>
  <si>
    <t>チャレンジ部門332</t>
    <rPh sb="5" eb="7">
      <t>ブモン</t>
    </rPh>
    <phoneticPr fontId="2"/>
  </si>
  <si>
    <t>チャレンジ部門333</t>
    <rPh sb="5" eb="7">
      <t>ブモン</t>
    </rPh>
    <phoneticPr fontId="2"/>
  </si>
  <si>
    <t>チャレンジ部門334</t>
    <rPh sb="5" eb="7">
      <t>ブモン</t>
    </rPh>
    <phoneticPr fontId="2"/>
  </si>
  <si>
    <t>チャレンジ部門335</t>
    <rPh sb="5" eb="7">
      <t>ブモン</t>
    </rPh>
    <phoneticPr fontId="2"/>
  </si>
  <si>
    <t>チャレンジ部門336</t>
    <rPh sb="5" eb="7">
      <t>ブモン</t>
    </rPh>
    <phoneticPr fontId="2"/>
  </si>
  <si>
    <t>チャレンジ部門337</t>
    <rPh sb="5" eb="7">
      <t>ブモン</t>
    </rPh>
    <phoneticPr fontId="2"/>
  </si>
  <si>
    <t>チャレンジ部門338</t>
    <rPh sb="5" eb="7">
      <t>ブモン</t>
    </rPh>
    <phoneticPr fontId="2"/>
  </si>
  <si>
    <t>チャレンジ部門339</t>
    <rPh sb="5" eb="7">
      <t>ブモン</t>
    </rPh>
    <phoneticPr fontId="2"/>
  </si>
  <si>
    <t>チャレンジ部門340</t>
    <rPh sb="5" eb="7">
      <t>ブモン</t>
    </rPh>
    <phoneticPr fontId="2"/>
  </si>
  <si>
    <t>チャレンジ部門341</t>
    <rPh sb="5" eb="7">
      <t>ブモン</t>
    </rPh>
    <phoneticPr fontId="2"/>
  </si>
  <si>
    <t>チャレンジ部門342</t>
    <rPh sb="5" eb="7">
      <t>ブモン</t>
    </rPh>
    <phoneticPr fontId="2"/>
  </si>
  <si>
    <t>チャレンジ部門343</t>
    <rPh sb="5" eb="7">
      <t>ブモン</t>
    </rPh>
    <phoneticPr fontId="2"/>
  </si>
  <si>
    <t>チャレンジ部門344</t>
    <rPh sb="5" eb="7">
      <t>ブモン</t>
    </rPh>
    <phoneticPr fontId="2"/>
  </si>
  <si>
    <t>チャレンジ部門345</t>
    <rPh sb="5" eb="7">
      <t>ブモン</t>
    </rPh>
    <phoneticPr fontId="2"/>
  </si>
  <si>
    <t>チャレンジ部門346</t>
    <rPh sb="5" eb="7">
      <t>ブモン</t>
    </rPh>
    <phoneticPr fontId="2"/>
  </si>
  <si>
    <t>チャレンジ部門347</t>
    <rPh sb="5" eb="7">
      <t>ブモン</t>
    </rPh>
    <phoneticPr fontId="2"/>
  </si>
  <si>
    <t>チャレンジ部門348</t>
    <rPh sb="5" eb="7">
      <t>ブモン</t>
    </rPh>
    <phoneticPr fontId="2"/>
  </si>
  <si>
    <t>チャレンジ部門349</t>
    <rPh sb="5" eb="7">
      <t>ブモン</t>
    </rPh>
    <phoneticPr fontId="2"/>
  </si>
  <si>
    <t>チャレンジ部門350</t>
    <rPh sb="5" eb="7">
      <t>ブモン</t>
    </rPh>
    <phoneticPr fontId="2"/>
  </si>
  <si>
    <t>チャレンジ部門351</t>
    <rPh sb="5" eb="7">
      <t>ブモン</t>
    </rPh>
    <phoneticPr fontId="2"/>
  </si>
  <si>
    <t>チャレンジ部門352</t>
    <rPh sb="5" eb="7">
      <t>ブモン</t>
    </rPh>
    <phoneticPr fontId="2"/>
  </si>
  <si>
    <t>チャレンジ部門353</t>
    <rPh sb="5" eb="7">
      <t>ブモン</t>
    </rPh>
    <phoneticPr fontId="2"/>
  </si>
  <si>
    <t>チャレンジ部門354</t>
    <rPh sb="5" eb="7">
      <t>ブモン</t>
    </rPh>
    <phoneticPr fontId="2"/>
  </si>
  <si>
    <t>チャレンジ部門355</t>
    <rPh sb="5" eb="7">
      <t>ブモン</t>
    </rPh>
    <phoneticPr fontId="2"/>
  </si>
  <si>
    <t>チャレンジ部門356</t>
    <rPh sb="5" eb="7">
      <t>ブモン</t>
    </rPh>
    <phoneticPr fontId="2"/>
  </si>
  <si>
    <t>チャレンジ部門357</t>
    <rPh sb="5" eb="7">
      <t>ブモン</t>
    </rPh>
    <phoneticPr fontId="2"/>
  </si>
  <si>
    <t>チャレンジ部門358</t>
    <rPh sb="5" eb="7">
      <t>ブモン</t>
    </rPh>
    <phoneticPr fontId="2"/>
  </si>
  <si>
    <t>チャレンジ部門359</t>
    <rPh sb="5" eb="7">
      <t>ブモン</t>
    </rPh>
    <phoneticPr fontId="2"/>
  </si>
  <si>
    <t>チャレンジ部門360</t>
    <rPh sb="5" eb="7">
      <t>ブモン</t>
    </rPh>
    <phoneticPr fontId="2"/>
  </si>
  <si>
    <t>チャレンジ部門361</t>
    <rPh sb="5" eb="7">
      <t>ブモン</t>
    </rPh>
    <phoneticPr fontId="2"/>
  </si>
  <si>
    <t>チャレンジ部門362</t>
    <rPh sb="5" eb="7">
      <t>ブモン</t>
    </rPh>
    <phoneticPr fontId="2"/>
  </si>
  <si>
    <t>チャレンジ部門363</t>
    <rPh sb="5" eb="7">
      <t>ブモン</t>
    </rPh>
    <phoneticPr fontId="2"/>
  </si>
  <si>
    <t>チャレンジ部門364</t>
    <rPh sb="5" eb="7">
      <t>ブモン</t>
    </rPh>
    <phoneticPr fontId="2"/>
  </si>
  <si>
    <t>チャレンジ部門365</t>
    <rPh sb="5" eb="7">
      <t>ブモン</t>
    </rPh>
    <phoneticPr fontId="2"/>
  </si>
  <si>
    <t>チャレンジ部門366</t>
    <rPh sb="5" eb="7">
      <t>ブモン</t>
    </rPh>
    <phoneticPr fontId="2"/>
  </si>
  <si>
    <t>チャレンジ部門367</t>
    <rPh sb="5" eb="7">
      <t>ブモン</t>
    </rPh>
    <phoneticPr fontId="2"/>
  </si>
  <si>
    <t>チャレンジ部門368</t>
    <rPh sb="5" eb="7">
      <t>ブモン</t>
    </rPh>
    <phoneticPr fontId="2"/>
  </si>
  <si>
    <t>チャレンジ部門369</t>
    <rPh sb="5" eb="7">
      <t>ブモン</t>
    </rPh>
    <phoneticPr fontId="2"/>
  </si>
  <si>
    <t>チャレンジ部門370</t>
    <rPh sb="5" eb="7">
      <t>ブモン</t>
    </rPh>
    <phoneticPr fontId="2"/>
  </si>
  <si>
    <t>チャレンジ部門371</t>
    <rPh sb="5" eb="7">
      <t>ブモン</t>
    </rPh>
    <phoneticPr fontId="2"/>
  </si>
  <si>
    <t>チャレンジ部門372</t>
    <rPh sb="5" eb="7">
      <t>ブモン</t>
    </rPh>
    <phoneticPr fontId="2"/>
  </si>
  <si>
    <t>チャレンジ部門373</t>
    <rPh sb="5" eb="7">
      <t>ブモン</t>
    </rPh>
    <phoneticPr fontId="2"/>
  </si>
  <si>
    <t>チャレンジ部門374</t>
    <rPh sb="5" eb="7">
      <t>ブモン</t>
    </rPh>
    <phoneticPr fontId="2"/>
  </si>
  <si>
    <t>チャレンジ部門375</t>
    <rPh sb="5" eb="7">
      <t>ブモン</t>
    </rPh>
    <phoneticPr fontId="2"/>
  </si>
  <si>
    <t>チャレンジ部門376</t>
    <rPh sb="5" eb="7">
      <t>ブモン</t>
    </rPh>
    <phoneticPr fontId="2"/>
  </si>
  <si>
    <t>チャレンジ部門377</t>
    <rPh sb="5" eb="7">
      <t>ブモン</t>
    </rPh>
    <phoneticPr fontId="2"/>
  </si>
  <si>
    <t>チャレンジ部門378</t>
    <rPh sb="5" eb="7">
      <t>ブモン</t>
    </rPh>
    <phoneticPr fontId="2"/>
  </si>
  <si>
    <t>チャレンジ部門379</t>
    <rPh sb="5" eb="7">
      <t>ブモン</t>
    </rPh>
    <phoneticPr fontId="2"/>
  </si>
  <si>
    <t>チャレンジ部門380</t>
    <rPh sb="5" eb="7">
      <t>ブモン</t>
    </rPh>
    <phoneticPr fontId="2"/>
  </si>
  <si>
    <t>チャレンジ部門381</t>
    <rPh sb="5" eb="7">
      <t>ブモン</t>
    </rPh>
    <phoneticPr fontId="2"/>
  </si>
  <si>
    <t>チャレンジ部門382</t>
    <rPh sb="5" eb="7">
      <t>ブモン</t>
    </rPh>
    <phoneticPr fontId="2"/>
  </si>
  <si>
    <t>チャレンジ部門383</t>
    <rPh sb="5" eb="7">
      <t>ブモン</t>
    </rPh>
    <phoneticPr fontId="2"/>
  </si>
  <si>
    <t>チャレンジ部門384</t>
    <rPh sb="5" eb="7">
      <t>ブモン</t>
    </rPh>
    <phoneticPr fontId="2"/>
  </si>
  <si>
    <t>チャレンジ部門385</t>
    <rPh sb="5" eb="7">
      <t>ブモン</t>
    </rPh>
    <phoneticPr fontId="2"/>
  </si>
  <si>
    <t>チャレンジ部門386</t>
    <rPh sb="5" eb="7">
      <t>ブモン</t>
    </rPh>
    <phoneticPr fontId="2"/>
  </si>
  <si>
    <t>チャレンジ部門387</t>
    <rPh sb="5" eb="7">
      <t>ブモン</t>
    </rPh>
    <phoneticPr fontId="2"/>
  </si>
  <si>
    <t>チャレンジ部門388</t>
    <rPh sb="5" eb="7">
      <t>ブモン</t>
    </rPh>
    <phoneticPr fontId="2"/>
  </si>
  <si>
    <t>チャレンジ部門389</t>
    <rPh sb="5" eb="7">
      <t>ブモン</t>
    </rPh>
    <phoneticPr fontId="2"/>
  </si>
  <si>
    <t>チャレンジ部門390</t>
    <rPh sb="5" eb="7">
      <t>ブモン</t>
    </rPh>
    <phoneticPr fontId="2"/>
  </si>
  <si>
    <t>チャレンジ部門391</t>
    <rPh sb="5" eb="7">
      <t>ブモン</t>
    </rPh>
    <phoneticPr fontId="2"/>
  </si>
  <si>
    <t>チャレンジ部門392</t>
    <rPh sb="5" eb="7">
      <t>ブモン</t>
    </rPh>
    <phoneticPr fontId="2"/>
  </si>
  <si>
    <t>チャレンジ部門393</t>
    <rPh sb="5" eb="7">
      <t>ブモン</t>
    </rPh>
    <phoneticPr fontId="2"/>
  </si>
  <si>
    <t>チャレンジ部門394</t>
    <rPh sb="5" eb="7">
      <t>ブモン</t>
    </rPh>
    <phoneticPr fontId="2"/>
  </si>
  <si>
    <t>チャレンジ部門395</t>
    <rPh sb="5" eb="7">
      <t>ブモン</t>
    </rPh>
    <phoneticPr fontId="2"/>
  </si>
  <si>
    <t>チャレンジ部門396</t>
    <rPh sb="5" eb="7">
      <t>ブモン</t>
    </rPh>
    <phoneticPr fontId="2"/>
  </si>
  <si>
    <t>チャレンジ部門397</t>
    <rPh sb="5" eb="7">
      <t>ブモン</t>
    </rPh>
    <phoneticPr fontId="2"/>
  </si>
  <si>
    <t>チャレンジ部門398</t>
    <rPh sb="5" eb="7">
      <t>ブモン</t>
    </rPh>
    <phoneticPr fontId="2"/>
  </si>
  <si>
    <t>チャレンジ部門399</t>
    <rPh sb="5" eb="7">
      <t>ブモン</t>
    </rPh>
    <phoneticPr fontId="2"/>
  </si>
  <si>
    <t>チャレンジ部門400</t>
    <rPh sb="5" eb="7">
      <t>ブモン</t>
    </rPh>
    <phoneticPr fontId="2"/>
  </si>
  <si>
    <t>チャレンジ部門401</t>
    <rPh sb="5" eb="7">
      <t>ブモン</t>
    </rPh>
    <phoneticPr fontId="2"/>
  </si>
  <si>
    <t>チャレンジ部門402</t>
    <rPh sb="5" eb="7">
      <t>ブモン</t>
    </rPh>
    <phoneticPr fontId="2"/>
  </si>
  <si>
    <t>チャレンジ部門403</t>
    <rPh sb="5" eb="7">
      <t>ブモン</t>
    </rPh>
    <phoneticPr fontId="2"/>
  </si>
  <si>
    <t>チャレンジ部門404</t>
    <rPh sb="5" eb="7">
      <t>ブモン</t>
    </rPh>
    <phoneticPr fontId="2"/>
  </si>
  <si>
    <t>チャレンジ部門405</t>
    <rPh sb="5" eb="7">
      <t>ブモン</t>
    </rPh>
    <phoneticPr fontId="2"/>
  </si>
  <si>
    <t>チャレンジ部門406</t>
    <rPh sb="5" eb="7">
      <t>ブモン</t>
    </rPh>
    <phoneticPr fontId="2"/>
  </si>
  <si>
    <t>チャレンジ部門407</t>
    <rPh sb="5" eb="7">
      <t>ブモン</t>
    </rPh>
    <phoneticPr fontId="2"/>
  </si>
  <si>
    <t>チャレンジ部門408</t>
    <rPh sb="5" eb="7">
      <t>ブモン</t>
    </rPh>
    <phoneticPr fontId="2"/>
  </si>
  <si>
    <t>チャレンジ部門409</t>
    <rPh sb="5" eb="7">
      <t>ブモン</t>
    </rPh>
    <phoneticPr fontId="2"/>
  </si>
  <si>
    <t>チャレンジ部門410</t>
    <rPh sb="5" eb="7">
      <t>ブモン</t>
    </rPh>
    <phoneticPr fontId="2"/>
  </si>
  <si>
    <t>チャレンジ部門411</t>
    <rPh sb="5" eb="7">
      <t>ブモン</t>
    </rPh>
    <phoneticPr fontId="2"/>
  </si>
  <si>
    <t>チャレンジ部門412</t>
    <rPh sb="5" eb="7">
      <t>ブモン</t>
    </rPh>
    <phoneticPr fontId="2"/>
  </si>
  <si>
    <t>チャレンジ部門413</t>
    <rPh sb="5" eb="7">
      <t>ブモン</t>
    </rPh>
    <phoneticPr fontId="2"/>
  </si>
  <si>
    <t>チャレンジ部門414</t>
    <rPh sb="5" eb="7">
      <t>ブモン</t>
    </rPh>
    <phoneticPr fontId="2"/>
  </si>
  <si>
    <t>チャレンジ部門415</t>
    <rPh sb="5" eb="7">
      <t>ブモン</t>
    </rPh>
    <phoneticPr fontId="2"/>
  </si>
  <si>
    <t>チャレンジ部門416</t>
    <rPh sb="5" eb="7">
      <t>ブモン</t>
    </rPh>
    <phoneticPr fontId="2"/>
  </si>
  <si>
    <t>チャレンジ部門417</t>
    <rPh sb="5" eb="7">
      <t>ブモン</t>
    </rPh>
    <phoneticPr fontId="2"/>
  </si>
  <si>
    <t>チャレンジ部門418</t>
    <rPh sb="5" eb="7">
      <t>ブモン</t>
    </rPh>
    <phoneticPr fontId="2"/>
  </si>
  <si>
    <t>チャレンジ部門419</t>
    <rPh sb="5" eb="7">
      <t>ブモン</t>
    </rPh>
    <phoneticPr fontId="2"/>
  </si>
  <si>
    <t>チャレンジ部門420</t>
    <rPh sb="5" eb="7">
      <t>ブモン</t>
    </rPh>
    <phoneticPr fontId="2"/>
  </si>
  <si>
    <t>チャレンジ部門421</t>
    <rPh sb="5" eb="7">
      <t>ブモン</t>
    </rPh>
    <phoneticPr fontId="2"/>
  </si>
  <si>
    <t>チャレンジ部門422</t>
    <rPh sb="5" eb="7">
      <t>ブモン</t>
    </rPh>
    <phoneticPr fontId="2"/>
  </si>
  <si>
    <t>チャレンジ部門423</t>
    <rPh sb="5" eb="7">
      <t>ブモン</t>
    </rPh>
    <phoneticPr fontId="2"/>
  </si>
  <si>
    <t>チャレンジ部門424</t>
    <rPh sb="5" eb="7">
      <t>ブモン</t>
    </rPh>
    <phoneticPr fontId="2"/>
  </si>
  <si>
    <t>チャレンジ部門425</t>
    <rPh sb="5" eb="7">
      <t>ブモン</t>
    </rPh>
    <phoneticPr fontId="2"/>
  </si>
  <si>
    <t>チャレンジ部門426</t>
    <rPh sb="5" eb="7">
      <t>ブモン</t>
    </rPh>
    <phoneticPr fontId="2"/>
  </si>
  <si>
    <t>チャレンジ部門427</t>
    <rPh sb="5" eb="7">
      <t>ブモン</t>
    </rPh>
    <phoneticPr fontId="2"/>
  </si>
  <si>
    <t>チャレンジ部門428</t>
    <rPh sb="5" eb="7">
      <t>ブモン</t>
    </rPh>
    <phoneticPr fontId="2"/>
  </si>
  <si>
    <t>チャレンジ部門429</t>
    <rPh sb="5" eb="7">
      <t>ブモン</t>
    </rPh>
    <phoneticPr fontId="2"/>
  </si>
  <si>
    <t>チャレンジ部門430</t>
    <rPh sb="5" eb="7">
      <t>ブモン</t>
    </rPh>
    <phoneticPr fontId="2"/>
  </si>
  <si>
    <t>チャレンジ部門431</t>
    <rPh sb="5" eb="7">
      <t>ブモン</t>
    </rPh>
    <phoneticPr fontId="2"/>
  </si>
  <si>
    <t>チャレンジ部門432</t>
    <rPh sb="5" eb="7">
      <t>ブモン</t>
    </rPh>
    <phoneticPr fontId="2"/>
  </si>
  <si>
    <t>チャレンジ部門433</t>
    <rPh sb="5" eb="7">
      <t>ブモン</t>
    </rPh>
    <phoneticPr fontId="2"/>
  </si>
  <si>
    <t>チャレンジ部門434</t>
    <rPh sb="5" eb="7">
      <t>ブモン</t>
    </rPh>
    <phoneticPr fontId="2"/>
  </si>
  <si>
    <t>チャレンジ部門435</t>
    <rPh sb="5" eb="7">
      <t>ブモン</t>
    </rPh>
    <phoneticPr fontId="2"/>
  </si>
  <si>
    <t>チャレンジ部門436</t>
    <rPh sb="5" eb="7">
      <t>ブモン</t>
    </rPh>
    <phoneticPr fontId="2"/>
  </si>
  <si>
    <t>チャレンジ部門437</t>
    <rPh sb="5" eb="7">
      <t>ブモン</t>
    </rPh>
    <phoneticPr fontId="2"/>
  </si>
  <si>
    <t>チャレンジ部門438</t>
    <rPh sb="5" eb="7">
      <t>ブモン</t>
    </rPh>
    <phoneticPr fontId="2"/>
  </si>
  <si>
    <t>チャレンジ部門439</t>
    <rPh sb="5" eb="7">
      <t>ブモン</t>
    </rPh>
    <phoneticPr fontId="2"/>
  </si>
  <si>
    <t>チャレンジ部門440</t>
    <rPh sb="5" eb="7">
      <t>ブモン</t>
    </rPh>
    <phoneticPr fontId="2"/>
  </si>
  <si>
    <t>チャレンジ部門441</t>
    <rPh sb="5" eb="7">
      <t>ブモン</t>
    </rPh>
    <phoneticPr fontId="2"/>
  </si>
  <si>
    <t>チャレンジ部門442</t>
    <rPh sb="5" eb="7">
      <t>ブモン</t>
    </rPh>
    <phoneticPr fontId="2"/>
  </si>
  <si>
    <t>チャレンジ部門443</t>
    <rPh sb="5" eb="7">
      <t>ブモン</t>
    </rPh>
    <phoneticPr fontId="2"/>
  </si>
  <si>
    <t>チャレンジ部門444</t>
    <rPh sb="5" eb="7">
      <t>ブモン</t>
    </rPh>
    <phoneticPr fontId="2"/>
  </si>
  <si>
    <t>チャレンジ部門445</t>
    <rPh sb="5" eb="7">
      <t>ブモン</t>
    </rPh>
    <phoneticPr fontId="2"/>
  </si>
  <si>
    <t>チャレンジ部門446</t>
    <rPh sb="5" eb="7">
      <t>ブモン</t>
    </rPh>
    <phoneticPr fontId="2"/>
  </si>
  <si>
    <t>チャレンジ部門447</t>
    <rPh sb="5" eb="7">
      <t>ブモン</t>
    </rPh>
    <phoneticPr fontId="2"/>
  </si>
  <si>
    <t>チャレンジ部門448</t>
    <rPh sb="5" eb="7">
      <t>ブモン</t>
    </rPh>
    <phoneticPr fontId="2"/>
  </si>
  <si>
    <t>チャレンジ部門449</t>
    <rPh sb="5" eb="7">
      <t>ブモン</t>
    </rPh>
    <phoneticPr fontId="2"/>
  </si>
  <si>
    <t>チャレンジ部門450</t>
    <rPh sb="5" eb="7">
      <t>ブモン</t>
    </rPh>
    <phoneticPr fontId="2"/>
  </si>
  <si>
    <t>チャレンジ部門451</t>
    <rPh sb="5" eb="7">
      <t>ブモン</t>
    </rPh>
    <phoneticPr fontId="2"/>
  </si>
  <si>
    <t>チャレンジ部門452</t>
    <rPh sb="5" eb="7">
      <t>ブモン</t>
    </rPh>
    <phoneticPr fontId="2"/>
  </si>
  <si>
    <t>チャレンジ部門453</t>
    <rPh sb="5" eb="7">
      <t>ブモン</t>
    </rPh>
    <phoneticPr fontId="2"/>
  </si>
  <si>
    <t>チャレンジ部門454</t>
    <rPh sb="5" eb="7">
      <t>ブモン</t>
    </rPh>
    <phoneticPr fontId="2"/>
  </si>
  <si>
    <t>チャレンジ部門455</t>
    <rPh sb="5" eb="7">
      <t>ブモン</t>
    </rPh>
    <phoneticPr fontId="2"/>
  </si>
  <si>
    <t>チャレンジ部門456</t>
    <rPh sb="5" eb="7">
      <t>ブモン</t>
    </rPh>
    <phoneticPr fontId="2"/>
  </si>
  <si>
    <t>チャレンジ部門457</t>
    <rPh sb="5" eb="7">
      <t>ブモン</t>
    </rPh>
    <phoneticPr fontId="2"/>
  </si>
  <si>
    <t>チャレンジ部門458</t>
    <rPh sb="5" eb="7">
      <t>ブモン</t>
    </rPh>
    <phoneticPr fontId="2"/>
  </si>
  <si>
    <t>チャレンジ部門459</t>
    <rPh sb="5" eb="7">
      <t>ブモン</t>
    </rPh>
    <phoneticPr fontId="2"/>
  </si>
  <si>
    <t>チャレンジ部門460</t>
    <rPh sb="5" eb="7">
      <t>ブモン</t>
    </rPh>
    <phoneticPr fontId="2"/>
  </si>
  <si>
    <t>チャレンジ部門461</t>
    <rPh sb="5" eb="7">
      <t>ブモン</t>
    </rPh>
    <phoneticPr fontId="2"/>
  </si>
  <si>
    <t>チャレンジ部門462</t>
    <rPh sb="5" eb="7">
      <t>ブモン</t>
    </rPh>
    <phoneticPr fontId="2"/>
  </si>
  <si>
    <t>チャレンジ部門463</t>
    <rPh sb="5" eb="7">
      <t>ブモン</t>
    </rPh>
    <phoneticPr fontId="2"/>
  </si>
  <si>
    <t>チャレンジ部門464</t>
    <rPh sb="5" eb="7">
      <t>ブモン</t>
    </rPh>
    <phoneticPr fontId="2"/>
  </si>
  <si>
    <t>チャレンジ部門465</t>
    <rPh sb="5" eb="7">
      <t>ブモン</t>
    </rPh>
    <phoneticPr fontId="2"/>
  </si>
  <si>
    <t>チャレンジ部門466</t>
    <rPh sb="5" eb="7">
      <t>ブモン</t>
    </rPh>
    <phoneticPr fontId="2"/>
  </si>
  <si>
    <t>チャレンジ部門467</t>
    <rPh sb="5" eb="7">
      <t>ブモン</t>
    </rPh>
    <phoneticPr fontId="2"/>
  </si>
  <si>
    <t>チャレンジ部門468</t>
    <rPh sb="5" eb="7">
      <t>ブモン</t>
    </rPh>
    <phoneticPr fontId="2"/>
  </si>
  <si>
    <t>チャレンジ部門469</t>
    <rPh sb="5" eb="7">
      <t>ブモン</t>
    </rPh>
    <phoneticPr fontId="2"/>
  </si>
  <si>
    <t>チャレンジ部門470</t>
    <rPh sb="5" eb="7">
      <t>ブモン</t>
    </rPh>
    <phoneticPr fontId="2"/>
  </si>
  <si>
    <t>チャレンジ部門471</t>
    <rPh sb="5" eb="7">
      <t>ブモン</t>
    </rPh>
    <phoneticPr fontId="2"/>
  </si>
  <si>
    <t>チャレンジ部門472</t>
    <rPh sb="5" eb="7">
      <t>ブモン</t>
    </rPh>
    <phoneticPr fontId="2"/>
  </si>
  <si>
    <t>チャレンジ部門473</t>
    <rPh sb="5" eb="7">
      <t>ブモン</t>
    </rPh>
    <phoneticPr fontId="2"/>
  </si>
  <si>
    <t>チャレンジ部門474</t>
    <rPh sb="5" eb="7">
      <t>ブモン</t>
    </rPh>
    <phoneticPr fontId="2"/>
  </si>
  <si>
    <t>チャレンジ部門475</t>
    <rPh sb="5" eb="7">
      <t>ブモン</t>
    </rPh>
    <phoneticPr fontId="2"/>
  </si>
  <si>
    <t>チャレンジ部門476</t>
    <rPh sb="5" eb="7">
      <t>ブモン</t>
    </rPh>
    <phoneticPr fontId="2"/>
  </si>
  <si>
    <t>チャレンジ部門477</t>
    <rPh sb="5" eb="7">
      <t>ブモン</t>
    </rPh>
    <phoneticPr fontId="2"/>
  </si>
  <si>
    <t>チャレンジ部門478</t>
    <rPh sb="5" eb="7">
      <t>ブモン</t>
    </rPh>
    <phoneticPr fontId="2"/>
  </si>
  <si>
    <t>チャレンジ部門479</t>
    <rPh sb="5" eb="7">
      <t>ブモン</t>
    </rPh>
    <phoneticPr fontId="2"/>
  </si>
  <si>
    <t>チャレンジ部門480</t>
    <rPh sb="5" eb="7">
      <t>ブモン</t>
    </rPh>
    <phoneticPr fontId="2"/>
  </si>
  <si>
    <t>チャレンジ部門481</t>
    <rPh sb="5" eb="7">
      <t>ブモン</t>
    </rPh>
    <phoneticPr fontId="2"/>
  </si>
  <si>
    <t>チャレンジ部門482</t>
    <rPh sb="5" eb="7">
      <t>ブモン</t>
    </rPh>
    <phoneticPr fontId="2"/>
  </si>
  <si>
    <t>チャレンジ部門483</t>
    <rPh sb="5" eb="7">
      <t>ブモン</t>
    </rPh>
    <phoneticPr fontId="2"/>
  </si>
  <si>
    <t>チャレンジ部門484</t>
    <rPh sb="5" eb="7">
      <t>ブモン</t>
    </rPh>
    <phoneticPr fontId="2"/>
  </si>
  <si>
    <t>チャレンジ部門485</t>
    <rPh sb="5" eb="7">
      <t>ブモン</t>
    </rPh>
    <phoneticPr fontId="2"/>
  </si>
  <si>
    <t>チャレンジ部門486</t>
    <rPh sb="5" eb="7">
      <t>ブモン</t>
    </rPh>
    <phoneticPr fontId="2"/>
  </si>
  <si>
    <t>チャレンジ部門487</t>
    <rPh sb="5" eb="7">
      <t>ブモン</t>
    </rPh>
    <phoneticPr fontId="2"/>
  </si>
  <si>
    <t>チャレンジ部門488</t>
    <rPh sb="5" eb="7">
      <t>ブモン</t>
    </rPh>
    <phoneticPr fontId="2"/>
  </si>
  <si>
    <t>チャレンジ部門489</t>
    <rPh sb="5" eb="7">
      <t>ブモン</t>
    </rPh>
    <phoneticPr fontId="2"/>
  </si>
  <si>
    <t>チャレンジ部門490</t>
    <rPh sb="5" eb="7">
      <t>ブモン</t>
    </rPh>
    <phoneticPr fontId="2"/>
  </si>
  <si>
    <t>チャレンジ部門491</t>
    <rPh sb="5" eb="7">
      <t>ブモン</t>
    </rPh>
    <phoneticPr fontId="2"/>
  </si>
  <si>
    <t>チャレンジ部門492</t>
    <rPh sb="5" eb="7">
      <t>ブモン</t>
    </rPh>
    <phoneticPr fontId="2"/>
  </si>
  <si>
    <t>チャレンジ部門493</t>
    <rPh sb="5" eb="7">
      <t>ブモン</t>
    </rPh>
    <phoneticPr fontId="2"/>
  </si>
  <si>
    <t>チャレンジ部門494</t>
    <rPh sb="5" eb="7">
      <t>ブモン</t>
    </rPh>
    <phoneticPr fontId="2"/>
  </si>
  <si>
    <t>チャレンジ部門495</t>
    <rPh sb="5" eb="7">
      <t>ブモン</t>
    </rPh>
    <phoneticPr fontId="2"/>
  </si>
  <si>
    <t>チャレンジ部門496</t>
    <rPh sb="5" eb="7">
      <t>ブモン</t>
    </rPh>
    <phoneticPr fontId="2"/>
  </si>
  <si>
    <t>チャレンジ部門497</t>
    <rPh sb="5" eb="7">
      <t>ブモン</t>
    </rPh>
    <phoneticPr fontId="2"/>
  </si>
  <si>
    <t>チャレンジ部門498</t>
    <rPh sb="5" eb="7">
      <t>ブモン</t>
    </rPh>
    <phoneticPr fontId="2"/>
  </si>
  <si>
    <t>チャレンジ部門499</t>
    <rPh sb="5" eb="7">
      <t>ブモン</t>
    </rPh>
    <phoneticPr fontId="2"/>
  </si>
  <si>
    <t>チャレンジ部門500</t>
    <rPh sb="5" eb="7">
      <t>ブモン</t>
    </rPh>
    <phoneticPr fontId="2"/>
  </si>
  <si>
    <t>郵便番号</t>
    <rPh sb="0" eb="4">
      <t>ユウビンバンゴウ</t>
    </rPh>
    <phoneticPr fontId="8"/>
  </si>
  <si>
    <t>ビギナーズ部門</t>
    <rPh sb="5" eb="7">
      <t>ブモン</t>
    </rPh>
    <phoneticPr fontId="2"/>
  </si>
  <si>
    <t>ビギナーズ部門1</t>
    <rPh sb="5" eb="7">
      <t>ブモン</t>
    </rPh>
    <phoneticPr fontId="2"/>
  </si>
  <si>
    <t>ビギナーズ部門2</t>
    <phoneticPr fontId="2"/>
  </si>
  <si>
    <t>ビギナーズ部門3</t>
    <phoneticPr fontId="2"/>
  </si>
  <si>
    <t>ビギナーズ部門4</t>
  </si>
  <si>
    <t>ビギナーズ部門5</t>
  </si>
  <si>
    <t>ビギナーズ部門6</t>
  </si>
  <si>
    <t>ビギナーズ部門7</t>
  </si>
  <si>
    <t>ビギナーズ部門8</t>
  </si>
  <si>
    <t>ビギナーズ部門9</t>
  </si>
  <si>
    <t>ビギナーズ部門10</t>
  </si>
  <si>
    <t>ビギナーズ部門11</t>
  </si>
  <si>
    <t>ビギナーズ部門12</t>
  </si>
  <si>
    <t>ビギナーズ部門13</t>
  </si>
  <si>
    <t>ビギナーズ部門14</t>
  </si>
  <si>
    <t>ビギナーズ部門15</t>
  </si>
  <si>
    <t>ビギナーズ部門16</t>
  </si>
  <si>
    <t>ビギナーズ部門17</t>
  </si>
  <si>
    <t>ビギナーズ部門18</t>
  </si>
  <si>
    <t>ビギナーズ部門19</t>
  </si>
  <si>
    <t>ビギナーズ部門20</t>
  </si>
  <si>
    <t>ビギナーズ部門21</t>
  </si>
  <si>
    <t>ビギナーズ部門22</t>
  </si>
  <si>
    <t>ビギナーズ部門23</t>
  </si>
  <si>
    <t>ビギナーズ部門24</t>
  </si>
  <si>
    <t>ビギナーズ部門25</t>
  </si>
  <si>
    <t>ビギナーズ部門26</t>
  </si>
  <si>
    <t>ビギナーズ部門27</t>
  </si>
  <si>
    <t>ビギナーズ部門28</t>
  </si>
  <si>
    <t>ビギナーズ部門29</t>
  </si>
  <si>
    <t>ビギナーズ部門30</t>
  </si>
  <si>
    <t>ビギナーズ部門31</t>
  </si>
  <si>
    <t>ビギナーズ部門32</t>
  </si>
  <si>
    <t>ビギナーズ部門33</t>
  </si>
  <si>
    <t>ビギナーズ部門34</t>
  </si>
  <si>
    <t>ビギナーズ部門35</t>
  </si>
  <si>
    <t>ビギナーズ部門36</t>
  </si>
  <si>
    <t>ビギナーズ部門37</t>
  </si>
  <si>
    <t>ビギナーズ部門38</t>
  </si>
  <si>
    <t>ビギナーズ部門39</t>
  </si>
  <si>
    <t>ビギナーズ部門40</t>
  </si>
  <si>
    <t>ビギナーズ部門41</t>
  </si>
  <si>
    <t>ビギナーズ部門42</t>
  </si>
  <si>
    <t>ビギナーズ部門43</t>
  </si>
  <si>
    <t>ビギナーズ部門44</t>
  </si>
  <si>
    <t>ビギナーズ部門45</t>
  </si>
  <si>
    <t>ビギナーズ部門46</t>
  </si>
  <si>
    <t>ビギナーズ部門47</t>
  </si>
  <si>
    <t>ビギナーズ部門48</t>
  </si>
  <si>
    <t>ビギナーズ部門49</t>
  </si>
  <si>
    <t>ビギナーズ部門50</t>
  </si>
  <si>
    <t>ビギナーズ部門51</t>
  </si>
  <si>
    <t>ビギナーズ部門52</t>
  </si>
  <si>
    <t>ビギナーズ部門53</t>
  </si>
  <si>
    <t>ビギナーズ部門54</t>
  </si>
  <si>
    <t>ビギナーズ部門55</t>
  </si>
  <si>
    <t>ビギナーズ部門56</t>
  </si>
  <si>
    <t>ビギナーズ部門57</t>
  </si>
  <si>
    <t>ビギナーズ部門58</t>
  </si>
  <si>
    <t>ビギナーズ部門59</t>
  </si>
  <si>
    <t>ビギナーズ部門60</t>
  </si>
  <si>
    <t>ビギナーズ部門61</t>
  </si>
  <si>
    <t>ビギナーズ部門62</t>
  </si>
  <si>
    <t>ビギナーズ部門63</t>
  </si>
  <si>
    <t>ビギナーズ部門64</t>
  </si>
  <si>
    <t>ビギナーズ部門65</t>
  </si>
  <si>
    <t>ビギナーズ部門66</t>
  </si>
  <si>
    <t>ビギナーズ部門67</t>
  </si>
  <si>
    <t>ビギナーズ部門68</t>
  </si>
  <si>
    <t>ビギナーズ部門69</t>
  </si>
  <si>
    <t>ビギナーズ部門70</t>
  </si>
  <si>
    <t>ビギナーズ部門71</t>
  </si>
  <si>
    <t>ビギナーズ部門72</t>
  </si>
  <si>
    <t>ビギナーズ部門73</t>
  </si>
  <si>
    <t>ビギナーズ部門74</t>
  </si>
  <si>
    <t>ビギナーズ部門75</t>
  </si>
  <si>
    <t>ビギナーズ部門76</t>
  </si>
  <si>
    <t>ビギナーズ部門77</t>
  </si>
  <si>
    <t>ビギナーズ部門78</t>
  </si>
  <si>
    <t>ビギナーズ部門79</t>
  </si>
  <si>
    <t>ビギナーズ部門80</t>
  </si>
  <si>
    <t>ビギナーズ部門81</t>
  </si>
  <si>
    <t>ビギナーズ部門82</t>
  </si>
  <si>
    <t>ビギナーズ部門83</t>
  </si>
  <si>
    <t>ビギナーズ部門84</t>
  </si>
  <si>
    <t>ビギナーズ部門85</t>
  </si>
  <si>
    <t>ビギナーズ部門86</t>
  </si>
  <si>
    <t>ビギナーズ部門87</t>
  </si>
  <si>
    <t>ビギナーズ部門88</t>
  </si>
  <si>
    <t>ビギナーズ部門89</t>
  </si>
  <si>
    <t>ビギナーズ部門90</t>
  </si>
  <si>
    <t>ビギナーズ部門91</t>
  </si>
  <si>
    <t>ビギナーズ部門92</t>
  </si>
  <si>
    <t>ビギナーズ部門93</t>
  </si>
  <si>
    <t>ビギナーズ部門94</t>
  </si>
  <si>
    <t>ビギナーズ部門95</t>
  </si>
  <si>
    <t>ビギナーズ部門96</t>
  </si>
  <si>
    <t>ビギナーズ部門97</t>
  </si>
  <si>
    <t>ビギナーズ部門98</t>
  </si>
  <si>
    <t>ビギナーズ部門99</t>
  </si>
  <si>
    <t>ビギナーズ部門100</t>
  </si>
  <si>
    <t>ビギナーズ部門101</t>
  </si>
  <si>
    <t>ビギナーズ部門102</t>
  </si>
  <si>
    <t>ビギナーズ部門103</t>
  </si>
  <si>
    <t>ビギナーズ部門104</t>
  </si>
  <si>
    <t>ビギナーズ部門105</t>
  </si>
  <si>
    <t>ビギナーズ部門106</t>
  </si>
  <si>
    <t>ビギナーズ部門107</t>
  </si>
  <si>
    <t>ビギナーズ部門108</t>
  </si>
  <si>
    <t>ビギナーズ部門109</t>
  </si>
  <si>
    <t>ビギナーズ部門110</t>
  </si>
  <si>
    <t>ビギナーズ部門111</t>
  </si>
  <si>
    <t>ビギナーズ部門112</t>
  </si>
  <si>
    <t>ビギナーズ部門113</t>
  </si>
  <si>
    <t>ビギナーズ部門114</t>
  </si>
  <si>
    <t>ビギナーズ部門115</t>
  </si>
  <si>
    <t>ビギナーズ部門116</t>
  </si>
  <si>
    <t>ビギナーズ部門117</t>
  </si>
  <si>
    <t>ビギナーズ部門118</t>
  </si>
  <si>
    <t>ビギナーズ部門119</t>
  </si>
  <si>
    <t>ビギナーズ部門120</t>
  </si>
  <si>
    <t>ビギナーズ部門121</t>
  </si>
  <si>
    <t>ビギナーズ部門122</t>
  </si>
  <si>
    <t>ビギナーズ部門123</t>
  </si>
  <si>
    <t>ビギナーズ部門124</t>
  </si>
  <si>
    <t>ビギナーズ部門125</t>
  </si>
  <si>
    <t>ビギナーズ部門126</t>
  </si>
  <si>
    <t>ビギナーズ部門127</t>
  </si>
  <si>
    <t>ビギナーズ部門128</t>
  </si>
  <si>
    <t>ビギナーズ部門129</t>
  </si>
  <si>
    <t>ビギナーズ部門130</t>
  </si>
  <si>
    <t>ビギナーズ部門131</t>
  </si>
  <si>
    <t>ビギナーズ部門132</t>
  </si>
  <si>
    <t>ビギナーズ部門133</t>
  </si>
  <si>
    <t>ビギナーズ部門134</t>
  </si>
  <si>
    <t>ビギナーズ部門135</t>
  </si>
  <si>
    <t>ビギナーズ部門136</t>
  </si>
  <si>
    <t>ビギナーズ部門137</t>
  </si>
  <si>
    <t>ビギナーズ部門138</t>
  </si>
  <si>
    <t>ビギナーズ部門139</t>
  </si>
  <si>
    <t>ビギナーズ部門140</t>
  </si>
  <si>
    <t>ビギナーズ部門141</t>
  </si>
  <si>
    <t>ビギナーズ部門142</t>
  </si>
  <si>
    <t>ビギナーズ部門143</t>
  </si>
  <si>
    <t>ビギナーズ部門144</t>
  </si>
  <si>
    <t>ビギナーズ部門145</t>
  </si>
  <si>
    <t>ビギナーズ部門146</t>
  </si>
  <si>
    <t>ビギナーズ部門147</t>
  </si>
  <si>
    <t>ビギナーズ部門148</t>
  </si>
  <si>
    <t>ビギナーズ部門149</t>
  </si>
  <si>
    <t>ビギナーズ部門150</t>
  </si>
  <si>
    <t>ビギナーズ部門151</t>
  </si>
  <si>
    <t>ビギナーズ部門152</t>
  </si>
  <si>
    <t>ビギナーズ部門153</t>
  </si>
  <si>
    <t>ビギナーズ部門154</t>
  </si>
  <si>
    <t>ビギナーズ部門155</t>
  </si>
  <si>
    <t>ビギナーズ部門156</t>
  </si>
  <si>
    <t>ビギナーズ部門157</t>
  </si>
  <si>
    <t>ビギナーズ部門158</t>
  </si>
  <si>
    <t>ビギナーズ部門159</t>
  </si>
  <si>
    <t>ビギナーズ部門160</t>
  </si>
  <si>
    <t>ビギナーズ部門161</t>
  </si>
  <si>
    <t>ビギナーズ部門162</t>
  </si>
  <si>
    <t>ビギナーズ部門163</t>
  </si>
  <si>
    <t>ビギナーズ部門164</t>
  </si>
  <si>
    <t>ビギナーズ部門165</t>
  </si>
  <si>
    <t>ビギナーズ部門166</t>
  </si>
  <si>
    <t>ビギナーズ部門167</t>
  </si>
  <si>
    <t>ビギナーズ部門168</t>
  </si>
  <si>
    <t>ビギナーズ部門169</t>
  </si>
  <si>
    <t>ビギナーズ部門170</t>
  </si>
  <si>
    <t>ビギナーズ部門171</t>
  </si>
  <si>
    <t>ビギナーズ部門172</t>
  </si>
  <si>
    <t>ビギナーズ部門173</t>
  </si>
  <si>
    <t>ビギナーズ部門174</t>
  </si>
  <si>
    <t>ビギナーズ部門175</t>
  </si>
  <si>
    <t>ビギナーズ部門176</t>
  </si>
  <si>
    <t>ビギナーズ部門177</t>
  </si>
  <si>
    <t>ビギナーズ部門178</t>
  </si>
  <si>
    <t>ビギナーズ部門179</t>
  </si>
  <si>
    <t>ビギナーズ部門180</t>
  </si>
  <si>
    <t>ビギナーズ部門181</t>
  </si>
  <si>
    <t>ビギナーズ部門182</t>
  </si>
  <si>
    <t>ビギナーズ部門183</t>
  </si>
  <si>
    <t>ビギナーズ部門184</t>
  </si>
  <si>
    <t>ビギナーズ部門185</t>
  </si>
  <si>
    <t>ビギナーズ部門186</t>
  </si>
  <si>
    <t>ビギナーズ部門187</t>
  </si>
  <si>
    <t>ビギナーズ部門188</t>
  </si>
  <si>
    <t>ビギナーズ部門189</t>
  </si>
  <si>
    <t>ビギナーズ部門190</t>
  </si>
  <si>
    <t>ビギナーズ部門191</t>
  </si>
  <si>
    <t>ビギナーズ部門192</t>
  </si>
  <si>
    <t>ビギナーズ部門193</t>
  </si>
  <si>
    <t>ビギナーズ部門194</t>
  </si>
  <si>
    <t>ビギナーズ部門195</t>
  </si>
  <si>
    <t>ビギナーズ部門196</t>
  </si>
  <si>
    <t>ビギナーズ部門197</t>
  </si>
  <si>
    <t>ビギナーズ部門198</t>
  </si>
  <si>
    <t>ビギナーズ部門199</t>
  </si>
  <si>
    <t>ビギナーズ部門200</t>
  </si>
  <si>
    <t>ビギナーズ部門201</t>
  </si>
  <si>
    <t>ビギナーズ部門202</t>
  </si>
  <si>
    <t>ビギナーズ部門203</t>
  </si>
  <si>
    <t>ビギナーズ部門204</t>
  </si>
  <si>
    <t>ビギナーズ部門205</t>
  </si>
  <si>
    <t>ビギナーズ部門206</t>
  </si>
  <si>
    <t>ビギナーズ部門207</t>
  </si>
  <si>
    <t>ビギナーズ部門208</t>
  </si>
  <si>
    <t>ビギナーズ部門209</t>
  </si>
  <si>
    <t>ビギナーズ部門210</t>
  </si>
  <si>
    <t>ビギナーズ部門211</t>
  </si>
  <si>
    <t>ビギナーズ部門212</t>
  </si>
  <si>
    <t>ビギナーズ部門213</t>
  </si>
  <si>
    <t>ビギナーズ部門214</t>
  </si>
  <si>
    <t>ビギナーズ部門215</t>
  </si>
  <si>
    <t>ビギナーズ部門216</t>
  </si>
  <si>
    <t>ビギナーズ部門217</t>
  </si>
  <si>
    <t>ビギナーズ部門218</t>
  </si>
  <si>
    <t>ビギナーズ部門219</t>
  </si>
  <si>
    <t>ビギナーズ部門220</t>
  </si>
  <si>
    <t>ビギナーズ部門221</t>
  </si>
  <si>
    <t>ビギナーズ部門222</t>
  </si>
  <si>
    <t>ビギナーズ部門223</t>
  </si>
  <si>
    <t>ビギナーズ部門224</t>
  </si>
  <si>
    <t>ビギナーズ部門225</t>
  </si>
  <si>
    <t>ビギナーズ部門226</t>
  </si>
  <si>
    <t>ビギナーズ部門227</t>
  </si>
  <si>
    <t>ビギナーズ部門228</t>
  </si>
  <si>
    <t>ビギナーズ部門229</t>
  </si>
  <si>
    <t>ビギナーズ部門230</t>
  </si>
  <si>
    <t>ビギナーズ部門231</t>
  </si>
  <si>
    <t>ビギナーズ部門232</t>
  </si>
  <si>
    <t>ビギナーズ部門233</t>
  </si>
  <si>
    <t>ビギナーズ部門234</t>
  </si>
  <si>
    <t>ビギナーズ部門235</t>
  </si>
  <si>
    <t>ビギナーズ部門236</t>
  </si>
  <si>
    <t>ビギナーズ部門237</t>
  </si>
  <si>
    <t>ビギナーズ部門238</t>
  </si>
  <si>
    <t>ビギナーズ部門239</t>
  </si>
  <si>
    <t>ビギナーズ部門240</t>
  </si>
  <si>
    <t>ビギナーズ部門241</t>
  </si>
  <si>
    <t>ビギナーズ部門242</t>
  </si>
  <si>
    <t>ビギナーズ部門243</t>
  </si>
  <si>
    <t>ビギナーズ部門244</t>
  </si>
  <si>
    <t>ビギナーズ部門245</t>
  </si>
  <si>
    <t>ビギナーズ部門246</t>
  </si>
  <si>
    <t>ビギナーズ部門247</t>
  </si>
  <si>
    <t>ビギナーズ部門248</t>
  </si>
  <si>
    <t>ビギナーズ部門249</t>
  </si>
  <si>
    <t>ビギナーズ部門250</t>
  </si>
  <si>
    <t>ビギナーズ部門251</t>
  </si>
  <si>
    <t>ビギナーズ部門252</t>
  </si>
  <si>
    <t>ビギナーズ部門253</t>
  </si>
  <si>
    <t>ビギナーズ部門254</t>
  </si>
  <si>
    <t>ビギナーズ部門255</t>
  </si>
  <si>
    <t>ビギナーズ部門256</t>
  </si>
  <si>
    <t>ビギナーズ部門257</t>
  </si>
  <si>
    <t>ビギナーズ部門258</t>
  </si>
  <si>
    <t>ビギナーズ部門259</t>
  </si>
  <si>
    <t>ビギナーズ部門260</t>
  </si>
  <si>
    <t>ビギナーズ部門261</t>
  </si>
  <si>
    <t>ビギナーズ部門262</t>
  </si>
  <si>
    <t>ビギナーズ部門263</t>
  </si>
  <si>
    <t>ビギナーズ部門264</t>
  </si>
  <si>
    <t>ビギナーズ部門265</t>
  </si>
  <si>
    <t>ビギナーズ部門266</t>
  </si>
  <si>
    <t>ビギナーズ部門267</t>
  </si>
  <si>
    <t>ビギナーズ部門268</t>
  </si>
  <si>
    <t>ビギナーズ部門269</t>
  </si>
  <si>
    <t>ビギナーズ部門270</t>
  </si>
  <si>
    <t>ビギナーズ部門271</t>
  </si>
  <si>
    <t>ビギナーズ部門272</t>
  </si>
  <si>
    <t>ビギナーズ部門273</t>
  </si>
  <si>
    <t>ビギナーズ部門274</t>
  </si>
  <si>
    <t>ビギナーズ部門275</t>
  </si>
  <si>
    <t>ビギナーズ部門276</t>
  </si>
  <si>
    <t>ビギナーズ部門277</t>
  </si>
  <si>
    <t>ビギナーズ部門278</t>
  </si>
  <si>
    <t>ビギナーズ部門279</t>
  </si>
  <si>
    <t>ビギナーズ部門280</t>
  </si>
  <si>
    <t>ビギナーズ部門281</t>
  </si>
  <si>
    <t>ビギナーズ部門282</t>
  </si>
  <si>
    <t>ビギナーズ部門283</t>
  </si>
  <si>
    <t>ビギナーズ部門284</t>
  </si>
  <si>
    <t>ビギナーズ部門285</t>
  </si>
  <si>
    <t>ビギナーズ部門286</t>
  </si>
  <si>
    <t>ビギナーズ部門287</t>
  </si>
  <si>
    <t>ビギナーズ部門288</t>
  </si>
  <si>
    <t>ビギナーズ部門289</t>
  </si>
  <si>
    <t>ビギナーズ部門290</t>
  </si>
  <si>
    <t>ビギナーズ部門291</t>
  </si>
  <si>
    <t>ビギナーズ部門292</t>
  </si>
  <si>
    <t>ビギナーズ部門293</t>
  </si>
  <si>
    <t>ビギナーズ部門294</t>
  </si>
  <si>
    <t>ビギナーズ部門295</t>
  </si>
  <si>
    <t>ビギナーズ部門296</t>
  </si>
  <si>
    <t>ビギナーズ部門297</t>
  </si>
  <si>
    <t>ビギナーズ部門298</t>
  </si>
  <si>
    <t>ビギナーズ部門299</t>
  </si>
  <si>
    <t>ビギナーズ部門300</t>
  </si>
  <si>
    <t>ビギナーズ部門301</t>
  </si>
  <si>
    <t>ビギナーズ部門302</t>
  </si>
  <si>
    <t>ビギナーズ部門303</t>
  </si>
  <si>
    <t>ビギナーズ部門304</t>
  </si>
  <si>
    <t>ビギナーズ部門305</t>
  </si>
  <si>
    <t>ビギナーズ部門306</t>
  </si>
  <si>
    <t>ビギナーズ部門307</t>
  </si>
  <si>
    <t>ビギナーズ部門308</t>
  </si>
  <si>
    <t>ビギナーズ部門309</t>
  </si>
  <si>
    <t>ビギナーズ部門310</t>
  </si>
  <si>
    <t>ビギナーズ部門311</t>
  </si>
  <si>
    <t>ビギナーズ部門312</t>
  </si>
  <si>
    <t>ビギナーズ部門313</t>
  </si>
  <si>
    <t>ビギナーズ部門314</t>
  </si>
  <si>
    <t>ビギナーズ部門315</t>
  </si>
  <si>
    <t>ビギナーズ部門316</t>
  </si>
  <si>
    <t>ビギナーズ部門317</t>
  </si>
  <si>
    <t>ビギナーズ部門318</t>
  </si>
  <si>
    <t>ビギナーズ部門319</t>
  </si>
  <si>
    <t>ビギナーズ部門320</t>
  </si>
  <si>
    <t>ビギナーズ部門321</t>
  </si>
  <si>
    <t>ビギナーズ部門322</t>
  </si>
  <si>
    <t>ビギナーズ部門323</t>
  </si>
  <si>
    <t>ビギナーズ部門324</t>
  </si>
  <si>
    <t>ビギナーズ部門325</t>
  </si>
  <si>
    <t>ビギナーズ部門326</t>
  </si>
  <si>
    <t>ビギナーズ部門327</t>
  </si>
  <si>
    <t>ビギナーズ部門328</t>
  </si>
  <si>
    <t>ビギナーズ部門329</t>
  </si>
  <si>
    <t>ビギナーズ部門330</t>
  </si>
  <si>
    <t>ビギナーズ部門331</t>
  </si>
  <si>
    <t>ビギナーズ部門332</t>
  </si>
  <si>
    <t>ビギナーズ部門333</t>
  </si>
  <si>
    <t>ビギナーズ部門334</t>
  </si>
  <si>
    <t>ビギナーズ部門335</t>
  </si>
  <si>
    <t>ビギナーズ部門336</t>
  </si>
  <si>
    <t>ビギナーズ部門337</t>
  </si>
  <si>
    <t>ビギナーズ部門338</t>
  </si>
  <si>
    <t>ビギナーズ部門339</t>
  </si>
  <si>
    <t>ビギナーズ部門340</t>
  </si>
  <si>
    <t>ビギナーズ部門341</t>
  </si>
  <si>
    <t>ビギナーズ部門342</t>
  </si>
  <si>
    <t>ビギナーズ部門343</t>
  </si>
  <si>
    <t>ビギナーズ部門344</t>
  </si>
  <si>
    <t>ビギナーズ部門345</t>
  </si>
  <si>
    <t>ビギナーズ部門346</t>
  </si>
  <si>
    <t>ビギナーズ部門347</t>
  </si>
  <si>
    <t>ビギナーズ部門348</t>
  </si>
  <si>
    <t>ビギナーズ部門349</t>
  </si>
  <si>
    <t>ビギナーズ部門350</t>
  </si>
  <si>
    <t>ビギナーズ部門351</t>
  </si>
  <si>
    <t>ビギナーズ部門352</t>
  </si>
  <si>
    <t>ビギナーズ部門353</t>
  </si>
  <si>
    <t>ビギナーズ部門354</t>
  </si>
  <si>
    <t>ビギナーズ部門355</t>
  </si>
  <si>
    <t>ビギナーズ部門356</t>
  </si>
  <si>
    <t>ビギナーズ部門357</t>
  </si>
  <si>
    <t>ビギナーズ部門358</t>
  </si>
  <si>
    <t>ビギナーズ部門359</t>
  </si>
  <si>
    <t>ビギナーズ部門360</t>
  </si>
  <si>
    <t>ビギナーズ部門361</t>
  </si>
  <si>
    <t>ビギナーズ部門362</t>
  </si>
  <si>
    <t>ビギナーズ部門363</t>
  </si>
  <si>
    <t>ビギナーズ部門364</t>
  </si>
  <si>
    <t>ビギナーズ部門365</t>
  </si>
  <si>
    <t>ビギナーズ部門366</t>
  </si>
  <si>
    <t>ビギナーズ部門367</t>
  </si>
  <si>
    <t>ビギナーズ部門368</t>
  </si>
  <si>
    <t>ビギナーズ部門369</t>
  </si>
  <si>
    <t>ビギナーズ部門370</t>
  </si>
  <si>
    <t>ビギナーズ部門371</t>
  </si>
  <si>
    <t>ビギナーズ部門372</t>
  </si>
  <si>
    <t>ビギナーズ部門373</t>
  </si>
  <si>
    <t>ビギナーズ部門374</t>
  </si>
  <si>
    <t>ビギナーズ部門375</t>
  </si>
  <si>
    <t>ビギナーズ部門376</t>
  </si>
  <si>
    <t>ビギナーズ部門377</t>
  </si>
  <si>
    <t>ビギナーズ部門378</t>
  </si>
  <si>
    <t>ビギナーズ部門379</t>
  </si>
  <si>
    <t>ビギナーズ部門380</t>
  </si>
  <si>
    <t>ビギナーズ部門381</t>
  </si>
  <si>
    <t>ビギナーズ部門382</t>
  </si>
  <si>
    <t>ビギナーズ部門383</t>
  </si>
  <si>
    <t>ビギナーズ部門384</t>
  </si>
  <si>
    <t>ビギナーズ部門385</t>
  </si>
  <si>
    <t>ビギナーズ部門386</t>
  </si>
  <si>
    <t>ビギナーズ部門387</t>
  </si>
  <si>
    <t>ビギナーズ部門388</t>
  </si>
  <si>
    <t>ビギナーズ部門389</t>
  </si>
  <si>
    <t>ビギナーズ部門390</t>
  </si>
  <si>
    <t>ビギナーズ部門391</t>
  </si>
  <si>
    <t>ビギナーズ部門392</t>
  </si>
  <si>
    <t>ビギナーズ部門393</t>
  </si>
  <si>
    <t>ビギナーズ部門394</t>
  </si>
  <si>
    <t>ビギナーズ部門395</t>
  </si>
  <si>
    <t>ビギナーズ部門396</t>
  </si>
  <si>
    <t>ビギナーズ部門397</t>
  </si>
  <si>
    <t>ビギナーズ部門398</t>
  </si>
  <si>
    <t>ビギナーズ部門399</t>
  </si>
  <si>
    <t>ビギナーズ部門400</t>
  </si>
  <si>
    <t>ビギナーズ部門401</t>
  </si>
  <si>
    <t>ビギナーズ部門402</t>
  </si>
  <si>
    <t>ビギナーズ部門403</t>
  </si>
  <si>
    <t>ビギナーズ部門404</t>
  </si>
  <si>
    <t>ビギナーズ部門405</t>
  </si>
  <si>
    <t>ビギナーズ部門406</t>
  </si>
  <si>
    <t>ビギナーズ部門407</t>
  </si>
  <si>
    <t>ビギナーズ部門408</t>
  </si>
  <si>
    <t>ビギナーズ部門409</t>
  </si>
  <si>
    <t>ビギナーズ部門410</t>
  </si>
  <si>
    <t>ビギナーズ部門411</t>
  </si>
  <si>
    <t>ビギナーズ部門412</t>
  </si>
  <si>
    <t>ビギナーズ部門413</t>
  </si>
  <si>
    <t>ビギナーズ部門414</t>
  </si>
  <si>
    <t>ビギナーズ部門415</t>
  </si>
  <si>
    <t>ビギナーズ部門416</t>
  </si>
  <si>
    <t>ビギナーズ部門417</t>
  </si>
  <si>
    <t>ビギナーズ部門418</t>
  </si>
  <si>
    <t>ビギナーズ部門419</t>
  </si>
  <si>
    <t>ビギナーズ部門420</t>
  </si>
  <si>
    <t>ビギナーズ部門421</t>
  </si>
  <si>
    <t>ビギナーズ部門422</t>
  </si>
  <si>
    <t>ビギナーズ部門423</t>
  </si>
  <si>
    <t>ビギナーズ部門424</t>
  </si>
  <si>
    <t>ビギナーズ部門425</t>
  </si>
  <si>
    <t>ビギナーズ部門426</t>
  </si>
  <si>
    <t>ビギナーズ部門427</t>
  </si>
  <si>
    <t>ビギナーズ部門428</t>
  </si>
  <si>
    <t>ビギナーズ部門429</t>
  </si>
  <si>
    <t>ビギナーズ部門430</t>
  </si>
  <si>
    <t>ビギナーズ部門431</t>
  </si>
  <si>
    <t>ビギナーズ部門432</t>
  </si>
  <si>
    <t>ビギナーズ部門433</t>
  </si>
  <si>
    <t>ビギナーズ部門434</t>
  </si>
  <si>
    <t>ビギナーズ部門435</t>
  </si>
  <si>
    <t>ビギナーズ部門436</t>
  </si>
  <si>
    <t>ビギナーズ部門437</t>
  </si>
  <si>
    <t>ビギナーズ部門438</t>
  </si>
  <si>
    <t>ビギナーズ部門439</t>
  </si>
  <si>
    <t>ビギナーズ部門440</t>
  </si>
  <si>
    <t>ビギナーズ部門441</t>
  </si>
  <si>
    <t>ビギナーズ部門442</t>
  </si>
  <si>
    <t>ビギナーズ部門443</t>
  </si>
  <si>
    <t>ビギナーズ部門444</t>
  </si>
  <si>
    <t>ビギナーズ部門445</t>
  </si>
  <si>
    <t>ビギナーズ部門446</t>
  </si>
  <si>
    <t>ビギナーズ部門447</t>
  </si>
  <si>
    <t>ビギナーズ部門448</t>
  </si>
  <si>
    <t>ビギナーズ部門449</t>
  </si>
  <si>
    <t>ビギナーズ部門450</t>
  </si>
  <si>
    <t>ビギナーズ部門451</t>
  </si>
  <si>
    <t>ビギナーズ部門452</t>
  </si>
  <si>
    <t>ビギナーズ部門453</t>
  </si>
  <si>
    <t>ビギナーズ部門454</t>
  </si>
  <si>
    <t>ビギナーズ部門455</t>
  </si>
  <si>
    <t>ビギナーズ部門456</t>
  </si>
  <si>
    <t>ビギナーズ部門457</t>
  </si>
  <si>
    <t>ビギナーズ部門458</t>
  </si>
  <si>
    <t>ビギナーズ部門459</t>
  </si>
  <si>
    <t>ビギナーズ部門460</t>
  </si>
  <si>
    <t>ビギナーズ部門461</t>
  </si>
  <si>
    <t>ビギナーズ部門462</t>
  </si>
  <si>
    <t>ビギナーズ部門463</t>
  </si>
  <si>
    <t>ビギナーズ部門464</t>
  </si>
  <si>
    <t>ビギナーズ部門465</t>
  </si>
  <si>
    <t>ビギナーズ部門466</t>
  </si>
  <si>
    <t>ビギナーズ部門467</t>
  </si>
  <si>
    <t>ビギナーズ部門468</t>
  </si>
  <si>
    <t>ビギナーズ部門469</t>
  </si>
  <si>
    <t>ビギナーズ部門470</t>
  </si>
  <si>
    <t>ビギナーズ部門471</t>
  </si>
  <si>
    <t>ビギナーズ部門472</t>
  </si>
  <si>
    <t>ビギナーズ部門473</t>
  </si>
  <si>
    <t>ビギナーズ部門474</t>
  </si>
  <si>
    <t>ビギナーズ部門475</t>
  </si>
  <si>
    <t>ビギナーズ部門476</t>
  </si>
  <si>
    <t>ビギナーズ部門477</t>
  </si>
  <si>
    <t>ビギナーズ部門478</t>
  </si>
  <si>
    <t>ビギナーズ部門479</t>
  </si>
  <si>
    <t>ビギナーズ部門480</t>
  </si>
  <si>
    <t>ビギナーズ部門481</t>
  </si>
  <si>
    <t>ビギナーズ部門482</t>
  </si>
  <si>
    <t>ビギナーズ部門483</t>
  </si>
  <si>
    <t>ビギナーズ部門484</t>
  </si>
  <si>
    <t>ビギナーズ部門485</t>
  </si>
  <si>
    <t>ビギナーズ部門486</t>
  </si>
  <si>
    <t>ビギナーズ部門487</t>
  </si>
  <si>
    <t>ビギナーズ部門488</t>
  </si>
  <si>
    <t>ビギナーズ部門489</t>
  </si>
  <si>
    <t>ビギナーズ部門490</t>
  </si>
  <si>
    <t>ビギナーズ部門491</t>
  </si>
  <si>
    <t>ビギナーズ部門492</t>
  </si>
  <si>
    <t>ビギナーズ部門493</t>
  </si>
  <si>
    <t>ビギナーズ部門494</t>
  </si>
  <si>
    <t>ビギナーズ部門495</t>
  </si>
  <si>
    <t>ビギナーズ部門496</t>
  </si>
  <si>
    <t>ビギナーズ部門497</t>
  </si>
  <si>
    <t>ビギナーズ部門498</t>
  </si>
  <si>
    <t>ビギナーズ部門499</t>
  </si>
  <si>
    <t>ビギナーズ部門500</t>
  </si>
  <si>
    <t>大会ID</t>
    <rPh sb="0" eb="2">
      <t>タイカイ</t>
    </rPh>
    <phoneticPr fontId="2"/>
  </si>
  <si>
    <t>実施日</t>
    <rPh sb="0" eb="3">
      <t>ジッシビ</t>
    </rPh>
    <phoneticPr fontId="2"/>
  </si>
  <si>
    <t>教室名</t>
  </si>
  <si>
    <t>氏名</t>
  </si>
  <si>
    <t>部門</t>
  </si>
  <si>
    <t>種目①</t>
  </si>
  <si>
    <t>種目②</t>
  </si>
  <si>
    <t>種目③</t>
  </si>
  <si>
    <t>種目④</t>
  </si>
  <si>
    <t>合計</t>
  </si>
  <si>
    <t>賞</t>
  </si>
  <si>
    <t>計算メダリスト実行委員会</t>
    <rPh sb="0" eb="2">
      <t>ケイサン</t>
    </rPh>
    <rPh sb="7" eb="9">
      <t>ジッコウ</t>
    </rPh>
    <rPh sb="9" eb="12">
      <t>イインカイ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</si>
</sst>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lt;=999]000;[&lt;=9999]000\-00;000\-0000"/>
    <numFmt numFmtId="177" formatCode="0&quot;年&quot;"/>
    <numFmt numFmtId="178" formatCode="&quot;〒&quot;000\-0000"/>
    <numFmt numFmtId="179" formatCode="#&quot; 人&quot;"/>
  </numFmts>
  <fonts count="59">
    <font>
      <sz val="11"/>
      <color theme="1"/>
      <name val="ＭＳ Ｐゴシック"/>
      <family val="2"/>
      <charset val="128"/>
      <scheme val="minor"/>
    </font>
    <font>
      <sz val="26"/>
      <color rgb="FFFFFF00"/>
      <name val="ＭＳ ゴシック"/>
      <family val="3"/>
      <charset val="128"/>
    </font>
    <font>
      <sz val="6"/>
      <name val="ＭＳ Ｐゴシック"/>
      <family val="2"/>
      <charset val="128"/>
      <scheme val="minor"/>
    </font>
    <font>
      <sz val="10.5"/>
      <color theme="1"/>
      <name val="ＭＳ ゴシック"/>
      <family val="3"/>
      <charset val="128"/>
    </font>
    <font>
      <sz val="10.5"/>
      <color theme="0"/>
      <name val="ＭＳ ゴシック"/>
      <family val="3"/>
      <charset val="128"/>
    </font>
    <font>
      <sz val="22"/>
      <color rgb="FFFFFF00"/>
      <name val="ＭＳ ゴシック"/>
      <family val="3"/>
      <charset val="128"/>
    </font>
    <font>
      <u/>
      <sz val="11"/>
      <color theme="10"/>
      <name val="ＭＳ 明朝"/>
      <family val="1"/>
      <charset val="128"/>
    </font>
    <font>
      <sz val="14"/>
      <color theme="1"/>
      <name val="ＭＳ ゴシック"/>
      <family val="3"/>
      <charset val="128"/>
    </font>
    <font>
      <sz val="6"/>
      <name val="ＭＳ 明朝"/>
      <family val="1"/>
      <charset val="128"/>
    </font>
    <font>
      <sz val="14"/>
      <name val="ＭＳ ゴシック"/>
      <family val="3"/>
      <charset val="128"/>
    </font>
    <font>
      <sz val="26"/>
      <color theme="0"/>
      <name val="ＭＳ ゴシック"/>
      <family val="3"/>
      <charset val="128"/>
    </font>
    <font>
      <b/>
      <u/>
      <sz val="12"/>
      <color rgb="FFFF0000"/>
      <name val="ＭＳ ゴシック"/>
      <family val="3"/>
      <charset val="128"/>
    </font>
    <font>
      <sz val="10.5"/>
      <name val="ＭＳ ゴシック"/>
      <family val="3"/>
      <charset val="128"/>
    </font>
    <font>
      <sz val="26"/>
      <color rgb="FFFF0000"/>
      <name val="ＭＳ ゴシック"/>
      <family val="3"/>
      <charset val="128"/>
    </font>
    <font>
      <sz val="12"/>
      <name val="ＭＳ ゴシック"/>
      <family val="3"/>
      <charset val="128"/>
    </font>
    <font>
      <sz val="11"/>
      <color theme="1"/>
      <name val="ＭＳ ゴシック"/>
      <family val="3"/>
      <charset val="128"/>
    </font>
    <font>
      <sz val="16"/>
      <color theme="0"/>
      <name val="ＭＳ ゴシック"/>
      <family val="3"/>
      <charset val="128"/>
    </font>
    <font>
      <sz val="14"/>
      <color theme="0"/>
      <name val="ＭＳ 明朝"/>
      <family val="1"/>
      <charset val="128"/>
    </font>
    <font>
      <b/>
      <sz val="11"/>
      <color theme="0"/>
      <name val="ＭＳ 明朝"/>
      <family val="1"/>
      <charset val="128"/>
    </font>
    <font>
      <b/>
      <sz val="10.5"/>
      <color theme="0"/>
      <name val="ＭＳ ゴシック"/>
      <family val="3"/>
      <charset val="128"/>
    </font>
    <font>
      <b/>
      <sz val="14"/>
      <color theme="0"/>
      <name val="ＭＳ 明朝"/>
      <family val="1"/>
      <charset val="128"/>
    </font>
    <font>
      <sz val="11"/>
      <color theme="1"/>
      <name val="ＭＳ Ｐゴシック"/>
      <family val="2"/>
      <charset val="128"/>
      <scheme val="minor"/>
    </font>
    <font>
      <sz val="11"/>
      <color theme="0"/>
      <name val="ＭＳ ゴシック"/>
      <family val="3"/>
      <charset val="128"/>
    </font>
    <font>
      <sz val="11"/>
      <name val="AR教科書体M"/>
      <family val="3"/>
      <charset val="128"/>
    </font>
    <font>
      <b/>
      <sz val="10"/>
      <color theme="0"/>
      <name val="ＭＳ ゴシック"/>
      <family val="3"/>
      <charset val="128"/>
    </font>
    <font>
      <sz val="14"/>
      <color theme="1"/>
      <name val="abacus2"/>
      <family val="4"/>
      <charset val="128"/>
    </font>
    <font>
      <b/>
      <sz val="16"/>
      <color theme="1"/>
      <name val="AR P教科書体M"/>
      <family val="3"/>
      <charset val="128"/>
    </font>
    <font>
      <sz val="14"/>
      <color theme="1"/>
      <name val="ＭＳ Ｐゴシック"/>
      <family val="2"/>
      <charset val="128"/>
      <scheme val="minor"/>
    </font>
    <font>
      <sz val="14"/>
      <color theme="1"/>
      <name val="ＭＳ Ｐゴシック"/>
      <family val="3"/>
      <charset val="128"/>
      <scheme val="minor"/>
    </font>
    <font>
      <sz val="16"/>
      <color theme="1"/>
      <name val="AR P教科書体M"/>
      <family val="3"/>
      <charset val="128"/>
    </font>
    <font>
      <sz val="14"/>
      <color theme="0"/>
      <name val="ＭＳ ゴシック"/>
      <family val="3"/>
      <charset val="128"/>
    </font>
    <font>
      <sz val="14"/>
      <color theme="0"/>
      <name val="AR教科書体M"/>
      <family val="3"/>
      <charset val="128"/>
    </font>
    <font>
      <sz val="14"/>
      <color theme="1"/>
      <name val="AR教科書体M"/>
      <family val="3"/>
      <charset val="128"/>
    </font>
    <font>
      <sz val="16"/>
      <name val="AR教科書体M"/>
      <family val="3"/>
      <charset val="128"/>
    </font>
    <font>
      <sz val="16"/>
      <color theme="1"/>
      <name val="AR教科書体M"/>
      <family val="3"/>
      <charset val="128"/>
    </font>
    <font>
      <sz val="16"/>
      <color theme="1"/>
      <name val="abacus2"/>
      <family val="4"/>
      <charset val="128"/>
    </font>
    <font>
      <b/>
      <sz val="16"/>
      <color theme="1"/>
      <name val="abacus2"/>
      <family val="4"/>
      <charset val="128"/>
    </font>
    <font>
      <u/>
      <sz val="16"/>
      <color theme="10"/>
      <name val="AR教科書体M"/>
      <family val="3"/>
      <charset val="128"/>
    </font>
    <font>
      <sz val="11"/>
      <color theme="0"/>
      <name val="ＭＳ Ｐゴシック"/>
      <family val="2"/>
      <charset val="128"/>
      <scheme val="minor"/>
    </font>
    <font>
      <sz val="11"/>
      <color theme="0"/>
      <name val="ＭＳ Ｐゴシック"/>
      <family val="3"/>
      <charset val="128"/>
      <scheme val="minor"/>
    </font>
    <font>
      <b/>
      <sz val="14"/>
      <name val="AR教科書体M"/>
      <family val="3"/>
      <charset val="128"/>
    </font>
    <font>
      <b/>
      <sz val="14"/>
      <name val="ＭＳ ゴシック"/>
      <family val="3"/>
      <charset val="128"/>
    </font>
    <font>
      <b/>
      <sz val="14"/>
      <color rgb="FFFF0000"/>
      <name val="AR教科書体M"/>
      <family val="3"/>
      <charset val="128"/>
    </font>
    <font>
      <b/>
      <sz val="14"/>
      <color rgb="FFFF0000"/>
      <name val="ＭＳ ゴシック"/>
      <family val="3"/>
      <charset val="128"/>
    </font>
    <font>
      <b/>
      <i/>
      <sz val="14"/>
      <color rgb="FFFF0000"/>
      <name val="AR教科書体M"/>
      <family val="3"/>
      <charset val="128"/>
    </font>
    <font>
      <sz val="12"/>
      <color rgb="FFFF0000"/>
      <name val="ＭＳ Ｐゴシック"/>
      <family val="2"/>
      <charset val="128"/>
      <scheme val="minor"/>
    </font>
    <font>
      <sz val="12"/>
      <color rgb="FFFF0000"/>
      <name val="ＭＳ Ｐゴシック"/>
      <family val="3"/>
      <charset val="128"/>
      <scheme val="minor"/>
    </font>
    <font>
      <b/>
      <sz val="12"/>
      <color theme="1"/>
      <name val="AR P教科書体M"/>
      <family val="3"/>
      <charset val="128"/>
    </font>
    <font>
      <b/>
      <sz val="14"/>
      <color theme="0"/>
      <name val="AR P教科書体M"/>
      <family val="3"/>
      <charset val="128"/>
    </font>
    <font>
      <b/>
      <sz val="14"/>
      <color theme="0"/>
      <name val="HGP楷書体"/>
      <family val="4"/>
      <charset val="128"/>
    </font>
    <font>
      <b/>
      <sz val="11"/>
      <color theme="0"/>
      <name val="AR P教科書体M"/>
      <family val="3"/>
      <charset val="128"/>
    </font>
    <font>
      <sz val="14"/>
      <name val="AR教科書体M"/>
      <family val="3"/>
      <charset val="128"/>
    </font>
    <font>
      <b/>
      <sz val="12"/>
      <name val="ＭＳ ゴシック"/>
      <family val="3"/>
      <charset val="128"/>
    </font>
    <font>
      <b/>
      <sz val="10"/>
      <color theme="1"/>
      <name val="ＭＳ ゴシック"/>
      <family val="3"/>
      <charset val="128"/>
    </font>
    <font>
      <b/>
      <sz val="10.5"/>
      <color rgb="FFFF0000"/>
      <name val="ＭＳ ゴシック"/>
      <family val="3"/>
      <charset val="128"/>
    </font>
    <font>
      <sz val="12"/>
      <color theme="1"/>
      <name val="AR教科書体M"/>
      <family val="3"/>
      <charset val="128"/>
    </font>
    <font>
      <sz val="10.5"/>
      <color theme="1"/>
      <name val="AR教科書体M"/>
      <family val="3"/>
      <charset val="128"/>
    </font>
    <font>
      <sz val="11"/>
      <color theme="1"/>
      <name val="AR P教科書体M"/>
      <family val="3"/>
      <charset val="128"/>
    </font>
    <font>
      <sz val="11"/>
      <color theme="0"/>
      <name val="AR教科書体M"/>
      <family val="3"/>
      <charset val="128"/>
    </font>
  </fonts>
  <fills count="12">
    <fill>
      <patternFill patternType="none"/>
    </fill>
    <fill>
      <patternFill patternType="gray125"/>
    </fill>
    <fill>
      <patternFill patternType="solid">
        <fgColor rgb="FFFF0000"/>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5"/>
        <bgColor indexed="64"/>
      </patternFill>
    </fill>
    <fill>
      <patternFill patternType="solid">
        <fgColor rgb="FF0000FF"/>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249977111117893"/>
        <bgColor indexed="64"/>
      </patternFill>
    </fill>
    <fill>
      <patternFill patternType="solid">
        <fgColor rgb="FF00B050"/>
        <bgColor indexed="64"/>
      </patternFill>
    </fill>
  </fills>
  <borders count="9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double">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double">
        <color indexed="64"/>
      </right>
      <top style="medium">
        <color indexed="64"/>
      </top>
      <bottom/>
      <diagonal/>
    </border>
    <border>
      <left style="thin">
        <color indexed="64"/>
      </left>
      <right style="double">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double">
        <color auto="1"/>
      </left>
      <right/>
      <top/>
      <bottom style="double">
        <color auto="1"/>
      </bottom>
      <diagonal/>
    </border>
    <border>
      <left/>
      <right/>
      <top/>
      <bottom style="double">
        <color auto="1"/>
      </bottom>
      <diagonal/>
    </border>
    <border>
      <left style="double">
        <color auto="1"/>
      </left>
      <right/>
      <top style="double">
        <color auto="1"/>
      </top>
      <bottom style="double">
        <color indexed="64"/>
      </bottom>
      <diagonal/>
    </border>
    <border>
      <left/>
      <right/>
      <top style="double">
        <color auto="1"/>
      </top>
      <bottom style="double">
        <color indexed="64"/>
      </bottom>
      <diagonal/>
    </border>
    <border>
      <left/>
      <right style="double">
        <color auto="1"/>
      </right>
      <top style="double">
        <color auto="1"/>
      </top>
      <bottom style="double">
        <color indexed="64"/>
      </bottom>
      <diagonal/>
    </border>
    <border>
      <left style="double">
        <color auto="1"/>
      </left>
      <right/>
      <top style="double">
        <color indexed="64"/>
      </top>
      <bottom style="thin">
        <color indexed="64"/>
      </bottom>
      <diagonal/>
    </border>
    <border>
      <left/>
      <right/>
      <top style="double">
        <color indexed="64"/>
      </top>
      <bottom style="thin">
        <color indexed="64"/>
      </bottom>
      <diagonal/>
    </border>
    <border>
      <left/>
      <right style="double">
        <color auto="1"/>
      </right>
      <top style="double">
        <color indexed="64"/>
      </top>
      <bottom style="thin">
        <color indexed="64"/>
      </bottom>
      <diagonal/>
    </border>
    <border>
      <left style="double">
        <color auto="1"/>
      </left>
      <right/>
      <top/>
      <bottom style="thin">
        <color indexed="64"/>
      </bottom>
      <diagonal/>
    </border>
    <border>
      <left/>
      <right style="double">
        <color auto="1"/>
      </right>
      <top/>
      <bottom style="thin">
        <color indexed="64"/>
      </bottom>
      <diagonal/>
    </border>
    <border>
      <left style="double">
        <color auto="1"/>
      </left>
      <right/>
      <top style="thin">
        <color indexed="64"/>
      </top>
      <bottom style="thin">
        <color indexed="64"/>
      </bottom>
      <diagonal/>
    </border>
    <border>
      <left/>
      <right style="double">
        <color auto="1"/>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style="thin">
        <color indexed="64"/>
      </left>
      <right/>
      <top style="medium">
        <color indexed="64"/>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double">
        <color indexed="64"/>
      </bottom>
      <diagonal/>
    </border>
    <border>
      <left style="double">
        <color auto="1"/>
      </left>
      <right style="thin">
        <color auto="1"/>
      </right>
      <top style="double">
        <color auto="1"/>
      </top>
      <bottom style="double">
        <color indexed="64"/>
      </bottom>
      <diagonal/>
    </border>
    <border>
      <left style="thin">
        <color auto="1"/>
      </left>
      <right style="thin">
        <color auto="1"/>
      </right>
      <top style="double">
        <color auto="1"/>
      </top>
      <bottom style="double">
        <color indexed="64"/>
      </bottom>
      <diagonal/>
    </border>
    <border>
      <left style="thin">
        <color auto="1"/>
      </left>
      <right style="double">
        <color auto="1"/>
      </right>
      <top style="double">
        <color auto="1"/>
      </top>
      <bottom style="double">
        <color indexed="64"/>
      </bottom>
      <diagonal/>
    </border>
    <border>
      <left style="thin">
        <color auto="1"/>
      </left>
      <right/>
      <top style="double">
        <color auto="1"/>
      </top>
      <bottom style="double">
        <color indexed="64"/>
      </bottom>
      <diagonal/>
    </border>
    <border>
      <left/>
      <right style="double">
        <color indexed="64"/>
      </right>
      <top style="thin">
        <color indexed="64"/>
      </top>
      <bottom style="double">
        <color indexed="64"/>
      </bottom>
      <diagonal/>
    </border>
    <border>
      <left style="double">
        <color indexed="64"/>
      </left>
      <right style="hair">
        <color indexed="64"/>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style="hair">
        <color indexed="64"/>
      </left>
      <right style="double">
        <color indexed="64"/>
      </right>
      <top style="double">
        <color indexed="64"/>
      </top>
      <bottom style="double">
        <color indexed="64"/>
      </bottom>
      <diagonal/>
    </border>
    <border>
      <left style="double">
        <color auto="1"/>
      </left>
      <right style="thin">
        <color auto="1"/>
      </right>
      <top/>
      <bottom style="double">
        <color auto="1"/>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style="medium">
        <color auto="1"/>
      </left>
      <right style="medium">
        <color auto="1"/>
      </right>
      <top style="medium">
        <color auto="1"/>
      </top>
      <bottom style="medium">
        <color auto="1"/>
      </bottom>
      <diagonal/>
    </border>
    <border>
      <left style="medium">
        <color indexed="64"/>
      </left>
      <right style="medium">
        <color indexed="64"/>
      </right>
      <top style="medium">
        <color indexed="64"/>
      </top>
      <bottom style="thin">
        <color indexed="64"/>
      </bottom>
      <diagonal/>
    </border>
    <border>
      <left/>
      <right style="thin">
        <color auto="1"/>
      </right>
      <top style="double">
        <color auto="1"/>
      </top>
      <bottom style="double">
        <color indexed="64"/>
      </bottom>
      <diagonal/>
    </border>
    <border>
      <left style="thin">
        <color indexed="64"/>
      </left>
      <right style="double">
        <color auto="1"/>
      </right>
      <top style="double">
        <color indexed="64"/>
      </top>
      <bottom style="thin">
        <color indexed="64"/>
      </bottom>
      <diagonal/>
    </border>
    <border>
      <left style="thin">
        <color indexed="64"/>
      </left>
      <right style="double">
        <color auto="1"/>
      </right>
      <top/>
      <bottom style="double">
        <color auto="1"/>
      </bottom>
      <diagonal/>
    </border>
    <border>
      <left style="double">
        <color auto="1"/>
      </left>
      <right/>
      <top style="thin">
        <color indexed="64"/>
      </top>
      <bottom style="double">
        <color auto="1"/>
      </bottom>
      <diagonal/>
    </border>
    <border>
      <left style="double">
        <color auto="1"/>
      </left>
      <right style="double">
        <color auto="1"/>
      </right>
      <top style="double">
        <color indexed="64"/>
      </top>
      <bottom style="thin">
        <color indexed="64"/>
      </bottom>
      <diagonal/>
    </border>
    <border>
      <left/>
      <right style="thin">
        <color indexed="64"/>
      </right>
      <top style="medium">
        <color indexed="64"/>
      </top>
      <bottom/>
      <diagonal/>
    </border>
  </borders>
  <cellStyleXfs count="3">
    <xf numFmtId="0" fontId="0" fillId="0" borderId="0">
      <alignment vertical="center"/>
    </xf>
    <xf numFmtId="0" fontId="6" fillId="0" borderId="0" applyNumberFormat="0" applyFill="0" applyBorder="0" applyAlignment="0" applyProtection="0">
      <alignment vertical="center"/>
    </xf>
    <xf numFmtId="38" fontId="21" fillId="0" borderId="0" applyFont="0" applyFill="0" applyBorder="0" applyAlignment="0" applyProtection="0">
      <alignment vertical="center"/>
    </xf>
  </cellStyleXfs>
  <cellXfs count="287">
    <xf numFmtId="0" fontId="0" fillId="0" borderId="0" xfId="0">
      <alignment vertical="center"/>
    </xf>
    <xf numFmtId="0" fontId="0" fillId="0" borderId="0" xfId="0" applyAlignment="1" applyProtection="1">
      <alignment horizontal="center" vertical="center" shrinkToFit="1"/>
      <protection hidden="1"/>
    </xf>
    <xf numFmtId="0" fontId="3" fillId="0" borderId="0" xfId="0" applyFont="1" applyAlignment="1" applyProtection="1">
      <alignment horizontal="center" vertical="center" shrinkToFit="1"/>
      <protection hidden="1"/>
    </xf>
    <xf numFmtId="0" fontId="3" fillId="0" borderId="0" xfId="0" applyFont="1" applyAlignment="1" applyProtection="1">
      <alignment vertical="center" shrinkToFit="1"/>
      <protection hidden="1"/>
    </xf>
    <xf numFmtId="0" fontId="7" fillId="0" borderId="0" xfId="0" applyFont="1" applyAlignment="1" applyProtection="1">
      <alignment horizontal="center" vertical="center" shrinkToFit="1"/>
      <protection hidden="1"/>
    </xf>
    <xf numFmtId="0" fontId="9" fillId="0" borderId="0" xfId="0" applyFont="1" applyAlignment="1" applyProtection="1">
      <alignment horizontal="center" vertical="center" shrinkToFit="1"/>
      <protection hidden="1"/>
    </xf>
    <xf numFmtId="0" fontId="17" fillId="0" borderId="0" xfId="1" applyFont="1" applyFill="1" applyBorder="1" applyAlignment="1" applyProtection="1">
      <alignment horizontal="center" vertical="center" shrinkToFit="1"/>
      <protection hidden="1"/>
    </xf>
    <xf numFmtId="0" fontId="18" fillId="0" borderId="0" xfId="1" applyFont="1" applyFill="1" applyBorder="1" applyAlignment="1" applyProtection="1">
      <alignment horizontal="left" vertical="center" shrinkToFit="1"/>
      <protection hidden="1"/>
    </xf>
    <xf numFmtId="0" fontId="0" fillId="0" borderId="0" xfId="0" applyProtection="1">
      <alignment vertical="center"/>
      <protection hidden="1"/>
    </xf>
    <xf numFmtId="0" fontId="33" fillId="5" borderId="39" xfId="0" applyFont="1" applyFill="1" applyBorder="1" applyAlignment="1" applyProtection="1">
      <alignment horizontal="center" vertical="center" shrinkToFit="1"/>
      <protection locked="0"/>
    </xf>
    <xf numFmtId="0" fontId="33" fillId="5" borderId="20" xfId="0" applyFont="1" applyFill="1" applyBorder="1" applyAlignment="1" applyProtection="1">
      <alignment horizontal="center" vertical="center" shrinkToFit="1"/>
      <protection locked="0"/>
    </xf>
    <xf numFmtId="0" fontId="33" fillId="5" borderId="53" xfId="0" applyFont="1" applyFill="1" applyBorder="1" applyAlignment="1" applyProtection="1">
      <alignment horizontal="center" vertical="center" shrinkToFit="1"/>
      <protection locked="0"/>
    </xf>
    <xf numFmtId="0" fontId="33" fillId="5" borderId="36" xfId="0" applyFont="1" applyFill="1" applyBorder="1" applyAlignment="1" applyProtection="1">
      <alignment horizontal="center" vertical="center" shrinkToFit="1"/>
      <protection locked="0"/>
    </xf>
    <xf numFmtId="0" fontId="33" fillId="5" borderId="13" xfId="0" applyFont="1" applyFill="1" applyBorder="1" applyAlignment="1" applyProtection="1">
      <alignment horizontal="center" vertical="center" shrinkToFit="1"/>
      <protection locked="0"/>
    </xf>
    <xf numFmtId="0" fontId="34" fillId="5" borderId="8" xfId="0" applyFont="1" applyFill="1" applyBorder="1" applyAlignment="1" applyProtection="1">
      <alignment horizontal="center" vertical="center" shrinkToFit="1"/>
      <protection locked="0"/>
    </xf>
    <xf numFmtId="0" fontId="33" fillId="5" borderId="12" xfId="0" applyFont="1" applyFill="1" applyBorder="1" applyAlignment="1" applyProtection="1">
      <alignment horizontal="center" vertical="center" shrinkToFit="1"/>
      <protection locked="0"/>
    </xf>
    <xf numFmtId="0" fontId="34" fillId="5" borderId="47" xfId="0" applyFont="1" applyFill="1" applyBorder="1" applyAlignment="1" applyProtection="1">
      <alignment horizontal="center" vertical="center" shrinkToFit="1"/>
      <protection locked="0"/>
    </xf>
    <xf numFmtId="0" fontId="33" fillId="5" borderId="50" xfId="0" applyFont="1" applyFill="1" applyBorder="1" applyAlignment="1" applyProtection="1">
      <alignment horizontal="center" vertical="center" shrinkToFit="1"/>
      <protection locked="0"/>
    </xf>
    <xf numFmtId="0" fontId="33" fillId="5" borderId="51" xfId="0" applyFont="1" applyFill="1" applyBorder="1" applyAlignment="1" applyProtection="1">
      <alignment horizontal="center" vertical="center" shrinkToFit="1"/>
      <protection locked="0"/>
    </xf>
    <xf numFmtId="0" fontId="34" fillId="5" borderId="52" xfId="0" applyFont="1" applyFill="1" applyBorder="1" applyAlignment="1" applyProtection="1">
      <alignment horizontal="center" vertical="center" shrinkToFit="1"/>
      <protection locked="0"/>
    </xf>
    <xf numFmtId="0" fontId="34" fillId="0" borderId="12" xfId="0" applyFont="1" applyBorder="1" applyAlignment="1" applyProtection="1">
      <alignment horizontal="center" vertical="center" shrinkToFit="1"/>
      <protection hidden="1"/>
    </xf>
    <xf numFmtId="0" fontId="35" fillId="5" borderId="12" xfId="0" applyFont="1" applyFill="1" applyBorder="1" applyAlignment="1" applyProtection="1">
      <alignment horizontal="center" vertical="center" shrinkToFit="1"/>
      <protection locked="0"/>
    </xf>
    <xf numFmtId="0" fontId="35" fillId="5" borderId="47" xfId="0" applyFont="1" applyFill="1" applyBorder="1" applyAlignment="1" applyProtection="1">
      <alignment horizontal="center" vertical="center" shrinkToFit="1"/>
      <protection locked="0"/>
    </xf>
    <xf numFmtId="0" fontId="36" fillId="0" borderId="73" xfId="0" applyFont="1" applyBorder="1" applyAlignment="1" applyProtection="1">
      <alignment horizontal="center" vertical="center" shrinkToFit="1"/>
      <protection hidden="1"/>
    </xf>
    <xf numFmtId="0" fontId="26" fillId="0" borderId="20" xfId="0" applyFont="1" applyBorder="1" applyAlignment="1" applyProtection="1">
      <alignment horizontal="center" vertical="center" shrinkToFit="1"/>
      <protection hidden="1"/>
    </xf>
    <xf numFmtId="0" fontId="34" fillId="0" borderId="13" xfId="0" applyFont="1" applyBorder="1" applyAlignment="1" applyProtection="1">
      <alignment horizontal="center" vertical="center" shrinkToFit="1"/>
      <protection hidden="1"/>
    </xf>
    <xf numFmtId="0" fontId="35" fillId="5" borderId="13" xfId="0" applyFont="1" applyFill="1" applyBorder="1" applyAlignment="1" applyProtection="1">
      <alignment horizontal="center" vertical="center" shrinkToFit="1"/>
      <protection locked="0"/>
    </xf>
    <xf numFmtId="0" fontId="35" fillId="5" borderId="8" xfId="0" applyFont="1" applyFill="1" applyBorder="1" applyAlignment="1" applyProtection="1">
      <alignment horizontal="center" vertical="center" shrinkToFit="1"/>
      <protection locked="0"/>
    </xf>
    <xf numFmtId="0" fontId="36" fillId="0" borderId="74" xfId="0" applyFont="1" applyBorder="1" applyAlignment="1" applyProtection="1">
      <alignment horizontal="center" vertical="center" shrinkToFit="1"/>
      <protection hidden="1"/>
    </xf>
    <xf numFmtId="0" fontId="26" fillId="0" borderId="75" xfId="0" applyFont="1" applyBorder="1" applyAlignment="1" applyProtection="1">
      <alignment horizontal="center" vertical="center" shrinkToFit="1"/>
      <protection hidden="1"/>
    </xf>
    <xf numFmtId="0" fontId="25" fillId="0" borderId="73" xfId="0" applyFont="1" applyBorder="1" applyAlignment="1" applyProtection="1">
      <alignment horizontal="center" vertical="center" shrinkToFit="1"/>
      <protection hidden="1"/>
    </xf>
    <xf numFmtId="0" fontId="25" fillId="0" borderId="76" xfId="0" applyFont="1" applyBorder="1" applyAlignment="1" applyProtection="1">
      <alignment horizontal="center" vertical="center" shrinkToFit="1"/>
      <protection hidden="1"/>
    </xf>
    <xf numFmtId="0" fontId="34" fillId="0" borderId="51" xfId="0" applyFont="1" applyBorder="1" applyAlignment="1" applyProtection="1">
      <alignment horizontal="center" vertical="center" shrinkToFit="1"/>
      <protection hidden="1"/>
    </xf>
    <xf numFmtId="0" fontId="35" fillId="5" borderId="51" xfId="0" applyFont="1" applyFill="1" applyBorder="1" applyAlignment="1" applyProtection="1">
      <alignment horizontal="center" vertical="center" shrinkToFit="1"/>
      <protection locked="0"/>
    </xf>
    <xf numFmtId="0" fontId="25" fillId="0" borderId="74" xfId="0" applyFont="1" applyBorder="1" applyAlignment="1" applyProtection="1">
      <alignment horizontal="center" vertical="center" shrinkToFit="1"/>
      <protection hidden="1"/>
    </xf>
    <xf numFmtId="0" fontId="35" fillId="5" borderId="52" xfId="0" applyFont="1" applyFill="1" applyBorder="1" applyAlignment="1" applyProtection="1">
      <alignment horizontal="center" vertical="center" shrinkToFit="1"/>
      <protection locked="0"/>
    </xf>
    <xf numFmtId="0" fontId="36" fillId="0" borderId="76" xfId="0" applyFont="1" applyBorder="1" applyAlignment="1" applyProtection="1">
      <alignment horizontal="center" vertical="center" shrinkToFit="1"/>
      <protection hidden="1"/>
    </xf>
    <xf numFmtId="0" fontId="26" fillId="0" borderId="53" xfId="0" applyFont="1" applyBorder="1" applyAlignment="1" applyProtection="1">
      <alignment horizontal="center" vertical="center" shrinkToFit="1"/>
      <protection hidden="1"/>
    </xf>
    <xf numFmtId="0" fontId="38" fillId="0" borderId="0" xfId="0" applyFont="1" applyAlignment="1" applyProtection="1">
      <alignment horizontal="right" vertical="center"/>
      <protection locked="0" hidden="1"/>
    </xf>
    <xf numFmtId="0" fontId="39" fillId="0" borderId="0" xfId="0" applyFont="1" applyProtection="1">
      <alignment vertical="center"/>
      <protection locked="0" hidden="1"/>
    </xf>
    <xf numFmtId="0" fontId="26" fillId="0" borderId="13" xfId="0" applyFont="1" applyBorder="1" applyAlignment="1" applyProtection="1">
      <alignment horizontal="center" vertical="center" shrinkToFit="1"/>
      <protection hidden="1"/>
    </xf>
    <xf numFmtId="0" fontId="26" fillId="0" borderId="12" xfId="0" applyFont="1" applyBorder="1" applyAlignment="1" applyProtection="1">
      <alignment horizontal="center" vertical="center" shrinkToFit="1"/>
      <protection hidden="1"/>
    </xf>
    <xf numFmtId="0" fontId="33" fillId="5" borderId="75" xfId="0" applyFont="1" applyFill="1" applyBorder="1" applyAlignment="1" applyProtection="1">
      <alignment horizontal="center" vertical="center" shrinkToFit="1"/>
      <protection locked="0"/>
    </xf>
    <xf numFmtId="0" fontId="26" fillId="0" borderId="51" xfId="0" applyFont="1" applyBorder="1" applyAlignment="1" applyProtection="1">
      <alignment horizontal="center" vertical="center" shrinkToFit="1"/>
      <protection hidden="1"/>
    </xf>
    <xf numFmtId="0" fontId="23" fillId="5" borderId="65" xfId="0" applyFont="1" applyFill="1" applyBorder="1" applyAlignment="1" applyProtection="1">
      <alignment horizontal="center" vertical="center" shrinkToFit="1"/>
      <protection locked="0"/>
    </xf>
    <xf numFmtId="0" fontId="23" fillId="5" borderId="67" xfId="0" applyFont="1" applyFill="1" applyBorder="1" applyAlignment="1" applyProtection="1">
      <alignment horizontal="center" vertical="center" shrinkToFit="1"/>
      <protection locked="0"/>
    </xf>
    <xf numFmtId="0" fontId="23" fillId="5" borderId="81" xfId="0" applyFont="1" applyFill="1" applyBorder="1" applyAlignment="1" applyProtection="1">
      <alignment horizontal="center" vertical="center" shrinkToFit="1"/>
      <protection locked="0"/>
    </xf>
    <xf numFmtId="0" fontId="34" fillId="5" borderId="82" xfId="0" applyFont="1" applyFill="1" applyBorder="1" applyAlignment="1" applyProtection="1">
      <alignment horizontal="center" vertical="center" shrinkToFit="1"/>
      <protection locked="0" hidden="1"/>
    </xf>
    <xf numFmtId="0" fontId="34" fillId="5" borderId="83" xfId="0" applyFont="1" applyFill="1" applyBorder="1" applyAlignment="1" applyProtection="1">
      <alignment horizontal="center" vertical="center" shrinkToFit="1"/>
      <protection locked="0" hidden="1"/>
    </xf>
    <xf numFmtId="0" fontId="34" fillId="5" borderId="84" xfId="0" applyFont="1" applyFill="1" applyBorder="1" applyAlignment="1" applyProtection="1">
      <alignment horizontal="center" vertical="center" shrinkToFit="1"/>
      <protection locked="0" hidden="1"/>
    </xf>
    <xf numFmtId="0" fontId="47" fillId="5" borderId="74" xfId="0" applyFont="1" applyFill="1" applyBorder="1" applyAlignment="1" applyProtection="1">
      <alignment horizontal="center" vertical="center" shrinkToFit="1"/>
      <protection locked="0" hidden="1"/>
    </xf>
    <xf numFmtId="0" fontId="47" fillId="5" borderId="85" xfId="0" applyFont="1" applyFill="1" applyBorder="1" applyAlignment="1" applyProtection="1">
      <alignment horizontal="center" vertical="center" shrinkToFit="1"/>
      <protection locked="0" hidden="1"/>
    </xf>
    <xf numFmtId="0" fontId="48" fillId="7" borderId="77" xfId="0" applyFont="1" applyFill="1" applyBorder="1" applyAlignment="1" applyProtection="1">
      <alignment horizontal="center" vertical="center" shrinkToFit="1"/>
      <protection hidden="1"/>
    </xf>
    <xf numFmtId="0" fontId="49" fillId="7" borderId="78" xfId="0" applyFont="1" applyFill="1" applyBorder="1" applyAlignment="1" applyProtection="1">
      <alignment horizontal="center" vertical="center" shrinkToFit="1"/>
      <protection hidden="1"/>
    </xf>
    <xf numFmtId="0" fontId="50" fillId="7" borderId="78" xfId="0" applyFont="1" applyFill="1" applyBorder="1" applyAlignment="1" applyProtection="1">
      <alignment horizontal="center" vertical="center" shrinkToFit="1"/>
      <protection hidden="1"/>
    </xf>
    <xf numFmtId="0" fontId="50" fillId="7" borderId="80" xfId="0" applyFont="1" applyFill="1" applyBorder="1" applyAlignment="1" applyProtection="1">
      <alignment horizontal="center" vertical="center" shrinkToFit="1"/>
      <protection hidden="1"/>
    </xf>
    <xf numFmtId="0" fontId="50" fillId="7" borderId="77" xfId="0" applyFont="1" applyFill="1" applyBorder="1" applyAlignment="1" applyProtection="1">
      <alignment horizontal="center" vertical="center" shrinkToFit="1"/>
      <protection hidden="1"/>
    </xf>
    <xf numFmtId="0" fontId="50" fillId="7" borderId="79" xfId="0" applyFont="1" applyFill="1" applyBorder="1" applyAlignment="1" applyProtection="1">
      <alignment horizontal="center" vertical="center" shrinkToFit="1"/>
      <protection hidden="1"/>
    </xf>
    <xf numFmtId="0" fontId="50" fillId="7" borderId="59" xfId="0" applyFont="1" applyFill="1" applyBorder="1" applyAlignment="1" applyProtection="1">
      <alignment horizontal="center" vertical="center" shrinkToFit="1"/>
      <protection hidden="1"/>
    </xf>
    <xf numFmtId="0" fontId="50" fillId="7" borderId="60" xfId="0" applyFont="1" applyFill="1" applyBorder="1" applyAlignment="1" applyProtection="1">
      <alignment horizontal="center" vertical="center" shrinkToFit="1"/>
      <protection hidden="1"/>
    </xf>
    <xf numFmtId="0" fontId="48" fillId="2" borderId="77" xfId="0" applyFont="1" applyFill="1" applyBorder="1" applyAlignment="1" applyProtection="1">
      <alignment horizontal="center" vertical="center" shrinkToFit="1"/>
      <protection hidden="1"/>
    </xf>
    <xf numFmtId="0" fontId="49" fillId="2" borderId="78" xfId="0" applyFont="1" applyFill="1" applyBorder="1" applyAlignment="1" applyProtection="1">
      <alignment horizontal="center" vertical="center" shrinkToFit="1"/>
      <protection hidden="1"/>
    </xf>
    <xf numFmtId="0" fontId="50" fillId="2" borderId="78" xfId="0" applyFont="1" applyFill="1" applyBorder="1" applyAlignment="1" applyProtection="1">
      <alignment horizontal="center" vertical="center" shrinkToFit="1"/>
      <protection hidden="1"/>
    </xf>
    <xf numFmtId="0" fontId="50" fillId="2" borderId="80" xfId="0" applyFont="1" applyFill="1" applyBorder="1" applyAlignment="1" applyProtection="1">
      <alignment horizontal="center" vertical="center" shrinkToFit="1"/>
      <protection hidden="1"/>
    </xf>
    <xf numFmtId="0" fontId="50" fillId="2" borderId="77" xfId="0" applyFont="1" applyFill="1" applyBorder="1" applyAlignment="1" applyProtection="1">
      <alignment horizontal="center" vertical="center" shrinkToFit="1"/>
      <protection hidden="1"/>
    </xf>
    <xf numFmtId="0" fontId="50" fillId="2" borderId="79" xfId="0" applyFont="1" applyFill="1" applyBorder="1" applyAlignment="1" applyProtection="1">
      <alignment horizontal="center" vertical="center" shrinkToFit="1"/>
      <protection hidden="1"/>
    </xf>
    <xf numFmtId="0" fontId="47" fillId="5" borderId="9" xfId="0" applyFont="1" applyFill="1" applyBorder="1" applyAlignment="1" applyProtection="1">
      <alignment horizontal="center" vertical="center" shrinkToFit="1"/>
      <protection locked="0" hidden="1"/>
    </xf>
    <xf numFmtId="0" fontId="47" fillId="5" borderId="57" xfId="0" applyFont="1" applyFill="1" applyBorder="1" applyAlignment="1" applyProtection="1">
      <alignment horizontal="center" vertical="center" shrinkToFit="1"/>
      <protection locked="0" hidden="1"/>
    </xf>
    <xf numFmtId="0" fontId="29" fillId="0" borderId="62" xfId="0" applyFont="1" applyBorder="1" applyAlignment="1" applyProtection="1">
      <alignment horizontal="center" vertical="center"/>
      <protection hidden="1"/>
    </xf>
    <xf numFmtId="0" fontId="29" fillId="0" borderId="69" xfId="0" applyFont="1" applyBorder="1" applyAlignment="1" applyProtection="1">
      <alignment horizontal="center" vertical="center"/>
      <protection hidden="1"/>
    </xf>
    <xf numFmtId="0" fontId="29" fillId="0" borderId="63" xfId="0" applyFont="1" applyBorder="1" applyAlignment="1" applyProtection="1">
      <alignment horizontal="center" vertical="center"/>
      <protection hidden="1"/>
    </xf>
    <xf numFmtId="0" fontId="29" fillId="0" borderId="67" xfId="0" applyFont="1" applyBorder="1" applyAlignment="1" applyProtection="1">
      <alignment horizontal="center" vertical="center"/>
      <protection hidden="1"/>
    </xf>
    <xf numFmtId="0" fontId="29" fillId="0" borderId="61" xfId="0" applyFont="1" applyBorder="1" applyAlignment="1" applyProtection="1">
      <alignment horizontal="center" vertical="center"/>
      <protection hidden="1"/>
    </xf>
    <xf numFmtId="0" fontId="29" fillId="0" borderId="68" xfId="0" applyFont="1" applyBorder="1" applyAlignment="1" applyProtection="1">
      <alignment horizontal="center" vertical="center"/>
      <protection hidden="1"/>
    </xf>
    <xf numFmtId="0" fontId="29" fillId="0" borderId="47" xfId="0" applyFont="1" applyBorder="1" applyAlignment="1" applyProtection="1">
      <alignment horizontal="center" vertical="center"/>
      <protection hidden="1"/>
    </xf>
    <xf numFmtId="0" fontId="33" fillId="5" borderId="10" xfId="0" applyFont="1" applyFill="1" applyBorder="1" applyAlignment="1" applyProtection="1">
      <alignment horizontal="center" vertical="center" shrinkToFit="1"/>
      <protection locked="0"/>
    </xf>
    <xf numFmtId="177" fontId="32" fillId="5" borderId="88" xfId="0" applyNumberFormat="1" applyFont="1" applyFill="1" applyBorder="1" applyAlignment="1" applyProtection="1">
      <alignment horizontal="center" vertical="center" shrinkToFit="1"/>
      <protection locked="0"/>
    </xf>
    <xf numFmtId="0" fontId="3" fillId="0" borderId="0" xfId="0" applyFont="1" applyAlignment="1">
      <alignment horizontal="center" vertical="center" shrinkToFit="1"/>
    </xf>
    <xf numFmtId="0" fontId="5" fillId="0" borderId="0" xfId="0" applyFont="1" applyAlignment="1">
      <alignment horizontal="center" vertical="center" shrinkToFit="1"/>
    </xf>
    <xf numFmtId="0" fontId="3" fillId="0" borderId="7" xfId="0" applyFont="1" applyBorder="1" applyAlignment="1">
      <alignment horizontal="center" vertical="center" shrinkToFit="1"/>
    </xf>
    <xf numFmtId="0" fontId="3" fillId="0" borderId="0" xfId="0" applyFont="1" applyAlignment="1">
      <alignment vertical="center" shrinkToFit="1"/>
    </xf>
    <xf numFmtId="0" fontId="15" fillId="0" borderId="0" xfId="0" applyFont="1" applyAlignment="1">
      <alignment horizontal="left" vertical="distributed" shrinkToFit="1"/>
    </xf>
    <xf numFmtId="0" fontId="19" fillId="0" borderId="0" xfId="0" applyFont="1" applyAlignment="1">
      <alignment horizontal="left" vertical="center" shrinkToFit="1"/>
    </xf>
    <xf numFmtId="0" fontId="19" fillId="0" borderId="0" xfId="0" applyFont="1" applyAlignment="1">
      <alignment horizontal="center" vertical="center" shrinkToFit="1"/>
    </xf>
    <xf numFmtId="0" fontId="34" fillId="0" borderId="0" xfId="0" applyFont="1" applyAlignment="1">
      <alignment horizontal="left" vertical="center" shrinkToFit="1"/>
    </xf>
    <xf numFmtId="0" fontId="34" fillId="0" borderId="0" xfId="0" applyFont="1" applyAlignment="1">
      <alignment horizontal="center" vertical="center" shrinkToFit="1"/>
    </xf>
    <xf numFmtId="0" fontId="24" fillId="0" borderId="0" xfId="0" applyFont="1" applyAlignment="1">
      <alignment horizontal="center" vertical="center" shrinkToFit="1"/>
    </xf>
    <xf numFmtId="176" fontId="34" fillId="0" borderId="0" xfId="0" applyNumberFormat="1" applyFont="1" applyAlignment="1">
      <alignment horizontal="center" vertical="center" shrinkToFit="1"/>
    </xf>
    <xf numFmtId="0" fontId="40" fillId="0" borderId="0" xfId="0" applyFont="1" applyAlignment="1">
      <alignment horizontal="center" vertical="center" shrinkToFit="1"/>
    </xf>
    <xf numFmtId="0" fontId="41" fillId="0" borderId="0" xfId="0" applyFont="1" applyAlignment="1">
      <alignment horizontal="center" vertical="center" shrinkToFit="1"/>
    </xf>
    <xf numFmtId="0" fontId="48" fillId="2" borderId="90" xfId="0" applyFont="1" applyFill="1" applyBorder="1" applyAlignment="1" applyProtection="1">
      <alignment horizontal="center" vertical="center" shrinkToFit="1"/>
      <protection hidden="1"/>
    </xf>
    <xf numFmtId="0" fontId="7" fillId="0" borderId="10" xfId="0" applyFont="1" applyBorder="1" applyAlignment="1" applyProtection="1">
      <alignment horizontal="center" vertical="center" shrinkToFit="1"/>
      <protection hidden="1"/>
    </xf>
    <xf numFmtId="0" fontId="7" fillId="0" borderId="70" xfId="0" applyFont="1" applyBorder="1" applyAlignment="1" applyProtection="1">
      <alignment horizontal="center" vertical="center" shrinkToFit="1"/>
      <protection hidden="1"/>
    </xf>
    <xf numFmtId="0" fontId="48" fillId="11" borderId="77" xfId="0" applyFont="1" applyFill="1" applyBorder="1" applyAlignment="1" applyProtection="1">
      <alignment horizontal="center" vertical="center" shrinkToFit="1"/>
      <protection hidden="1"/>
    </xf>
    <xf numFmtId="0" fontId="48" fillId="11" borderId="90" xfId="0" applyFont="1" applyFill="1" applyBorder="1" applyAlignment="1" applyProtection="1">
      <alignment horizontal="center" vertical="center" shrinkToFit="1"/>
      <protection hidden="1"/>
    </xf>
    <xf numFmtId="0" fontId="49" fillId="11" borderId="78" xfId="0" applyFont="1" applyFill="1" applyBorder="1" applyAlignment="1" applyProtection="1">
      <alignment horizontal="center" vertical="center" shrinkToFit="1"/>
      <protection hidden="1"/>
    </xf>
    <xf numFmtId="0" fontId="50" fillId="11" borderId="78" xfId="0" applyFont="1" applyFill="1" applyBorder="1" applyAlignment="1" applyProtection="1">
      <alignment horizontal="center" vertical="center" shrinkToFit="1"/>
      <protection hidden="1"/>
    </xf>
    <xf numFmtId="0" fontId="50" fillId="11" borderId="80" xfId="0" applyFont="1" applyFill="1" applyBorder="1" applyAlignment="1" applyProtection="1">
      <alignment horizontal="center" vertical="center" shrinkToFit="1"/>
      <protection hidden="1"/>
    </xf>
    <xf numFmtId="0" fontId="50" fillId="11" borderId="77" xfId="0" applyFont="1" applyFill="1" applyBorder="1" applyAlignment="1" applyProtection="1">
      <alignment horizontal="center" vertical="center" shrinkToFit="1"/>
      <protection hidden="1"/>
    </xf>
    <xf numFmtId="0" fontId="50" fillId="11" borderId="79" xfId="0" applyFont="1" applyFill="1" applyBorder="1" applyAlignment="1" applyProtection="1">
      <alignment horizontal="center" vertical="center" shrinkToFit="1"/>
      <protection hidden="1"/>
    </xf>
    <xf numFmtId="0" fontId="48" fillId="7" borderId="90" xfId="0" applyFont="1" applyFill="1" applyBorder="1" applyAlignment="1" applyProtection="1">
      <alignment horizontal="center" vertical="center" shrinkToFit="1"/>
      <protection hidden="1"/>
    </xf>
    <xf numFmtId="0" fontId="7" fillId="0" borderId="51" xfId="0" applyFont="1" applyBorder="1" applyAlignment="1" applyProtection="1">
      <alignment horizontal="center" vertical="center" shrinkToFit="1"/>
      <protection hidden="1"/>
    </xf>
    <xf numFmtId="0" fontId="29" fillId="0" borderId="91" xfId="0" applyFont="1" applyBorder="1" applyAlignment="1" applyProtection="1">
      <alignment horizontal="center" vertical="center"/>
      <protection hidden="1"/>
    </xf>
    <xf numFmtId="0" fontId="29" fillId="0" borderId="75" xfId="0" applyFont="1" applyBorder="1" applyAlignment="1" applyProtection="1">
      <alignment horizontal="center" vertical="center"/>
      <protection hidden="1"/>
    </xf>
    <xf numFmtId="0" fontId="29" fillId="0" borderId="20" xfId="0" applyFont="1" applyBorder="1" applyAlignment="1" applyProtection="1">
      <alignment horizontal="center" vertical="center"/>
      <protection hidden="1"/>
    </xf>
    <xf numFmtId="0" fontId="29" fillId="0" borderId="92" xfId="0" applyFont="1" applyBorder="1" applyAlignment="1" applyProtection="1">
      <alignment horizontal="center" vertical="center"/>
      <protection hidden="1"/>
    </xf>
    <xf numFmtId="0" fontId="29" fillId="0" borderId="52" xfId="0" applyFont="1" applyBorder="1" applyAlignment="1" applyProtection="1">
      <alignment horizontal="center" vertical="center"/>
      <protection hidden="1"/>
    </xf>
    <xf numFmtId="0" fontId="29" fillId="0" borderId="81" xfId="0" applyFont="1" applyBorder="1" applyAlignment="1" applyProtection="1">
      <alignment horizontal="center" vertical="center"/>
      <protection hidden="1"/>
    </xf>
    <xf numFmtId="0" fontId="29" fillId="0" borderId="94" xfId="0" applyFont="1" applyBorder="1" applyAlignment="1" applyProtection="1">
      <alignment horizontal="center" vertical="center"/>
      <protection hidden="1"/>
    </xf>
    <xf numFmtId="0" fontId="4" fillId="0" borderId="0" xfId="0" applyFont="1" applyAlignment="1">
      <alignment horizontal="center" vertical="center" wrapText="1" shrinkToFit="1"/>
    </xf>
    <xf numFmtId="0" fontId="30" fillId="0" borderId="0" xfId="0" applyFont="1" applyAlignment="1">
      <alignment horizontal="center" vertical="center" shrinkToFit="1"/>
    </xf>
    <xf numFmtId="0" fontId="4" fillId="0" borderId="0" xfId="0" applyFont="1" applyAlignment="1">
      <alignment horizontal="center" vertical="center" shrinkToFit="1"/>
    </xf>
    <xf numFmtId="0" fontId="4" fillId="0" borderId="0" xfId="0" applyFont="1" applyAlignment="1">
      <alignment vertical="center" shrinkToFit="1"/>
    </xf>
    <xf numFmtId="0" fontId="53" fillId="0" borderId="0" xfId="0" applyFont="1" applyAlignment="1">
      <alignment horizontal="right" vertical="center" shrinkToFit="1"/>
    </xf>
    <xf numFmtId="179" fontId="54" fillId="0" borderId="0" xfId="0" applyNumberFormat="1" applyFont="1" applyAlignment="1">
      <alignment horizontal="center" vertical="center" shrinkToFit="1"/>
    </xf>
    <xf numFmtId="0" fontId="3" fillId="0" borderId="32" xfId="0" applyFont="1" applyBorder="1" applyAlignment="1">
      <alignment horizontal="center" vertical="center" shrinkToFit="1"/>
    </xf>
    <xf numFmtId="0" fontId="4" fillId="10" borderId="18" xfId="0" applyFont="1" applyFill="1" applyBorder="1" applyAlignment="1">
      <alignment horizontal="center" shrinkToFit="1"/>
    </xf>
    <xf numFmtId="0" fontId="3" fillId="0" borderId="33" xfId="0" applyFont="1" applyBorder="1" applyAlignment="1">
      <alignment horizontal="center" vertical="center" shrinkToFit="1"/>
    </xf>
    <xf numFmtId="0" fontId="4" fillId="10" borderId="15" xfId="0" applyFont="1" applyFill="1" applyBorder="1" applyAlignment="1">
      <alignment horizontal="center" vertical="top" shrinkToFit="1"/>
    </xf>
    <xf numFmtId="0" fontId="22" fillId="10" borderId="28" xfId="0" applyFont="1" applyFill="1" applyBorder="1" applyAlignment="1">
      <alignment horizontal="center" vertical="center" shrinkToFit="1"/>
    </xf>
    <xf numFmtId="0" fontId="22" fillId="10" borderId="29" xfId="0" applyFont="1" applyFill="1" applyBorder="1" applyAlignment="1">
      <alignment horizontal="center" vertical="center" shrinkToFit="1"/>
    </xf>
    <xf numFmtId="0" fontId="3" fillId="0" borderId="35" xfId="0" applyFont="1" applyBorder="1" applyAlignment="1">
      <alignment horizontal="center" vertical="center" shrinkToFit="1"/>
    </xf>
    <xf numFmtId="0" fontId="31" fillId="0" borderId="0" xfId="0" applyFont="1" applyAlignment="1">
      <alignment horizontal="center" vertical="center" shrinkToFit="1"/>
    </xf>
    <xf numFmtId="0" fontId="3" fillId="0" borderId="31" xfId="0" applyFont="1" applyBorder="1" applyAlignment="1">
      <alignment horizontal="center" vertical="center" shrinkToFit="1"/>
    </xf>
    <xf numFmtId="0" fontId="3" fillId="0" borderId="71" xfId="0" applyFont="1" applyBorder="1" applyAlignment="1">
      <alignment horizontal="center" vertical="center" shrinkToFit="1"/>
    </xf>
    <xf numFmtId="0" fontId="3" fillId="5" borderId="89" xfId="0" applyFont="1" applyFill="1" applyBorder="1" applyAlignment="1" applyProtection="1">
      <alignment horizontal="center" vertical="center" shrinkToFit="1"/>
      <protection locked="0"/>
    </xf>
    <xf numFmtId="0" fontId="3" fillId="5" borderId="34" xfId="0" applyFont="1" applyFill="1" applyBorder="1" applyAlignment="1" applyProtection="1">
      <alignment horizontal="center" vertical="center" shrinkToFit="1"/>
      <protection locked="0"/>
    </xf>
    <xf numFmtId="0" fontId="3" fillId="5" borderId="87" xfId="0" applyFont="1" applyFill="1" applyBorder="1" applyAlignment="1" applyProtection="1">
      <alignment horizontal="center" vertical="center" shrinkToFit="1"/>
      <protection locked="0"/>
    </xf>
    <xf numFmtId="0" fontId="57" fillId="0" borderId="0" xfId="0" applyFont="1">
      <alignment vertical="center"/>
    </xf>
    <xf numFmtId="0" fontId="58" fillId="9" borderId="0" xfId="0" applyFont="1" applyFill="1" applyAlignment="1" applyProtection="1">
      <alignment horizontal="center" vertical="center"/>
      <protection hidden="1"/>
    </xf>
    <xf numFmtId="0" fontId="31" fillId="9" borderId="0" xfId="0" applyFont="1" applyFill="1" applyAlignment="1" applyProtection="1">
      <alignment horizontal="center" vertical="center" wrapText="1"/>
      <protection hidden="1"/>
    </xf>
    <xf numFmtId="0" fontId="38" fillId="9" borderId="0" xfId="0" applyFont="1" applyFill="1" applyProtection="1">
      <alignment vertical="center"/>
      <protection hidden="1"/>
    </xf>
    <xf numFmtId="0" fontId="57" fillId="0" borderId="0" xfId="0" applyFont="1" applyAlignment="1">
      <alignment vertical="center" wrapText="1"/>
    </xf>
    <xf numFmtId="0" fontId="51" fillId="5" borderId="1" xfId="0" applyFont="1" applyFill="1" applyBorder="1" applyAlignment="1" applyProtection="1">
      <alignment horizontal="left" vertical="center" shrinkToFit="1"/>
      <protection locked="0"/>
    </xf>
    <xf numFmtId="0" fontId="51" fillId="5" borderId="2" xfId="0" applyFont="1" applyFill="1" applyBorder="1" applyAlignment="1" applyProtection="1">
      <alignment horizontal="left" vertical="center" shrinkToFit="1"/>
      <protection locked="0"/>
    </xf>
    <xf numFmtId="0" fontId="51" fillId="5" borderId="3" xfId="0" applyFont="1" applyFill="1" applyBorder="1" applyAlignment="1" applyProtection="1">
      <alignment horizontal="left" vertical="center" shrinkToFit="1"/>
      <protection locked="0"/>
    </xf>
    <xf numFmtId="178" fontId="51" fillId="5" borderId="1" xfId="0" applyNumberFormat="1" applyFont="1" applyFill="1" applyBorder="1" applyAlignment="1" applyProtection="1">
      <alignment horizontal="left" vertical="center" shrinkToFit="1"/>
      <protection locked="0"/>
    </xf>
    <xf numFmtId="178" fontId="51" fillId="5" borderId="3" xfId="0" applyNumberFormat="1" applyFont="1" applyFill="1" applyBorder="1" applyAlignment="1" applyProtection="1">
      <alignment horizontal="left" vertical="center" shrinkToFit="1"/>
      <protection locked="0"/>
    </xf>
    <xf numFmtId="0" fontId="24" fillId="2" borderId="1" xfId="0" applyFont="1" applyFill="1" applyBorder="1" applyAlignment="1">
      <alignment horizontal="center" vertical="center" shrinkToFit="1"/>
    </xf>
    <xf numFmtId="0" fontId="24" fillId="2" borderId="3" xfId="0" applyFont="1" applyFill="1" applyBorder="1" applyAlignment="1">
      <alignment horizontal="center" vertical="center" shrinkToFit="1"/>
    </xf>
    <xf numFmtId="0" fontId="44" fillId="0" borderId="0" xfId="0" applyFont="1" applyAlignment="1">
      <alignment horizontal="center" vertical="center" wrapText="1" shrinkToFit="1"/>
    </xf>
    <xf numFmtId="0" fontId="43" fillId="0" borderId="0" xfId="0" applyFont="1" applyAlignment="1">
      <alignment horizontal="center" vertical="center" shrinkToFit="1"/>
    </xf>
    <xf numFmtId="0" fontId="20" fillId="0" borderId="16" xfId="1" applyFont="1" applyFill="1" applyBorder="1" applyAlignment="1" applyProtection="1">
      <alignment horizontal="center" vertical="center" shrinkToFit="1"/>
    </xf>
    <xf numFmtId="0" fontId="20" fillId="0" borderId="2" xfId="1" applyFont="1" applyFill="1" applyBorder="1" applyAlignment="1" applyProtection="1">
      <alignment horizontal="center" vertical="center" shrinkToFit="1"/>
    </xf>
    <xf numFmtId="0" fontId="20" fillId="0" borderId="3" xfId="1" applyFont="1" applyFill="1" applyBorder="1" applyAlignment="1" applyProtection="1">
      <alignment horizontal="center" vertical="center" shrinkToFit="1"/>
    </xf>
    <xf numFmtId="0" fontId="20" fillId="2" borderId="44" xfId="1" applyFont="1" applyFill="1" applyBorder="1" applyAlignment="1" applyProtection="1">
      <alignment horizontal="center" vertical="center" shrinkToFit="1"/>
    </xf>
    <xf numFmtId="0" fontId="20" fillId="2" borderId="2" xfId="1" applyFont="1" applyFill="1" applyBorder="1" applyAlignment="1" applyProtection="1">
      <alignment horizontal="center" vertical="center" shrinkToFit="1"/>
    </xf>
    <xf numFmtId="0" fontId="20" fillId="2" borderId="3" xfId="1" applyFont="1" applyFill="1" applyBorder="1" applyAlignment="1" applyProtection="1">
      <alignment horizontal="center" vertical="center" shrinkToFit="1"/>
    </xf>
    <xf numFmtId="0" fontId="4" fillId="2" borderId="1" xfId="0" applyFont="1" applyFill="1" applyBorder="1" applyAlignment="1">
      <alignment horizontal="center" vertical="center" shrinkToFit="1"/>
    </xf>
    <xf numFmtId="0" fontId="4" fillId="2" borderId="2" xfId="0" applyFont="1" applyFill="1" applyBorder="1" applyAlignment="1">
      <alignment horizontal="center" vertical="center" shrinkToFit="1"/>
    </xf>
    <xf numFmtId="0" fontId="4" fillId="2" borderId="16" xfId="0" applyFont="1" applyFill="1" applyBorder="1" applyAlignment="1">
      <alignment horizontal="center" vertical="center" shrinkToFit="1"/>
    </xf>
    <xf numFmtId="0" fontId="33" fillId="0" borderId="17" xfId="0" applyFont="1" applyBorder="1" applyAlignment="1">
      <alignment horizontal="center" vertical="center" shrinkToFit="1"/>
    </xf>
    <xf numFmtId="0" fontId="33" fillId="0" borderId="27" xfId="0" applyFont="1" applyBorder="1" applyAlignment="1">
      <alignment horizontal="center" vertical="center" shrinkToFit="1"/>
    </xf>
    <xf numFmtId="0" fontId="15" fillId="0" borderId="0" xfId="0" applyFont="1" applyAlignment="1">
      <alignment horizontal="center" vertical="center" shrinkToFit="1"/>
    </xf>
    <xf numFmtId="0" fontId="33" fillId="5" borderId="1" xfId="0" applyFont="1" applyFill="1" applyBorder="1" applyAlignment="1" applyProtection="1">
      <alignment horizontal="center" vertical="center" shrinkToFit="1"/>
      <protection locked="0"/>
    </xf>
    <xf numFmtId="0" fontId="33" fillId="5" borderId="2" xfId="0" applyFont="1" applyFill="1" applyBorder="1" applyAlignment="1" applyProtection="1">
      <alignment horizontal="center" vertical="center" shrinkToFit="1"/>
      <protection locked="0"/>
    </xf>
    <xf numFmtId="0" fontId="33" fillId="5" borderId="43" xfId="0" applyFont="1" applyFill="1" applyBorder="1" applyAlignment="1" applyProtection="1">
      <alignment horizontal="center" vertical="center" shrinkToFit="1"/>
      <protection locked="0"/>
    </xf>
    <xf numFmtId="0" fontId="3" fillId="0" borderId="16" xfId="0" applyFont="1" applyBorder="1" applyAlignment="1">
      <alignment horizontal="center" vertical="center" shrinkToFit="1"/>
    </xf>
    <xf numFmtId="0" fontId="33" fillId="0" borderId="54" xfId="0" applyFont="1" applyBorder="1" applyAlignment="1">
      <alignment horizontal="center" vertical="center" shrinkToFit="1"/>
    </xf>
    <xf numFmtId="0" fontId="33" fillId="0" borderId="55"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26" xfId="0" applyFont="1" applyBorder="1" applyAlignment="1">
      <alignment horizontal="center" vertical="center" shrinkToFit="1"/>
    </xf>
    <xf numFmtId="0" fontId="56" fillId="0" borderId="0" xfId="0" applyFont="1" applyAlignment="1">
      <alignment horizontal="center" vertical="center" shrinkToFit="1"/>
    </xf>
    <xf numFmtId="0" fontId="32" fillId="0" borderId="15" xfId="0" applyFont="1" applyBorder="1" applyAlignment="1">
      <alignment horizontal="center" vertical="center" shrinkToFit="1"/>
    </xf>
    <xf numFmtId="0" fontId="32" fillId="0" borderId="16" xfId="0" applyFont="1" applyBorder="1" applyAlignment="1">
      <alignment horizontal="center" vertical="center" shrinkToFit="1"/>
    </xf>
    <xf numFmtId="0" fontId="10" fillId="2" borderId="0" xfId="0" applyFont="1" applyFill="1" applyAlignment="1">
      <alignment horizontal="center" vertical="center" shrinkToFit="1"/>
    </xf>
    <xf numFmtId="0" fontId="32" fillId="5" borderId="1" xfId="0" applyFont="1" applyFill="1" applyBorder="1" applyAlignment="1" applyProtection="1">
      <alignment horizontal="center" vertical="center" shrinkToFit="1"/>
      <protection locked="0"/>
    </xf>
    <xf numFmtId="0" fontId="32" fillId="5" borderId="3" xfId="0" applyFont="1" applyFill="1" applyBorder="1" applyAlignment="1" applyProtection="1">
      <alignment horizontal="center" vertical="center" shrinkToFit="1"/>
      <protection locked="0"/>
    </xf>
    <xf numFmtId="0" fontId="1" fillId="2" borderId="1"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1" fillId="2" borderId="3" xfId="0" applyFont="1" applyFill="1" applyBorder="1" applyAlignment="1">
      <alignment horizontal="center" vertical="center" shrinkToFit="1"/>
    </xf>
    <xf numFmtId="0" fontId="22" fillId="10" borderId="24" xfId="0" applyFont="1" applyFill="1" applyBorder="1" applyAlignment="1">
      <alignment horizontal="center" vertical="center" shrinkToFit="1"/>
    </xf>
    <xf numFmtId="0" fontId="22" fillId="10" borderId="37" xfId="0" applyFont="1" applyFill="1" applyBorder="1" applyAlignment="1">
      <alignment horizontal="center" vertical="center" shrinkToFit="1"/>
    </xf>
    <xf numFmtId="0" fontId="22" fillId="10" borderId="38" xfId="0" applyFont="1" applyFill="1" applyBorder="1" applyAlignment="1">
      <alignment horizontal="center" vertical="center" shrinkToFit="1"/>
    </xf>
    <xf numFmtId="0" fontId="22" fillId="10" borderId="46" xfId="0" applyFont="1" applyFill="1" applyBorder="1" applyAlignment="1">
      <alignment horizontal="center" vertical="center" shrinkToFit="1"/>
    </xf>
    <xf numFmtId="0" fontId="22" fillId="10" borderId="48" xfId="0" applyFont="1" applyFill="1" applyBorder="1" applyAlignment="1">
      <alignment horizontal="center" vertical="center" shrinkToFit="1"/>
    </xf>
    <xf numFmtId="0" fontId="22" fillId="10" borderId="49" xfId="0" applyFont="1" applyFill="1" applyBorder="1" applyAlignment="1">
      <alignment horizontal="center" vertical="center" shrinkToFit="1"/>
    </xf>
    <xf numFmtId="0" fontId="16" fillId="10" borderId="19" xfId="0" applyFont="1" applyFill="1" applyBorder="1" applyAlignment="1">
      <alignment horizontal="center" vertical="center" shrinkToFit="1"/>
    </xf>
    <xf numFmtId="0" fontId="16" fillId="10" borderId="21" xfId="0" applyFont="1" applyFill="1" applyBorder="1" applyAlignment="1">
      <alignment horizontal="center" vertical="center" shrinkToFit="1"/>
    </xf>
    <xf numFmtId="0" fontId="16" fillId="10" borderId="16" xfId="0" applyFont="1" applyFill="1" applyBorder="1" applyAlignment="1">
      <alignment horizontal="center" vertical="center" shrinkToFit="1"/>
    </xf>
    <xf numFmtId="0" fontId="16" fillId="10" borderId="23" xfId="0" applyFont="1" applyFill="1" applyBorder="1" applyAlignment="1">
      <alignment horizontal="center" vertical="center" shrinkToFit="1"/>
    </xf>
    <xf numFmtId="0" fontId="52" fillId="6" borderId="18" xfId="0" applyFont="1" applyFill="1" applyBorder="1" applyAlignment="1">
      <alignment horizontal="center" vertical="center" wrapText="1" shrinkToFit="1"/>
    </xf>
    <xf numFmtId="0" fontId="52" fillId="6" borderId="14" xfId="0" applyFont="1" applyFill="1" applyBorder="1" applyAlignment="1">
      <alignment horizontal="center" vertical="center" shrinkToFit="1"/>
    </xf>
    <xf numFmtId="0" fontId="52" fillId="6" borderId="15" xfId="0" applyFont="1" applyFill="1" applyBorder="1" applyAlignment="1">
      <alignment horizontal="center" vertical="center" shrinkToFit="1"/>
    </xf>
    <xf numFmtId="38" fontId="13" fillId="4" borderId="19" xfId="2" applyFont="1" applyFill="1" applyBorder="1" applyAlignment="1" applyProtection="1">
      <alignment horizontal="center" vertical="center" shrinkToFit="1"/>
    </xf>
    <xf numFmtId="38" fontId="13" fillId="4" borderId="0" xfId="2" applyFont="1" applyFill="1" applyBorder="1" applyAlignment="1" applyProtection="1">
      <alignment horizontal="center" vertical="center" shrinkToFit="1"/>
    </xf>
    <xf numFmtId="38" fontId="13" fillId="4" borderId="16" xfId="2" applyFont="1" applyFill="1" applyBorder="1" applyAlignment="1" applyProtection="1">
      <alignment horizontal="center" vertical="center" shrinkToFit="1"/>
    </xf>
    <xf numFmtId="0" fontId="14" fillId="6" borderId="21" xfId="0" applyFont="1" applyFill="1" applyBorder="1" applyAlignment="1">
      <alignment horizontal="center" vertical="center" shrinkToFit="1"/>
    </xf>
    <xf numFmtId="0" fontId="14" fillId="6" borderId="22" xfId="0" applyFont="1" applyFill="1" applyBorder="1" applyAlignment="1">
      <alignment horizontal="center" vertical="center" shrinkToFit="1"/>
    </xf>
    <xf numFmtId="0" fontId="14" fillId="6" borderId="23" xfId="0" applyFont="1" applyFill="1" applyBorder="1" applyAlignment="1">
      <alignment horizontal="center" vertical="center" shrinkToFit="1"/>
    </xf>
    <xf numFmtId="0" fontId="11" fillId="0" borderId="0" xfId="0" applyFont="1" applyAlignment="1">
      <alignment horizontal="left" vertical="center" wrapText="1" shrinkToFit="1"/>
    </xf>
    <xf numFmtId="0" fontId="11" fillId="0" borderId="16" xfId="0" applyFont="1" applyBorder="1" applyAlignment="1">
      <alignment horizontal="left" vertical="center" wrapText="1" shrinkToFit="1"/>
    </xf>
    <xf numFmtId="0" fontId="12" fillId="6" borderId="18" xfId="0" applyFont="1" applyFill="1" applyBorder="1" applyAlignment="1">
      <alignment horizontal="center" vertical="center" shrinkToFit="1"/>
    </xf>
    <xf numFmtId="0" fontId="12" fillId="6" borderId="14" xfId="0" applyFont="1" applyFill="1" applyBorder="1" applyAlignment="1">
      <alignment horizontal="center" vertical="center" shrinkToFit="1"/>
    </xf>
    <xf numFmtId="0" fontId="12" fillId="6" borderId="15" xfId="0" applyFont="1" applyFill="1" applyBorder="1" applyAlignment="1">
      <alignment horizontal="center" vertical="center" shrinkToFit="1"/>
    </xf>
    <xf numFmtId="6" fontId="13" fillId="4" borderId="19" xfId="2" applyNumberFormat="1" applyFont="1" applyFill="1" applyBorder="1" applyAlignment="1" applyProtection="1">
      <alignment horizontal="center" vertical="center" shrinkToFit="1"/>
    </xf>
    <xf numFmtId="6" fontId="13" fillId="4" borderId="21" xfId="2" applyNumberFormat="1" applyFont="1" applyFill="1" applyBorder="1" applyAlignment="1" applyProtection="1">
      <alignment horizontal="center" vertical="center" shrinkToFit="1"/>
    </xf>
    <xf numFmtId="6" fontId="13" fillId="4" borderId="0" xfId="2" applyNumberFormat="1" applyFont="1" applyFill="1" applyBorder="1" applyAlignment="1" applyProtection="1">
      <alignment horizontal="center" vertical="center" shrinkToFit="1"/>
    </xf>
    <xf numFmtId="6" fontId="13" fillId="4" borderId="22" xfId="2" applyNumberFormat="1" applyFont="1" applyFill="1" applyBorder="1" applyAlignment="1" applyProtection="1">
      <alignment horizontal="center" vertical="center" shrinkToFit="1"/>
    </xf>
    <xf numFmtId="6" fontId="13" fillId="4" borderId="16" xfId="2" applyNumberFormat="1" applyFont="1" applyFill="1" applyBorder="1" applyAlignment="1" applyProtection="1">
      <alignment horizontal="center" vertical="center" shrinkToFit="1"/>
    </xf>
    <xf numFmtId="6" fontId="13" fillId="4" borderId="23" xfId="2" applyNumberFormat="1" applyFont="1" applyFill="1" applyBorder="1" applyAlignment="1" applyProtection="1">
      <alignment horizontal="center" vertical="center" shrinkToFit="1"/>
    </xf>
    <xf numFmtId="0" fontId="14" fillId="3" borderId="11" xfId="0" applyFont="1" applyFill="1" applyBorder="1" applyAlignment="1">
      <alignment horizontal="center" vertical="center" shrinkToFit="1"/>
    </xf>
    <xf numFmtId="0" fontId="14" fillId="3" borderId="13" xfId="0" applyFont="1" applyFill="1" applyBorder="1" applyAlignment="1">
      <alignment horizontal="center" vertical="center" shrinkToFit="1"/>
    </xf>
    <xf numFmtId="0" fontId="15" fillId="3" borderId="5" xfId="0" applyFont="1" applyFill="1" applyBorder="1" applyAlignment="1">
      <alignment horizontal="left" vertical="center" wrapText="1" shrinkToFit="1"/>
    </xf>
    <xf numFmtId="0" fontId="15" fillId="3" borderId="6" xfId="0" applyFont="1" applyFill="1" applyBorder="1" applyAlignment="1">
      <alignment horizontal="left" vertical="center" wrapText="1" shrinkToFit="1"/>
    </xf>
    <xf numFmtId="0" fontId="15" fillId="3" borderId="9" xfId="0" applyFont="1" applyFill="1" applyBorder="1" applyAlignment="1">
      <alignment horizontal="left" vertical="center" wrapText="1" shrinkToFit="1"/>
    </xf>
    <xf numFmtId="0" fontId="15" fillId="3" borderId="10" xfId="0" applyFont="1" applyFill="1" applyBorder="1" applyAlignment="1">
      <alignment horizontal="left" vertical="center" wrapText="1" shrinkToFit="1"/>
    </xf>
    <xf numFmtId="0" fontId="7" fillId="5" borderId="4" xfId="0" applyFont="1" applyFill="1" applyBorder="1" applyAlignment="1">
      <alignment horizontal="center" vertical="center" shrinkToFit="1"/>
    </xf>
    <xf numFmtId="0" fontId="7" fillId="5" borderId="5" xfId="0" applyFont="1" applyFill="1" applyBorder="1" applyAlignment="1">
      <alignment horizontal="center" vertical="center" shrinkToFit="1"/>
    </xf>
    <xf numFmtId="0" fontId="7" fillId="5" borderId="6" xfId="0" applyFont="1" applyFill="1" applyBorder="1" applyAlignment="1">
      <alignment horizontal="center" vertical="center" shrinkToFit="1"/>
    </xf>
    <xf numFmtId="0" fontId="7" fillId="5" borderId="8" xfId="0" applyFont="1" applyFill="1" applyBorder="1" applyAlignment="1">
      <alignment horizontal="center" vertical="center" shrinkToFit="1"/>
    </xf>
    <xf numFmtId="0" fontId="7" fillId="5" borderId="9" xfId="0" applyFont="1" applyFill="1" applyBorder="1" applyAlignment="1">
      <alignment horizontal="center" vertical="center" shrinkToFit="1"/>
    </xf>
    <xf numFmtId="0" fontId="7" fillId="5" borderId="10" xfId="0" applyFont="1" applyFill="1" applyBorder="1" applyAlignment="1">
      <alignment horizontal="center" vertical="center" shrinkToFit="1"/>
    </xf>
    <xf numFmtId="0" fontId="32" fillId="5" borderId="1" xfId="0" applyFont="1" applyFill="1" applyBorder="1" applyProtection="1">
      <alignment vertical="center"/>
      <protection locked="0"/>
    </xf>
    <xf numFmtId="0" fontId="32" fillId="5" borderId="2" xfId="0" applyFont="1" applyFill="1" applyBorder="1" applyProtection="1">
      <alignment vertical="center"/>
      <protection locked="0"/>
    </xf>
    <xf numFmtId="0" fontId="32" fillId="5" borderId="3" xfId="0" applyFont="1" applyFill="1" applyBorder="1" applyProtection="1">
      <alignment vertical="center"/>
      <protection locked="0"/>
    </xf>
    <xf numFmtId="0" fontId="45" fillId="4" borderId="9" xfId="0" applyFont="1" applyFill="1" applyBorder="1" applyAlignment="1" applyProtection="1">
      <alignment horizontal="right" vertical="center" shrinkToFit="1"/>
      <protection hidden="1"/>
    </xf>
    <xf numFmtId="0" fontId="46" fillId="4" borderId="9" xfId="0" applyFont="1" applyFill="1" applyBorder="1" applyAlignment="1" applyProtection="1">
      <alignment horizontal="right" vertical="center" shrinkToFit="1"/>
      <protection hidden="1"/>
    </xf>
    <xf numFmtId="0" fontId="0" fillId="0" borderId="57" xfId="0" applyBorder="1" applyAlignment="1" applyProtection="1">
      <alignment horizontal="left" vertical="center" shrinkToFit="1"/>
      <protection hidden="1"/>
    </xf>
    <xf numFmtId="0" fontId="45" fillId="4" borderId="0" xfId="0" applyFont="1" applyFill="1" applyAlignment="1" applyProtection="1">
      <alignment horizontal="right" vertical="center" shrinkToFit="1"/>
      <protection hidden="1"/>
    </xf>
    <xf numFmtId="0" fontId="46" fillId="4" borderId="0" xfId="0" applyFont="1" applyFill="1" applyAlignment="1" applyProtection="1">
      <alignment horizontal="right" vertical="center" shrinkToFit="1"/>
      <protection hidden="1"/>
    </xf>
    <xf numFmtId="0" fontId="4" fillId="2" borderId="15" xfId="0" applyFont="1" applyFill="1" applyBorder="1" applyAlignment="1" applyProtection="1">
      <alignment horizontal="center" vertical="center" shrinkToFit="1"/>
      <protection hidden="1"/>
    </xf>
    <xf numFmtId="0" fontId="4" fillId="2" borderId="16" xfId="0" applyFont="1" applyFill="1" applyBorder="1" applyAlignment="1" applyProtection="1">
      <alignment horizontal="center" vertical="center" shrinkToFit="1"/>
      <protection hidden="1"/>
    </xf>
    <xf numFmtId="0" fontId="4" fillId="2" borderId="45" xfId="0" applyFont="1" applyFill="1" applyBorder="1" applyAlignment="1" applyProtection="1">
      <alignment horizontal="center" vertical="center" shrinkToFit="1"/>
      <protection hidden="1"/>
    </xf>
    <xf numFmtId="0" fontId="19" fillId="2" borderId="42" xfId="0" applyFont="1" applyFill="1" applyBorder="1" applyAlignment="1" applyProtection="1">
      <alignment horizontal="center" vertical="center" shrinkToFit="1"/>
      <protection hidden="1"/>
    </xf>
    <xf numFmtId="0" fontId="19" fillId="2" borderId="16" xfId="0" applyFont="1" applyFill="1" applyBorder="1" applyAlignment="1" applyProtection="1">
      <alignment horizontal="center" vertical="center" shrinkToFit="1"/>
      <protection hidden="1"/>
    </xf>
    <xf numFmtId="0" fontId="19" fillId="2" borderId="23" xfId="0" applyFont="1" applyFill="1" applyBorder="1" applyAlignment="1" applyProtection="1">
      <alignment horizontal="center" vertical="center" shrinkToFit="1"/>
      <protection hidden="1"/>
    </xf>
    <xf numFmtId="0" fontId="33" fillId="5" borderId="15" xfId="0" applyFont="1" applyFill="1" applyBorder="1" applyAlignment="1" applyProtection="1">
      <alignment horizontal="center" vertical="center" shrinkToFit="1"/>
      <protection hidden="1"/>
    </xf>
    <xf numFmtId="0" fontId="33" fillId="5" borderId="16" xfId="0" applyFont="1" applyFill="1" applyBorder="1" applyAlignment="1" applyProtection="1">
      <alignment horizontal="center" vertical="center" shrinkToFit="1"/>
      <protection hidden="1"/>
    </xf>
    <xf numFmtId="0" fontId="33" fillId="5" borderId="45" xfId="0" applyFont="1" applyFill="1" applyBorder="1" applyAlignment="1" applyProtection="1">
      <alignment horizontal="center" vertical="center" shrinkToFit="1"/>
      <protection hidden="1"/>
    </xf>
    <xf numFmtId="0" fontId="37" fillId="5" borderId="42" xfId="1" applyFont="1" applyFill="1" applyBorder="1" applyAlignment="1" applyProtection="1">
      <alignment horizontal="center" vertical="center" shrinkToFit="1"/>
      <protection hidden="1"/>
    </xf>
    <xf numFmtId="0" fontId="37" fillId="5" borderId="16" xfId="1" applyFont="1" applyFill="1" applyBorder="1" applyAlignment="1" applyProtection="1">
      <alignment horizontal="center" vertical="center" shrinkToFit="1"/>
      <protection hidden="1"/>
    </xf>
    <xf numFmtId="0" fontId="37" fillId="5" borderId="23" xfId="1" applyFont="1" applyFill="1" applyBorder="1" applyAlignment="1" applyProtection="1">
      <alignment horizontal="center" vertical="center" shrinkToFit="1"/>
      <protection hidden="1"/>
    </xf>
    <xf numFmtId="0" fontId="29" fillId="0" borderId="61" xfId="0" applyFont="1" applyBorder="1" applyAlignment="1" applyProtection="1">
      <alignment horizontal="center" vertical="center"/>
      <protection hidden="1"/>
    </xf>
    <xf numFmtId="0" fontId="29" fillId="0" borderId="62" xfId="0" applyFont="1" applyBorder="1" applyAlignment="1" applyProtection="1">
      <alignment horizontal="center" vertical="center"/>
      <protection hidden="1"/>
    </xf>
    <xf numFmtId="0" fontId="29" fillId="0" borderId="69" xfId="0" applyFont="1" applyBorder="1" applyAlignment="1" applyProtection="1">
      <alignment horizontal="center" vertical="center"/>
      <protection hidden="1"/>
    </xf>
    <xf numFmtId="0" fontId="29" fillId="0" borderId="64" xfId="0" applyFont="1" applyBorder="1" applyAlignment="1" applyProtection="1">
      <alignment horizontal="center" vertical="center"/>
      <protection hidden="1"/>
    </xf>
    <xf numFmtId="0" fontId="29" fillId="0" borderId="9" xfId="0" applyFont="1" applyBorder="1" applyAlignment="1" applyProtection="1">
      <alignment horizontal="center" vertical="center"/>
      <protection hidden="1"/>
    </xf>
    <xf numFmtId="0" fontId="29" fillId="0" borderId="66" xfId="0" applyFont="1" applyBorder="1" applyAlignment="1" applyProtection="1">
      <alignment horizontal="center" vertical="center"/>
      <protection hidden="1"/>
    </xf>
    <xf numFmtId="0" fontId="29" fillId="0" borderId="17" xfId="0" applyFont="1" applyBorder="1" applyAlignment="1" applyProtection="1">
      <alignment horizontal="center" vertical="center"/>
      <protection hidden="1"/>
    </xf>
    <xf numFmtId="0" fontId="29" fillId="0" borderId="56" xfId="0" applyFont="1" applyBorder="1" applyAlignment="1" applyProtection="1">
      <alignment horizontal="center" vertical="center"/>
      <protection hidden="1"/>
    </xf>
    <xf numFmtId="0" fontId="29" fillId="0" borderId="57" xfId="0" applyFont="1" applyBorder="1" applyAlignment="1" applyProtection="1">
      <alignment horizontal="center" vertical="center"/>
      <protection hidden="1"/>
    </xf>
    <xf numFmtId="0" fontId="4" fillId="2" borderId="34" xfId="0" applyFont="1" applyFill="1" applyBorder="1" applyAlignment="1" applyProtection="1">
      <alignment horizontal="center" vertical="center" shrinkToFit="1"/>
      <protection hidden="1"/>
    </xf>
    <xf numFmtId="0" fontId="4" fillId="2" borderId="9" xfId="0" applyFont="1" applyFill="1" applyBorder="1" applyAlignment="1" applyProtection="1">
      <alignment horizontal="center" vertical="center" shrinkToFit="1"/>
      <protection hidden="1"/>
    </xf>
    <xf numFmtId="0" fontId="4" fillId="2" borderId="10" xfId="0" applyFont="1" applyFill="1" applyBorder="1" applyAlignment="1" applyProtection="1">
      <alignment horizontal="center" vertical="center" shrinkToFit="1"/>
      <protection hidden="1"/>
    </xf>
    <xf numFmtId="0" fontId="33" fillId="5" borderId="40" xfId="0" applyFont="1" applyFill="1" applyBorder="1" applyAlignment="1" applyProtection="1">
      <alignment horizontal="center" vertical="center" shrinkToFit="1"/>
      <protection hidden="1"/>
    </xf>
    <xf numFmtId="0" fontId="33" fillId="5" borderId="30" xfId="0" applyFont="1" applyFill="1" applyBorder="1" applyAlignment="1" applyProtection="1">
      <alignment horizontal="center" vertical="center" shrinkToFit="1"/>
      <protection hidden="1"/>
    </xf>
    <xf numFmtId="0" fontId="33" fillId="5" borderId="41" xfId="0" applyFont="1" applyFill="1" applyBorder="1" applyAlignment="1" applyProtection="1">
      <alignment horizontal="center" vertical="center" shrinkToFit="1"/>
      <protection hidden="1"/>
    </xf>
    <xf numFmtId="0" fontId="27" fillId="8" borderId="58" xfId="0" applyFont="1" applyFill="1" applyBorder="1" applyAlignment="1" applyProtection="1">
      <alignment horizontal="center" vertical="center"/>
      <protection hidden="1"/>
    </xf>
    <xf numFmtId="0" fontId="27" fillId="8" borderId="59" xfId="0" applyFont="1" applyFill="1" applyBorder="1" applyAlignment="1" applyProtection="1">
      <alignment horizontal="center" vertical="center"/>
      <protection hidden="1"/>
    </xf>
    <xf numFmtId="0" fontId="27" fillId="8" borderId="60" xfId="0" applyFont="1" applyFill="1" applyBorder="1" applyAlignment="1" applyProtection="1">
      <alignment horizontal="center" vertical="center"/>
      <protection hidden="1"/>
    </xf>
    <xf numFmtId="0" fontId="28" fillId="8" borderId="58" xfId="0" applyFont="1" applyFill="1" applyBorder="1" applyAlignment="1" applyProtection="1">
      <alignment horizontal="center" vertical="center"/>
      <protection hidden="1"/>
    </xf>
    <xf numFmtId="0" fontId="28" fillId="8" borderId="59" xfId="0" applyFont="1" applyFill="1" applyBorder="1" applyAlignment="1" applyProtection="1">
      <alignment horizontal="center" vertical="center"/>
      <protection hidden="1"/>
    </xf>
    <xf numFmtId="0" fontId="28" fillId="8" borderId="60" xfId="0" applyFont="1" applyFill="1" applyBorder="1" applyAlignment="1" applyProtection="1">
      <alignment horizontal="center" vertical="center"/>
      <protection hidden="1"/>
    </xf>
    <xf numFmtId="0" fontId="29" fillId="0" borderId="93" xfId="0" applyFont="1" applyBorder="1" applyAlignment="1" applyProtection="1">
      <alignment horizontal="center" vertical="center"/>
      <protection hidden="1"/>
    </xf>
    <xf numFmtId="0" fontId="29" fillId="0" borderId="54" xfId="0" applyFont="1" applyBorder="1" applyAlignment="1" applyProtection="1">
      <alignment horizontal="center" vertical="center"/>
      <protection hidden="1"/>
    </xf>
    <xf numFmtId="0" fontId="29" fillId="0" borderId="70" xfId="0" applyFont="1" applyBorder="1" applyAlignment="1" applyProtection="1">
      <alignment horizontal="center" vertical="center"/>
      <protection hidden="1"/>
    </xf>
    <xf numFmtId="0" fontId="29" fillId="0" borderId="86" xfId="0" applyFont="1" applyBorder="1" applyAlignment="1" applyProtection="1">
      <alignment horizontal="center" vertical="center"/>
      <protection hidden="1"/>
    </xf>
    <xf numFmtId="0" fontId="33" fillId="5" borderId="1" xfId="0" applyFont="1" applyFill="1" applyBorder="1" applyAlignment="1" applyProtection="1">
      <alignment horizontal="center" vertical="center" shrinkToFit="1"/>
      <protection hidden="1"/>
    </xf>
    <xf numFmtId="0" fontId="33" fillId="5" borderId="2" xfId="0" applyFont="1" applyFill="1" applyBorder="1" applyAlignment="1" applyProtection="1">
      <alignment horizontal="center" vertical="center" shrinkToFit="1"/>
      <protection hidden="1"/>
    </xf>
    <xf numFmtId="0" fontId="33" fillId="5" borderId="43" xfId="0" applyFont="1" applyFill="1" applyBorder="1" applyAlignment="1" applyProtection="1">
      <alignment horizontal="center" vertical="center" shrinkToFit="1"/>
      <protection hidden="1"/>
    </xf>
    <xf numFmtId="176" fontId="55" fillId="5" borderId="44" xfId="0" applyNumberFormat="1" applyFont="1" applyFill="1" applyBorder="1" applyAlignment="1" applyProtection="1">
      <alignment horizontal="center" vertical="center" shrinkToFit="1"/>
      <protection hidden="1"/>
    </xf>
    <xf numFmtId="176" fontId="55" fillId="5" borderId="2" xfId="0" applyNumberFormat="1" applyFont="1" applyFill="1" applyBorder="1" applyAlignment="1" applyProtection="1">
      <alignment horizontal="center" vertical="center" shrinkToFit="1"/>
      <protection hidden="1"/>
    </xf>
    <xf numFmtId="176" fontId="55" fillId="5" borderId="43" xfId="0" applyNumberFormat="1" applyFont="1" applyFill="1" applyBorder="1" applyAlignment="1" applyProtection="1">
      <alignment horizontal="center" vertical="center" shrinkToFit="1"/>
      <protection hidden="1"/>
    </xf>
    <xf numFmtId="178" fontId="32" fillId="5" borderId="44" xfId="0" applyNumberFormat="1" applyFont="1" applyFill="1" applyBorder="1" applyAlignment="1" applyProtection="1">
      <alignment horizontal="center" vertical="center" shrinkToFit="1"/>
      <protection hidden="1"/>
    </xf>
    <xf numFmtId="178" fontId="32" fillId="5" borderId="2" xfId="0" applyNumberFormat="1" applyFont="1" applyFill="1" applyBorder="1" applyAlignment="1" applyProtection="1">
      <alignment horizontal="center" vertical="center" shrinkToFit="1"/>
      <protection hidden="1"/>
    </xf>
    <xf numFmtId="178" fontId="32" fillId="5" borderId="3" xfId="0" applyNumberFormat="1" applyFont="1" applyFill="1" applyBorder="1" applyAlignment="1" applyProtection="1">
      <alignment horizontal="center" vertical="center" shrinkToFit="1"/>
      <protection hidden="1"/>
    </xf>
    <xf numFmtId="0" fontId="19" fillId="2" borderId="44" xfId="0" applyFont="1" applyFill="1" applyBorder="1" applyAlignment="1" applyProtection="1">
      <alignment horizontal="center" vertical="center" shrinkToFit="1"/>
      <protection hidden="1"/>
    </xf>
    <xf numFmtId="0" fontId="19" fillId="2" borderId="2" xfId="0" applyFont="1" applyFill="1" applyBorder="1" applyAlignment="1" applyProtection="1">
      <alignment horizontal="center" vertical="center" shrinkToFit="1"/>
      <protection hidden="1"/>
    </xf>
    <xf numFmtId="0" fontId="19" fillId="2" borderId="3" xfId="0" applyFont="1" applyFill="1" applyBorder="1" applyAlignment="1" applyProtection="1">
      <alignment horizontal="center" vertical="center" shrinkToFit="1"/>
      <protection hidden="1"/>
    </xf>
    <xf numFmtId="0" fontId="19" fillId="2" borderId="1" xfId="0" applyFont="1" applyFill="1" applyBorder="1" applyAlignment="1" applyProtection="1">
      <alignment horizontal="center" vertical="center" shrinkToFit="1"/>
      <protection hidden="1"/>
    </xf>
    <xf numFmtId="0" fontId="19" fillId="2" borderId="43" xfId="0" applyFont="1" applyFill="1" applyBorder="1" applyAlignment="1" applyProtection="1">
      <alignment horizontal="center" vertical="center" shrinkToFit="1"/>
      <protection hidden="1"/>
    </xf>
    <xf numFmtId="0" fontId="34" fillId="5" borderId="2" xfId="0" applyFont="1" applyFill="1" applyBorder="1" applyAlignment="1" applyProtection="1">
      <alignment horizontal="center" vertical="center" shrinkToFit="1"/>
      <protection hidden="1"/>
    </xf>
    <xf numFmtId="0" fontId="34" fillId="5" borderId="3" xfId="0" applyFont="1" applyFill="1" applyBorder="1" applyAlignment="1" applyProtection="1">
      <alignment horizontal="center" vertical="center" shrinkToFit="1"/>
      <protection hidden="1"/>
    </xf>
    <xf numFmtId="0" fontId="34" fillId="5" borderId="1" xfId="0" applyFont="1" applyFill="1" applyBorder="1" applyAlignment="1" applyProtection="1">
      <alignment horizontal="center" vertical="center" shrinkToFit="1"/>
      <protection hidden="1"/>
    </xf>
    <xf numFmtId="0" fontId="34" fillId="5" borderId="43" xfId="0" applyFont="1" applyFill="1" applyBorder="1" applyAlignment="1" applyProtection="1">
      <alignment horizontal="center" vertical="center" shrinkToFit="1"/>
      <protection hidden="1"/>
    </xf>
    <xf numFmtId="0" fontId="24" fillId="2" borderId="18" xfId="0" applyFont="1" applyFill="1" applyBorder="1" applyAlignment="1" applyProtection="1">
      <alignment horizontal="center" vertical="center" wrapText="1" shrinkToFit="1"/>
      <protection hidden="1"/>
    </xf>
    <xf numFmtId="0" fontId="24" fillId="2" borderId="19" xfId="0" applyFont="1" applyFill="1" applyBorder="1" applyAlignment="1" applyProtection="1">
      <alignment horizontal="center" vertical="center" wrapText="1" shrinkToFit="1"/>
      <protection hidden="1"/>
    </xf>
    <xf numFmtId="0" fontId="24" fillId="2" borderId="95" xfId="0" applyFont="1" applyFill="1" applyBorder="1" applyAlignment="1" applyProtection="1">
      <alignment horizontal="center" vertical="center" wrapText="1" shrinkToFit="1"/>
      <protection hidden="1"/>
    </xf>
    <xf numFmtId="0" fontId="24" fillId="2" borderId="15" xfId="0" applyFont="1" applyFill="1" applyBorder="1" applyAlignment="1" applyProtection="1">
      <alignment horizontal="center" vertical="center" wrapText="1" shrinkToFit="1"/>
      <protection hidden="1"/>
    </xf>
    <xf numFmtId="0" fontId="24" fillId="2" borderId="16" xfId="0" applyFont="1" applyFill="1" applyBorder="1" applyAlignment="1" applyProtection="1">
      <alignment horizontal="center" vertical="center" wrapText="1" shrinkToFit="1"/>
      <protection hidden="1"/>
    </xf>
    <xf numFmtId="0" fontId="24" fillId="2" borderId="45" xfId="0" applyFont="1" applyFill="1" applyBorder="1" applyAlignment="1" applyProtection="1">
      <alignment horizontal="center" vertical="center" wrapText="1" shrinkToFit="1"/>
      <protection hidden="1"/>
    </xf>
    <xf numFmtId="0" fontId="19" fillId="2" borderId="72" xfId="0" applyFont="1" applyFill="1" applyBorder="1" applyAlignment="1" applyProtection="1">
      <alignment horizontal="center" vertical="center" shrinkToFit="1"/>
      <protection hidden="1"/>
    </xf>
    <xf numFmtId="0" fontId="19" fillId="2" borderId="19" xfId="0" applyFont="1" applyFill="1" applyBorder="1" applyAlignment="1" applyProtection="1">
      <alignment horizontal="center" vertical="center" shrinkToFit="1"/>
      <protection hidden="1"/>
    </xf>
    <xf numFmtId="0" fontId="19" fillId="2" borderId="95" xfId="0" applyFont="1" applyFill="1" applyBorder="1" applyAlignment="1" applyProtection="1">
      <alignment horizontal="center" vertical="center" shrinkToFit="1"/>
      <protection hidden="1"/>
    </xf>
    <xf numFmtId="0" fontId="19" fillId="2" borderId="45" xfId="0" applyFont="1" applyFill="1" applyBorder="1" applyAlignment="1" applyProtection="1">
      <alignment horizontal="center" vertical="center" shrinkToFit="1"/>
      <protection hidden="1"/>
    </xf>
    <xf numFmtId="0" fontId="19" fillId="2" borderId="21" xfId="0" applyFont="1" applyFill="1" applyBorder="1" applyAlignment="1" applyProtection="1">
      <alignment horizontal="center" vertical="center" shrinkToFit="1"/>
      <protection hidden="1"/>
    </xf>
  </cellXfs>
  <cellStyles count="3">
    <cellStyle name="ハイパーリンク" xfId="1" builtinId="8"/>
    <cellStyle name="桁区切り" xfId="2" builtinId="6"/>
    <cellStyle name="標準" xfId="0" builtinId="0"/>
  </cellStyles>
  <dxfs count="1">
    <dxf>
      <font>
        <b/>
        <i/>
        <color rgb="FF0000FF"/>
      </font>
      <fill>
        <patternFill>
          <bgColor rgb="FFFFFF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06/relationships/rdRichValue" Target="richData/rdrichvalue.xml"/></Relationships>
</file>

<file path=xl/drawings/drawing1.xml><?xml version="1.0" encoding="utf-8"?>
<xdr:wsDr xmlns:xdr="http://schemas.openxmlformats.org/drawingml/2006/spreadsheetDrawing" xmlns:a="http://schemas.openxmlformats.org/drawingml/2006/main">
  <xdr:oneCellAnchor>
    <xdr:from>
      <xdr:col>12</xdr:col>
      <xdr:colOff>670896</xdr:colOff>
      <xdr:row>1</xdr:row>
      <xdr:rowOff>57150</xdr:rowOff>
    </xdr:from>
    <xdr:ext cx="3620735" cy="3026726"/>
    <xdr:sp macro="" textlink="">
      <xdr:nvSpPr>
        <xdr:cNvPr id="2" name="正方形/長方形 1">
          <a:extLst>
            <a:ext uri="{FF2B5EF4-FFF2-40B4-BE49-F238E27FC236}">
              <a16:creationId xmlns:a16="http://schemas.microsoft.com/office/drawing/2014/main" id="{3FC716D5-10FD-9C44-C15E-414752A023D7}"/>
            </a:ext>
          </a:extLst>
        </xdr:cNvPr>
        <xdr:cNvSpPr/>
      </xdr:nvSpPr>
      <xdr:spPr>
        <a:xfrm>
          <a:off x="8986221" y="228600"/>
          <a:ext cx="3620735" cy="3026726"/>
        </a:xfrm>
        <a:prstGeom prst="rect">
          <a:avLst/>
        </a:prstGeom>
        <a:noFill/>
      </xdr:spPr>
      <xdr:txBody>
        <a:bodyPr wrap="none" lIns="91440" tIns="45720" rIns="91440" bIns="45720">
          <a:spAutoFit/>
        </a:bodyPr>
        <a:lstStyle/>
        <a:p>
          <a:pPr algn="ctr"/>
          <a:r>
            <a:rPr lang="ja-JP" altLang="en-US" sz="4400" b="0" cap="none" spc="0">
              <a:ln w="0"/>
              <a:solidFill>
                <a:schemeClr val="tx1"/>
              </a:solidFill>
              <a:effectLst>
                <a:outerShdw blurRad="38100" dist="19050" dir="2700000" algn="tl" rotWithShape="0">
                  <a:schemeClr val="dk1">
                    <a:alpha val="40000"/>
                  </a:schemeClr>
                </a:outerShdw>
              </a:effectLst>
            </a:rPr>
            <a:t>データの上で</a:t>
          </a:r>
          <a:br>
            <a:rPr lang="en-US" altLang="ja-JP" sz="4400" b="0" cap="none" spc="0">
              <a:ln w="0"/>
              <a:solidFill>
                <a:schemeClr val="tx1"/>
              </a:solidFill>
              <a:effectLst>
                <a:outerShdw blurRad="38100" dist="19050" dir="2700000" algn="tl" rotWithShape="0">
                  <a:schemeClr val="dk1">
                    <a:alpha val="40000"/>
                  </a:schemeClr>
                </a:outerShdw>
              </a:effectLst>
            </a:rPr>
          </a:br>
          <a:r>
            <a:rPr lang="en-US" altLang="ja-JP" sz="4400" b="0" cap="none" spc="0">
              <a:ln w="0"/>
              <a:solidFill>
                <a:schemeClr val="tx1"/>
              </a:solidFill>
              <a:effectLst>
                <a:outerShdw blurRad="38100" dist="19050" dir="2700000" algn="tl" rotWithShape="0">
                  <a:schemeClr val="dk1">
                    <a:alpha val="40000"/>
                  </a:schemeClr>
                </a:outerShdw>
              </a:effectLst>
            </a:rPr>
            <a:t>Ctrl+A</a:t>
          </a:r>
          <a:r>
            <a:rPr lang="ja-JP" altLang="en-US" sz="4400" b="0" cap="none" spc="0">
              <a:ln w="0"/>
              <a:solidFill>
                <a:schemeClr val="tx1"/>
              </a:solidFill>
              <a:effectLst>
                <a:outerShdw blurRad="38100" dist="19050" dir="2700000" algn="tl" rotWithShape="0">
                  <a:schemeClr val="dk1">
                    <a:alpha val="40000"/>
                  </a:schemeClr>
                </a:outerShdw>
              </a:effectLst>
            </a:rPr>
            <a:t>で選択、</a:t>
          </a:r>
          <a:br>
            <a:rPr lang="en-US" altLang="ja-JP" sz="4400" b="0" cap="none" spc="0">
              <a:ln w="0"/>
              <a:solidFill>
                <a:schemeClr val="tx1"/>
              </a:solidFill>
              <a:effectLst>
                <a:outerShdw blurRad="38100" dist="19050" dir="2700000" algn="tl" rotWithShape="0">
                  <a:schemeClr val="dk1">
                    <a:alpha val="40000"/>
                  </a:schemeClr>
                </a:outerShdw>
              </a:effectLst>
            </a:rPr>
          </a:br>
          <a:r>
            <a:rPr lang="en-US" altLang="ja-JP" sz="4400" b="0">
              <a:effectLst>
                <a:outerShdw blurRad="38100" dist="19050" dir="2700000" algn="tl" rotWithShape="0">
                  <a:schemeClr val="dk1">
                    <a:alpha val="40000"/>
                  </a:schemeClr>
                </a:outerShdw>
              </a:effectLst>
              <a:latin typeface="+mn-lt"/>
              <a:ea typeface="+mn-ea"/>
              <a:cs typeface="+mn-cs"/>
            </a:rPr>
            <a:t>Ctrl+C</a:t>
          </a:r>
          <a:r>
            <a:rPr lang="ja-JP" altLang="en-US" sz="4400" b="0">
              <a:effectLst>
                <a:outerShdw blurRad="38100" dist="19050" dir="2700000" algn="tl" rotWithShape="0">
                  <a:schemeClr val="dk1">
                    <a:alpha val="40000"/>
                  </a:schemeClr>
                </a:outerShdw>
              </a:effectLst>
              <a:latin typeface="+mn-lt"/>
              <a:ea typeface="+mn-ea"/>
              <a:cs typeface="+mn-cs"/>
            </a:rPr>
            <a:t>でコピー</a:t>
          </a:r>
          <a:br>
            <a:rPr lang="en-US" altLang="ja-JP" sz="4400" b="0">
              <a:effectLst>
                <a:outerShdw blurRad="38100" dist="19050" dir="2700000" algn="tl" rotWithShape="0">
                  <a:schemeClr val="dk1">
                    <a:alpha val="40000"/>
                  </a:schemeClr>
                </a:outerShdw>
              </a:effectLst>
              <a:latin typeface="+mn-lt"/>
              <a:ea typeface="+mn-ea"/>
              <a:cs typeface="+mn-cs"/>
            </a:rPr>
          </a:br>
          <a:r>
            <a:rPr lang="ja-JP" altLang="en-US" sz="4400" b="0">
              <a:effectLst>
                <a:outerShdw blurRad="38100" dist="19050" dir="2700000" algn="tl" rotWithShape="0">
                  <a:schemeClr val="dk1">
                    <a:alpha val="40000"/>
                  </a:schemeClr>
                </a:outerShdw>
              </a:effectLst>
              <a:latin typeface="+mn-lt"/>
              <a:ea typeface="+mn-ea"/>
              <a:cs typeface="+mn-cs"/>
            </a:rPr>
            <a:t>↓</a:t>
          </a:r>
          <a:endParaRPr lang="ja-JP" altLang="en-US" sz="4400" b="0" cap="none" spc="0">
            <a:ln w="0"/>
            <a:solidFill>
              <a:schemeClr val="tx1"/>
            </a:solidFill>
            <a:effectLst>
              <a:outerShdw blurRad="38100" dist="19050" dir="2700000" algn="tl" rotWithShape="0">
                <a:schemeClr val="dk1">
                  <a:alpha val="40000"/>
                </a:schemeClr>
              </a:outerShdw>
            </a:effectLst>
          </a:endParaRPr>
        </a:p>
      </xdr:txBody>
    </xdr:sp>
    <xdr:clientData/>
  </xdr:oneCellAnchor>
  <xdr:oneCellAnchor>
    <xdr:from>
      <xdr:col>13</xdr:col>
      <xdr:colOff>153090</xdr:colOff>
      <xdr:row>19</xdr:row>
      <xdr:rowOff>9525</xdr:rowOff>
    </xdr:from>
    <xdr:ext cx="3314562" cy="2293128"/>
    <xdr:sp macro="" textlink="">
      <xdr:nvSpPr>
        <xdr:cNvPr id="3" name="正方形/長方形 2">
          <a:extLst>
            <a:ext uri="{FF2B5EF4-FFF2-40B4-BE49-F238E27FC236}">
              <a16:creationId xmlns:a16="http://schemas.microsoft.com/office/drawing/2014/main" id="{7D8A6189-3147-4362-A42F-2D6E988185A5}"/>
            </a:ext>
          </a:extLst>
        </xdr:cNvPr>
        <xdr:cNvSpPr/>
      </xdr:nvSpPr>
      <xdr:spPr>
        <a:xfrm>
          <a:off x="9154215" y="3267075"/>
          <a:ext cx="3314562" cy="2293128"/>
        </a:xfrm>
        <a:prstGeom prst="rect">
          <a:avLst/>
        </a:prstGeom>
        <a:noFill/>
      </xdr:spPr>
      <xdr:txBody>
        <a:bodyPr wrap="none" lIns="91440" tIns="45720" rIns="91440" bIns="45720">
          <a:spAutoFit/>
        </a:bodyPr>
        <a:lstStyle/>
        <a:p>
          <a:pPr algn="ctr"/>
          <a:r>
            <a:rPr lang="ja-JP" altLang="en-US" sz="4400" b="0" cap="none" spc="0">
              <a:ln w="0"/>
              <a:solidFill>
                <a:schemeClr val="tx1"/>
              </a:solidFill>
              <a:effectLst>
                <a:outerShdw blurRad="38100" dist="19050" dir="2700000" algn="tl" rotWithShape="0">
                  <a:schemeClr val="dk1">
                    <a:alpha val="40000"/>
                  </a:schemeClr>
                </a:outerShdw>
              </a:effectLst>
            </a:rPr>
            <a:t>履歴ＤＢで</a:t>
          </a:r>
          <a:br>
            <a:rPr lang="en-US" altLang="ja-JP" sz="4400" b="0" cap="none" spc="0">
              <a:ln w="0"/>
              <a:solidFill>
                <a:schemeClr val="tx1"/>
              </a:solidFill>
              <a:effectLst>
                <a:outerShdw blurRad="38100" dist="19050" dir="2700000" algn="tl" rotWithShape="0">
                  <a:schemeClr val="dk1">
                    <a:alpha val="40000"/>
                  </a:schemeClr>
                </a:outerShdw>
              </a:effectLst>
            </a:rPr>
          </a:br>
          <a:r>
            <a:rPr lang="en-US" altLang="ja-JP" sz="4400" b="0" cap="none" spc="0">
              <a:ln w="0"/>
              <a:solidFill>
                <a:schemeClr val="tx1"/>
              </a:solidFill>
              <a:effectLst>
                <a:outerShdw blurRad="38100" dist="19050" dir="2700000" algn="tl" rotWithShape="0">
                  <a:schemeClr val="dk1">
                    <a:alpha val="40000"/>
                  </a:schemeClr>
                </a:outerShdw>
              </a:effectLst>
            </a:rPr>
            <a:t>Ctrl+Alt+V</a:t>
          </a:r>
          <a:r>
            <a:rPr lang="ja-JP" altLang="en-US" sz="4400" b="0" cap="none" spc="0">
              <a:ln w="0"/>
              <a:solidFill>
                <a:schemeClr val="tx1"/>
              </a:solidFill>
              <a:effectLst>
                <a:outerShdw blurRad="38100" dist="19050" dir="2700000" algn="tl" rotWithShape="0">
                  <a:schemeClr val="dk1">
                    <a:alpha val="40000"/>
                  </a:schemeClr>
                </a:outerShdw>
              </a:effectLst>
            </a:rPr>
            <a:t>で</a:t>
          </a:r>
          <a:br>
            <a:rPr lang="en-US" altLang="ja-JP" sz="4400" b="0" cap="none" spc="0">
              <a:ln w="0"/>
              <a:solidFill>
                <a:schemeClr val="tx1"/>
              </a:solidFill>
              <a:effectLst>
                <a:outerShdw blurRad="38100" dist="19050" dir="2700000" algn="tl" rotWithShape="0">
                  <a:schemeClr val="dk1">
                    <a:alpha val="40000"/>
                  </a:schemeClr>
                </a:outerShdw>
              </a:effectLst>
            </a:rPr>
          </a:br>
          <a:r>
            <a:rPr lang="ja-JP" altLang="en-US" sz="4400" b="0" cap="none" spc="0">
              <a:ln w="0"/>
              <a:solidFill>
                <a:schemeClr val="tx1"/>
              </a:solidFill>
              <a:effectLst>
                <a:outerShdw blurRad="38100" dist="19050" dir="2700000" algn="tl" rotWithShape="0">
                  <a:schemeClr val="dk1">
                    <a:alpha val="40000"/>
                  </a:schemeClr>
                </a:outerShdw>
              </a:effectLst>
            </a:rPr>
            <a:t>値を貼り付け</a:t>
          </a:r>
          <a:endParaRPr lang="en-US" altLang="ja-JP" sz="4400" b="0" cap="none" spc="0">
            <a:ln w="0"/>
            <a:solidFill>
              <a:schemeClr val="tx1"/>
            </a:solidFill>
            <a:effectLst>
              <a:outerShdw blurRad="38100" dist="19050" dir="2700000" algn="tl" rotWithShape="0">
                <a:schemeClr val="dk1">
                  <a:alpha val="40000"/>
                </a:schemeClr>
              </a:outerShdw>
            </a:effectLst>
          </a:endParaRPr>
        </a:p>
      </xdr:txBody>
    </xdr:sp>
    <xdr:clientData/>
  </xdr:one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DA3F8-172E-4C7E-9B93-69E4FEDF4255}">
  <dimension ref="A1:AB528"/>
  <sheetViews>
    <sheetView tabSelected="1" topLeftCell="B13" zoomScaleNormal="100" workbookViewId="0">
      <selection activeCell="D14" sqref="D14:I14"/>
    </sheetView>
  </sheetViews>
  <sheetFormatPr defaultColWidth="10" defaultRowHeight="17.25"/>
  <cols>
    <col min="1" max="1" width="3.75" style="77" customWidth="1"/>
    <col min="2" max="2" width="22.125" style="77" customWidth="1"/>
    <col min="3" max="3" width="13" style="80" customWidth="1"/>
    <col min="4" max="12" width="13" style="77" customWidth="1"/>
    <col min="13" max="20" width="11.125" style="111" customWidth="1"/>
    <col min="21" max="21" width="11.125" style="110" customWidth="1"/>
    <col min="22" max="28" width="11.125" style="111" customWidth="1"/>
    <col min="29" max="33" width="11.125" style="77" customWidth="1"/>
    <col min="34" max="16384" width="10" style="77"/>
  </cols>
  <sheetData>
    <row r="1" spans="2:20" ht="56.25" customHeight="1">
      <c r="B1" s="165" t="s">
        <v>256</v>
      </c>
      <c r="C1" s="165"/>
      <c r="D1" s="165"/>
      <c r="E1" s="165"/>
      <c r="F1" s="165"/>
      <c r="G1" s="165"/>
      <c r="H1" s="165"/>
      <c r="I1" s="165"/>
      <c r="J1" s="165"/>
      <c r="K1" s="165"/>
      <c r="L1" s="165"/>
      <c r="M1" s="109"/>
      <c r="N1" s="109"/>
      <c r="O1" s="109"/>
      <c r="P1" s="109"/>
      <c r="Q1" s="109"/>
      <c r="R1" s="109"/>
      <c r="S1" s="109"/>
      <c r="T1" s="109"/>
    </row>
    <row r="2" spans="2:20" ht="18.75" customHeight="1">
      <c r="C2" s="78"/>
      <c r="D2" s="78"/>
      <c r="E2" s="78"/>
      <c r="F2" s="78"/>
      <c r="G2" s="78"/>
      <c r="H2" s="78"/>
      <c r="I2" s="78"/>
      <c r="J2" s="78"/>
      <c r="K2" s="78"/>
      <c r="L2" s="78"/>
    </row>
    <row r="3" spans="2:20" ht="18.75" customHeight="1">
      <c r="B3" s="207" t="s">
        <v>16</v>
      </c>
      <c r="C3" s="208"/>
      <c r="D3" s="208"/>
      <c r="E3" s="209"/>
      <c r="F3" s="79"/>
      <c r="G3" s="80"/>
      <c r="H3" s="201" t="s">
        <v>0</v>
      </c>
      <c r="I3" s="203" t="s">
        <v>257</v>
      </c>
      <c r="J3" s="203"/>
      <c r="K3" s="203"/>
      <c r="L3" s="204"/>
    </row>
    <row r="4" spans="2:20" ht="18.75" customHeight="1">
      <c r="B4" s="210"/>
      <c r="C4" s="211"/>
      <c r="D4" s="211"/>
      <c r="E4" s="212"/>
      <c r="F4" s="79"/>
      <c r="H4" s="202"/>
      <c r="I4" s="205"/>
      <c r="J4" s="205"/>
      <c r="K4" s="205"/>
      <c r="L4" s="206"/>
    </row>
    <row r="5" spans="2:20" ht="18.75" customHeight="1" thickBot="1">
      <c r="C5" s="77"/>
      <c r="F5" s="111" t="str">
        <f>D6&amp;E6</f>
        <v/>
      </c>
      <c r="G5" s="162" t="s">
        <v>1770</v>
      </c>
      <c r="H5" s="162"/>
      <c r="I5" s="81"/>
      <c r="J5" s="81"/>
      <c r="K5" s="81"/>
      <c r="L5" s="81"/>
    </row>
    <row r="6" spans="2:20" ht="36" customHeight="1" thickBot="1">
      <c r="B6" s="138" t="s">
        <v>113</v>
      </c>
      <c r="C6" s="139"/>
      <c r="D6" s="76"/>
      <c r="E6" s="166"/>
      <c r="F6" s="167"/>
      <c r="G6" s="163" t="e">
        <f>VLOOKUP(F5,リスト!$P:$Q,2,0)</f>
        <v>#N/A</v>
      </c>
      <c r="H6" s="164"/>
      <c r="I6" s="81"/>
      <c r="J6" s="81"/>
      <c r="K6" s="81"/>
      <c r="L6" s="81"/>
    </row>
    <row r="7" spans="2:20" ht="36" customHeight="1" thickBot="1">
      <c r="B7" s="138" t="s">
        <v>74</v>
      </c>
      <c r="C7" s="139"/>
      <c r="D7" s="133"/>
      <c r="E7" s="134"/>
      <c r="F7" s="134"/>
      <c r="G7" s="134"/>
      <c r="H7" s="135"/>
      <c r="I7" s="81"/>
      <c r="J7" s="81"/>
      <c r="K7" s="81"/>
      <c r="L7" s="81"/>
    </row>
    <row r="8" spans="2:20" ht="36" customHeight="1" thickBot="1">
      <c r="B8" s="138" t="s">
        <v>258</v>
      </c>
      <c r="C8" s="139"/>
      <c r="D8" s="133"/>
      <c r="E8" s="134"/>
      <c r="F8" s="134"/>
      <c r="G8" s="134"/>
      <c r="H8" s="135"/>
    </row>
    <row r="9" spans="2:20" ht="36" customHeight="1" thickBot="1">
      <c r="B9" s="138" t="s">
        <v>77</v>
      </c>
      <c r="C9" s="139"/>
      <c r="D9" s="133"/>
      <c r="E9" s="134"/>
      <c r="F9" s="134"/>
      <c r="G9" s="135"/>
      <c r="H9" s="82"/>
      <c r="I9" s="83"/>
      <c r="J9" s="83"/>
      <c r="K9" s="83"/>
      <c r="L9" s="83"/>
      <c r="R9" s="112"/>
      <c r="S9" s="112"/>
      <c r="T9" s="112"/>
    </row>
    <row r="10" spans="2:20" ht="36" customHeight="1" thickBot="1">
      <c r="B10" s="138" t="s">
        <v>78</v>
      </c>
      <c r="C10" s="139"/>
      <c r="D10" s="133"/>
      <c r="E10" s="134"/>
      <c r="F10" s="134"/>
      <c r="G10" s="135"/>
      <c r="H10" s="84"/>
      <c r="I10" s="85"/>
      <c r="J10" s="85"/>
      <c r="K10" s="85"/>
      <c r="L10" s="85"/>
    </row>
    <row r="11" spans="2:20" ht="36" customHeight="1" thickBot="1">
      <c r="B11" s="138" t="s">
        <v>261</v>
      </c>
      <c r="C11" s="139"/>
      <c r="D11" s="136"/>
      <c r="E11" s="137"/>
      <c r="F11" s="86"/>
      <c r="G11" s="83"/>
      <c r="H11" s="83"/>
      <c r="I11" s="83"/>
      <c r="J11" s="83"/>
      <c r="K11" s="83"/>
      <c r="L11" s="83"/>
    </row>
    <row r="12" spans="2:20" ht="36" customHeight="1" thickBot="1">
      <c r="B12" s="138" t="s">
        <v>76</v>
      </c>
      <c r="C12" s="139"/>
      <c r="D12" s="133"/>
      <c r="E12" s="134"/>
      <c r="F12" s="134"/>
      <c r="G12" s="134"/>
      <c r="H12" s="134"/>
      <c r="I12" s="135"/>
      <c r="J12" s="83"/>
      <c r="K12" s="83"/>
      <c r="L12" s="83"/>
    </row>
    <row r="13" spans="2:20" ht="36" customHeight="1" thickBot="1">
      <c r="B13" s="138" t="s">
        <v>8</v>
      </c>
      <c r="C13" s="139"/>
      <c r="D13" s="133"/>
      <c r="E13" s="134"/>
      <c r="F13" s="134"/>
      <c r="G13" s="135"/>
      <c r="H13" s="87"/>
      <c r="I13" s="85"/>
      <c r="J13" s="85"/>
      <c r="K13" s="85"/>
      <c r="L13" s="85"/>
    </row>
    <row r="14" spans="2:20" ht="36" customHeight="1" thickBot="1">
      <c r="B14" s="138" t="s">
        <v>259</v>
      </c>
      <c r="C14" s="139"/>
      <c r="D14" s="213"/>
      <c r="E14" s="214"/>
      <c r="F14" s="214"/>
      <c r="G14" s="214"/>
      <c r="H14" s="214"/>
      <c r="I14" s="215"/>
      <c r="J14" s="83"/>
      <c r="K14" s="83"/>
      <c r="L14" s="83"/>
    </row>
    <row r="15" spans="2:20" ht="18.75" customHeight="1" thickBot="1">
      <c r="B15" s="148" t="s">
        <v>18</v>
      </c>
      <c r="C15" s="149"/>
      <c r="D15" s="150"/>
      <c r="E15" s="150"/>
      <c r="F15" s="150"/>
      <c r="G15" s="150"/>
      <c r="H15" s="142"/>
      <c r="I15" s="142"/>
      <c r="J15" s="143"/>
      <c r="K15" s="143"/>
      <c r="L15" s="144"/>
    </row>
    <row r="16" spans="2:20" ht="37.5" customHeight="1" thickBot="1">
      <c r="B16" s="154" t="s">
        <v>1781</v>
      </c>
      <c r="C16" s="155"/>
      <c r="D16" s="155"/>
      <c r="E16" s="155"/>
      <c r="F16" s="155"/>
      <c r="G16" s="156"/>
      <c r="H16" s="145" t="s">
        <v>260</v>
      </c>
      <c r="I16" s="146"/>
      <c r="J16" s="146"/>
      <c r="K16" s="146"/>
      <c r="L16" s="147"/>
    </row>
    <row r="17" spans="1:26" ht="16.5" customHeight="1">
      <c r="C17" s="88"/>
      <c r="D17" s="89"/>
      <c r="E17" s="89"/>
      <c r="F17" s="89"/>
      <c r="G17" s="89"/>
      <c r="H17" s="89"/>
      <c r="I17" s="89"/>
      <c r="J17" s="89"/>
      <c r="K17" s="89"/>
      <c r="L17" s="89"/>
    </row>
    <row r="18" spans="1:26" ht="16.5" customHeight="1">
      <c r="C18" s="88"/>
      <c r="D18" s="89"/>
      <c r="E18" s="89"/>
      <c r="F18" s="89"/>
      <c r="G18" s="89"/>
      <c r="H18" s="89"/>
      <c r="I18" s="89"/>
      <c r="J18" s="89"/>
      <c r="K18" s="89"/>
      <c r="L18" s="89"/>
    </row>
    <row r="19" spans="1:26" ht="48" customHeight="1">
      <c r="C19" s="140" t="s">
        <v>191</v>
      </c>
      <c r="D19" s="141"/>
      <c r="E19" s="141"/>
      <c r="F19" s="141"/>
      <c r="G19" s="141"/>
      <c r="H19" s="141"/>
      <c r="I19" s="141"/>
      <c r="J19" s="141"/>
      <c r="K19" s="141"/>
      <c r="L19" s="141"/>
    </row>
    <row r="20" spans="1:26" ht="21" customHeight="1">
      <c r="C20" s="88"/>
      <c r="D20" s="89"/>
      <c r="E20" s="89"/>
      <c r="F20" s="89"/>
      <c r="G20" s="89"/>
      <c r="H20" s="89"/>
      <c r="I20" s="89"/>
      <c r="J20" s="89"/>
      <c r="K20" s="89"/>
      <c r="L20" s="89"/>
    </row>
    <row r="21" spans="1:26" ht="18.75" customHeight="1" thickBot="1">
      <c r="B21" s="153" t="s">
        <v>767</v>
      </c>
      <c r="C21" s="153"/>
      <c r="D21" s="153"/>
      <c r="E21" s="153"/>
      <c r="F21" s="153"/>
      <c r="G21" s="80"/>
      <c r="H21" s="80"/>
      <c r="I21" s="157"/>
      <c r="J21" s="157"/>
      <c r="K21" s="157"/>
    </row>
    <row r="22" spans="1:26" ht="18.75" customHeight="1">
      <c r="B22" s="113" t="s">
        <v>1269</v>
      </c>
      <c r="C22" s="114" t="str">
        <f>IF(COUNTIF($B$28:$B$527,B22)&lt;1,"0 人",COUNTIF($B$28:$B$527,B22))</f>
        <v>0 人</v>
      </c>
      <c r="D22" s="181" t="s">
        <v>262</v>
      </c>
      <c r="E22" s="184">
        <f>COUNTA(B28:B527)</f>
        <v>0</v>
      </c>
      <c r="F22" s="187" t="s">
        <v>11</v>
      </c>
      <c r="G22" s="190" t="s">
        <v>15</v>
      </c>
      <c r="H22" s="190"/>
      <c r="I22" s="192" t="s">
        <v>72</v>
      </c>
      <c r="J22" s="195" t="str">
        <f>IF(E22=0,"",IF(E22&lt;=納入金計算シート!B1,3000+E22*納入金計算シート!E1,IF(E22&lt;=納入金計算シート!B2,3000+E22*納入金計算シート!E2,IF(E22&lt;=納入金計算シート!B3,3000+納入金計算シート!E3*E22,IF(E22&lt;=納入金計算シート!B4,3000+納入金計算シート!E4*E22,IF(E22&lt;=納入金計算シート!B5,3000+納入金計算シート!E5*E22,IF(E22&lt;=納入金計算シート!B6,3000+納入金計算シート!E6*E22,IF(E22&lt;=納入金計算シート!B7,3000+納入金計算シート!E7*E22,IF(E22&lt;=納入金計算シート!B8,3000+納入金計算シート!E8*E22,IF(E22&lt;=納入金計算シート!B9,3000+納入金計算シート!E9*E22,IF(E22&lt;=納入金計算シート!B10,3000+納入金計算シート!E10*E22,IF(E22&lt;=納入金計算シート!B11,3000+納入金計算シート!E11*E22,IF(E22&lt;=納入金計算シート!B12,3000+納入金計算シート!E12*E22,IF(E22&lt;=納入金計算シート!B13,3000+納入金計算シート!E13*E22,IF(E22&lt;=納入金計算シート!B14,3000+納入金計算シート!E14*E22,IF(E22&lt;=納入金計算シート!B15,3000+納入金計算シート!E15*E22,IF(E22&lt;=納入金計算シート!B16,3000+納入金計算シート!E16*E22,IF(E22&lt;=納入金計算シート!B17,3000+納入金計算シート!E17*E22))))))))))))))))))</f>
        <v/>
      </c>
      <c r="K22" s="196"/>
    </row>
    <row r="23" spans="1:26" ht="18.75" customHeight="1">
      <c r="B23" s="113" t="s">
        <v>105</v>
      </c>
      <c r="C23" s="114" t="str">
        <f t="shared" ref="C23:C24" si="0">IF(COUNTIF($B$28:$B$527,B23)&lt;1,"0 人",COUNTIF($B$28:$B$527,B23))</f>
        <v>0 人</v>
      </c>
      <c r="D23" s="182"/>
      <c r="E23" s="185"/>
      <c r="F23" s="188"/>
      <c r="G23" s="190"/>
      <c r="H23" s="190"/>
      <c r="I23" s="193"/>
      <c r="J23" s="197"/>
      <c r="K23" s="198"/>
    </row>
    <row r="24" spans="1:26" ht="18.75" customHeight="1" thickBot="1">
      <c r="B24" s="113" t="s">
        <v>106</v>
      </c>
      <c r="C24" s="114" t="str">
        <f t="shared" si="0"/>
        <v>0 人</v>
      </c>
      <c r="D24" s="183"/>
      <c r="E24" s="186"/>
      <c r="F24" s="189"/>
      <c r="G24" s="191"/>
      <c r="H24" s="191"/>
      <c r="I24" s="194"/>
      <c r="J24" s="199"/>
      <c r="K24" s="200"/>
    </row>
    <row r="25" spans="1:26" ht="37.5" customHeight="1" thickBot="1">
      <c r="A25" s="168" t="str">
        <f>IF(D7="","",D7&amp;"　"&amp;"計算メダリスト エントリーシート")</f>
        <v/>
      </c>
      <c r="B25" s="169"/>
      <c r="C25" s="169"/>
      <c r="D25" s="169"/>
      <c r="E25" s="169"/>
      <c r="F25" s="169"/>
      <c r="G25" s="169"/>
      <c r="H25" s="169"/>
      <c r="I25" s="169"/>
      <c r="J25" s="169"/>
      <c r="K25" s="169"/>
      <c r="L25" s="170"/>
    </row>
    <row r="26" spans="1:26" ht="18.75" customHeight="1">
      <c r="A26" s="115"/>
      <c r="B26" s="116" t="s">
        <v>265</v>
      </c>
      <c r="C26" s="171" t="s">
        <v>12</v>
      </c>
      <c r="D26" s="172"/>
      <c r="E26" s="173" t="s">
        <v>13</v>
      </c>
      <c r="F26" s="172"/>
      <c r="G26" s="173" t="s">
        <v>14</v>
      </c>
      <c r="H26" s="175" t="s">
        <v>24</v>
      </c>
      <c r="I26" s="177" t="s">
        <v>17</v>
      </c>
      <c r="J26" s="177"/>
      <c r="K26" s="177"/>
      <c r="L26" s="178"/>
      <c r="M26" s="112"/>
      <c r="N26" s="112"/>
      <c r="O26" s="112"/>
      <c r="P26" s="112"/>
      <c r="Q26" s="112"/>
      <c r="S26" s="112"/>
      <c r="T26" s="112"/>
      <c r="U26" s="110" t="s">
        <v>22</v>
      </c>
    </row>
    <row r="27" spans="1:26" ht="18.75" customHeight="1" thickBot="1">
      <c r="A27" s="117" t="s">
        <v>20</v>
      </c>
      <c r="B27" s="118" t="s">
        <v>266</v>
      </c>
      <c r="C27" s="119" t="s">
        <v>4</v>
      </c>
      <c r="D27" s="120" t="s">
        <v>5</v>
      </c>
      <c r="E27" s="120" t="s">
        <v>4</v>
      </c>
      <c r="F27" s="120" t="s">
        <v>5</v>
      </c>
      <c r="G27" s="174"/>
      <c r="H27" s="176"/>
      <c r="I27" s="179"/>
      <c r="J27" s="179"/>
      <c r="K27" s="179"/>
      <c r="L27" s="180"/>
      <c r="M27" s="112"/>
      <c r="N27" s="112" t="s">
        <v>1269</v>
      </c>
      <c r="O27" s="112" t="s">
        <v>263</v>
      </c>
      <c r="P27" s="112" t="s">
        <v>264</v>
      </c>
      <c r="Q27" s="112"/>
      <c r="S27" s="112"/>
      <c r="T27" s="112"/>
      <c r="U27" s="110" t="s">
        <v>21</v>
      </c>
      <c r="V27" s="110" t="s">
        <v>13</v>
      </c>
      <c r="W27" s="110" t="s">
        <v>14</v>
      </c>
      <c r="X27" s="110" t="s">
        <v>24</v>
      </c>
      <c r="Y27" s="110" t="s">
        <v>1</v>
      </c>
      <c r="Z27" s="110" t="s">
        <v>23</v>
      </c>
    </row>
    <row r="28" spans="1:26" ht="37.5" customHeight="1">
      <c r="A28" s="121">
        <v>1</v>
      </c>
      <c r="B28" s="125"/>
      <c r="C28" s="75"/>
      <c r="D28" s="13"/>
      <c r="E28" s="13"/>
      <c r="F28" s="13"/>
      <c r="G28" s="14"/>
      <c r="H28" s="9"/>
      <c r="I28" s="160" t="str">
        <f t="shared" ref="I28:I91" si="1">IF($C28="","",$B$16)</f>
        <v/>
      </c>
      <c r="J28" s="160"/>
      <c r="K28" s="160"/>
      <c r="L28" s="161"/>
      <c r="N28" s="111">
        <f>COUNTIF($B$28:$B28,N$27)</f>
        <v>0</v>
      </c>
      <c r="O28" s="111">
        <f>COUNTIF($B$28:$B28,O$27)</f>
        <v>0</v>
      </c>
      <c r="P28" s="111">
        <f>COUNTIF($B$28:$B28,P$27)</f>
        <v>0</v>
      </c>
      <c r="Q28" s="111" t="str" cm="1">
        <f t="array" ref="Q28">B28&amp;_xlfn.IFS(B28="","",B28="ビギナーズ部門",N28,B28="コンテスト部門",O28,B28="チャレンジ部門",P28)</f>
        <v/>
      </c>
      <c r="R28" s="111">
        <f>LEN($C28)</f>
        <v>0</v>
      </c>
      <c r="S28" s="111">
        <f>LEN($D28)</f>
        <v>0</v>
      </c>
      <c r="T28" s="111">
        <f>$R28+$S28</f>
        <v>0</v>
      </c>
      <c r="U28" s="122" t="str">
        <f t="shared" ref="U28:U91" si="2">$C28&amp;IF($T28=2,"　 ",IF($T28=3,"　",IF($T28=4," ",IF($T28&lt;10,""))))&amp;$D28</f>
        <v/>
      </c>
      <c r="V28" s="122" t="str">
        <f>$E28&amp;" "&amp;$F28</f>
        <v xml:space="preserve"> </v>
      </c>
      <c r="W28" s="122" t="str">
        <f>IF($G28="","",$G28)</f>
        <v/>
      </c>
      <c r="X28" s="122" t="str">
        <f>IF($H28="","",$H28)</f>
        <v/>
      </c>
      <c r="Y28" s="122" t="str">
        <f>IF($C28="","",$D$7)</f>
        <v/>
      </c>
      <c r="Z28" s="122" t="str">
        <f>IF($I28="","",$I28)</f>
        <v/>
      </c>
    </row>
    <row r="29" spans="1:26" ht="37.5" customHeight="1">
      <c r="A29" s="123">
        <v>2</v>
      </c>
      <c r="B29" s="126"/>
      <c r="C29" s="12"/>
      <c r="D29" s="15"/>
      <c r="E29" s="15"/>
      <c r="F29" s="15"/>
      <c r="G29" s="16"/>
      <c r="H29" s="10"/>
      <c r="I29" s="151" t="str">
        <f t="shared" si="1"/>
        <v/>
      </c>
      <c r="J29" s="151"/>
      <c r="K29" s="151"/>
      <c r="L29" s="152"/>
      <c r="N29" s="111">
        <f>COUNTIF($B$28:$B29,N$27)</f>
        <v>0</v>
      </c>
      <c r="O29" s="111">
        <f>COUNTIF($B$28:$B29,O$27)</f>
        <v>0</v>
      </c>
      <c r="P29" s="111">
        <f>COUNTIF($B$28:$B29,P$27)</f>
        <v>0</v>
      </c>
      <c r="Q29" s="111" t="str" cm="1">
        <f t="array" ref="Q29">B29&amp;_xlfn.IFS(B29="","",B29="ビギナーズ部門",N29,B29="コンテスト部門",O29,B29="チャレンジ部門",P29)</f>
        <v/>
      </c>
      <c r="R29" s="111">
        <f t="shared" ref="R29:R92" si="3">LEN($C29)</f>
        <v>0</v>
      </c>
      <c r="S29" s="111">
        <f t="shared" ref="S29:S92" si="4">LEN($D29)</f>
        <v>0</v>
      </c>
      <c r="T29" s="111">
        <f t="shared" ref="T29:T92" si="5">$R29+$S29</f>
        <v>0</v>
      </c>
      <c r="U29" s="122" t="str">
        <f t="shared" si="2"/>
        <v/>
      </c>
      <c r="V29" s="122" t="str">
        <f t="shared" ref="V29:V92" si="6">$E29&amp;" "&amp;$F29</f>
        <v xml:space="preserve"> </v>
      </c>
      <c r="W29" s="122" t="str">
        <f t="shared" ref="W29:W92" si="7">IF($G29="","",$G29)</f>
        <v/>
      </c>
      <c r="X29" s="122" t="str">
        <f t="shared" ref="X29:X92" si="8">IF($H29="","",$H29)</f>
        <v/>
      </c>
      <c r="Y29" s="122" t="str">
        <f t="shared" ref="Y29:Y92" si="9">IF($C29="","",$D$7)</f>
        <v/>
      </c>
      <c r="Z29" s="122" t="str">
        <f t="shared" ref="Z29:Z92" si="10">IF($I29="","",$I29)</f>
        <v/>
      </c>
    </row>
    <row r="30" spans="1:26" ht="37.5" customHeight="1">
      <c r="A30" s="123">
        <v>3</v>
      </c>
      <c r="B30" s="126"/>
      <c r="C30" s="12"/>
      <c r="D30" s="15"/>
      <c r="E30" s="15"/>
      <c r="F30" s="15"/>
      <c r="G30" s="16"/>
      <c r="H30" s="10"/>
      <c r="I30" s="151" t="str">
        <f t="shared" si="1"/>
        <v/>
      </c>
      <c r="J30" s="151"/>
      <c r="K30" s="151"/>
      <c r="L30" s="152"/>
      <c r="N30" s="111">
        <f>COUNTIF($B$28:$B30,N$27)</f>
        <v>0</v>
      </c>
      <c r="O30" s="111">
        <f>COUNTIF($B$28:$B30,O$27)</f>
        <v>0</v>
      </c>
      <c r="P30" s="111">
        <f>COUNTIF($B$28:$B30,P$27)</f>
        <v>0</v>
      </c>
      <c r="Q30" s="111" t="str" cm="1">
        <f t="array" ref="Q30">B30&amp;_xlfn.IFS(B30="","",B30="ビギナーズ部門",N30,B30="コンテスト部門",O30,B30="チャレンジ部門",P30)</f>
        <v/>
      </c>
      <c r="R30" s="111">
        <f t="shared" si="3"/>
        <v>0</v>
      </c>
      <c r="S30" s="111">
        <f t="shared" si="4"/>
        <v>0</v>
      </c>
      <c r="T30" s="111">
        <f t="shared" si="5"/>
        <v>0</v>
      </c>
      <c r="U30" s="122" t="str">
        <f t="shared" si="2"/>
        <v/>
      </c>
      <c r="V30" s="122" t="str">
        <f t="shared" si="6"/>
        <v xml:space="preserve"> </v>
      </c>
      <c r="W30" s="122" t="str">
        <f t="shared" si="7"/>
        <v/>
      </c>
      <c r="X30" s="122" t="str">
        <f t="shared" si="8"/>
        <v/>
      </c>
      <c r="Y30" s="122" t="str">
        <f t="shared" si="9"/>
        <v/>
      </c>
      <c r="Z30" s="122" t="str">
        <f t="shared" si="10"/>
        <v/>
      </c>
    </row>
    <row r="31" spans="1:26" ht="37.5" customHeight="1">
      <c r="A31" s="123">
        <v>4</v>
      </c>
      <c r="B31" s="126"/>
      <c r="C31" s="12"/>
      <c r="D31" s="15"/>
      <c r="E31" s="15"/>
      <c r="F31" s="15"/>
      <c r="G31" s="16"/>
      <c r="H31" s="10"/>
      <c r="I31" s="151" t="str">
        <f t="shared" si="1"/>
        <v/>
      </c>
      <c r="J31" s="151"/>
      <c r="K31" s="151"/>
      <c r="L31" s="152"/>
      <c r="N31" s="111">
        <f>COUNTIF($B$28:$B31,N$27)</f>
        <v>0</v>
      </c>
      <c r="O31" s="111">
        <f>COUNTIF($B$28:$B31,O$27)</f>
        <v>0</v>
      </c>
      <c r="P31" s="111">
        <f>COUNTIF($B$28:$B31,P$27)</f>
        <v>0</v>
      </c>
      <c r="Q31" s="111" t="str" cm="1">
        <f t="array" ref="Q31">B31&amp;_xlfn.IFS(B31="","",B31="ビギナーズ部門",N31,B31="コンテスト部門",O31,B31="チャレンジ部門",P31)</f>
        <v/>
      </c>
      <c r="R31" s="111">
        <f t="shared" si="3"/>
        <v>0</v>
      </c>
      <c r="S31" s="111">
        <f t="shared" si="4"/>
        <v>0</v>
      </c>
      <c r="T31" s="111">
        <f t="shared" si="5"/>
        <v>0</v>
      </c>
      <c r="U31" s="122" t="str">
        <f t="shared" si="2"/>
        <v/>
      </c>
      <c r="V31" s="122" t="str">
        <f t="shared" si="6"/>
        <v xml:space="preserve"> </v>
      </c>
      <c r="W31" s="122" t="str">
        <f t="shared" si="7"/>
        <v/>
      </c>
      <c r="X31" s="122" t="str">
        <f t="shared" si="8"/>
        <v/>
      </c>
      <c r="Y31" s="122" t="str">
        <f t="shared" si="9"/>
        <v/>
      </c>
      <c r="Z31" s="122" t="str">
        <f t="shared" si="10"/>
        <v/>
      </c>
    </row>
    <row r="32" spans="1:26" ht="37.5" customHeight="1">
      <c r="A32" s="123">
        <v>5</v>
      </c>
      <c r="B32" s="126"/>
      <c r="C32" s="12"/>
      <c r="D32" s="15"/>
      <c r="E32" s="15"/>
      <c r="F32" s="15"/>
      <c r="G32" s="16"/>
      <c r="H32" s="10"/>
      <c r="I32" s="151" t="str">
        <f t="shared" si="1"/>
        <v/>
      </c>
      <c r="J32" s="151"/>
      <c r="K32" s="151"/>
      <c r="L32" s="152"/>
      <c r="N32" s="111">
        <f>COUNTIF($B$28:$B32,N$27)</f>
        <v>0</v>
      </c>
      <c r="O32" s="111">
        <f>COUNTIF($B$28:$B32,O$27)</f>
        <v>0</v>
      </c>
      <c r="P32" s="111">
        <f>COUNTIF($B$28:$B32,P$27)</f>
        <v>0</v>
      </c>
      <c r="Q32" s="111" t="str" cm="1">
        <f t="array" ref="Q32">B32&amp;_xlfn.IFS(B32="","",B32="ビギナーズ部門",N32,B32="コンテスト部門",O32,B32="チャレンジ部門",P32)</f>
        <v/>
      </c>
      <c r="R32" s="111">
        <f t="shared" si="3"/>
        <v>0</v>
      </c>
      <c r="S32" s="111">
        <f t="shared" si="4"/>
        <v>0</v>
      </c>
      <c r="T32" s="111">
        <f t="shared" si="5"/>
        <v>0</v>
      </c>
      <c r="U32" s="122" t="str">
        <f t="shared" si="2"/>
        <v/>
      </c>
      <c r="V32" s="122" t="str">
        <f t="shared" si="6"/>
        <v xml:space="preserve"> </v>
      </c>
      <c r="W32" s="122" t="str">
        <f t="shared" si="7"/>
        <v/>
      </c>
      <c r="X32" s="122" t="str">
        <f t="shared" si="8"/>
        <v/>
      </c>
      <c r="Y32" s="122" t="str">
        <f t="shared" si="9"/>
        <v/>
      </c>
      <c r="Z32" s="122" t="str">
        <f t="shared" si="10"/>
        <v/>
      </c>
    </row>
    <row r="33" spans="1:26" ht="37.5" customHeight="1">
      <c r="A33" s="123">
        <v>6</v>
      </c>
      <c r="B33" s="126"/>
      <c r="C33" s="12"/>
      <c r="D33" s="15"/>
      <c r="E33" s="15"/>
      <c r="F33" s="15"/>
      <c r="G33" s="16"/>
      <c r="H33" s="10"/>
      <c r="I33" s="151" t="str">
        <f t="shared" si="1"/>
        <v/>
      </c>
      <c r="J33" s="151"/>
      <c r="K33" s="151"/>
      <c r="L33" s="152"/>
      <c r="N33" s="111">
        <f>COUNTIF($B$28:$B33,N$27)</f>
        <v>0</v>
      </c>
      <c r="O33" s="111">
        <f>COUNTIF($B$28:$B33,O$27)</f>
        <v>0</v>
      </c>
      <c r="P33" s="111">
        <f>COUNTIF($B$28:$B33,P$27)</f>
        <v>0</v>
      </c>
      <c r="Q33" s="111" t="str" cm="1">
        <f t="array" ref="Q33">B33&amp;_xlfn.IFS(B33="","",B33="ビギナーズ部門",N33,B33="コンテスト部門",O33,B33="チャレンジ部門",P33)</f>
        <v/>
      </c>
      <c r="R33" s="111">
        <f t="shared" si="3"/>
        <v>0</v>
      </c>
      <c r="S33" s="111">
        <f t="shared" si="4"/>
        <v>0</v>
      </c>
      <c r="T33" s="111">
        <f t="shared" si="5"/>
        <v>0</v>
      </c>
      <c r="U33" s="122" t="str">
        <f t="shared" si="2"/>
        <v/>
      </c>
      <c r="V33" s="122" t="str">
        <f t="shared" si="6"/>
        <v xml:space="preserve"> </v>
      </c>
      <c r="W33" s="122" t="str">
        <f t="shared" si="7"/>
        <v/>
      </c>
      <c r="X33" s="122" t="str">
        <f t="shared" si="8"/>
        <v/>
      </c>
      <c r="Y33" s="122" t="str">
        <f t="shared" si="9"/>
        <v/>
      </c>
      <c r="Z33" s="122" t="str">
        <f t="shared" si="10"/>
        <v/>
      </c>
    </row>
    <row r="34" spans="1:26" ht="37.5" customHeight="1">
      <c r="A34" s="123">
        <v>7</v>
      </c>
      <c r="B34" s="126"/>
      <c r="C34" s="12"/>
      <c r="D34" s="15"/>
      <c r="E34" s="15"/>
      <c r="F34" s="15"/>
      <c r="G34" s="16"/>
      <c r="H34" s="10"/>
      <c r="I34" s="151" t="str">
        <f t="shared" si="1"/>
        <v/>
      </c>
      <c r="J34" s="151"/>
      <c r="K34" s="151"/>
      <c r="L34" s="152"/>
      <c r="N34" s="111">
        <f>COUNTIF($B$28:$B34,N$27)</f>
        <v>0</v>
      </c>
      <c r="O34" s="111">
        <f>COUNTIF($B$28:$B34,O$27)</f>
        <v>0</v>
      </c>
      <c r="P34" s="111">
        <f>COUNTIF($B$28:$B34,P$27)</f>
        <v>0</v>
      </c>
      <c r="Q34" s="111" t="str" cm="1">
        <f t="array" ref="Q34">B34&amp;_xlfn.IFS(B34="","",B34="ビギナーズ部門",N34,B34="コンテスト部門",O34,B34="チャレンジ部門",P34)</f>
        <v/>
      </c>
      <c r="R34" s="111">
        <f t="shared" si="3"/>
        <v>0</v>
      </c>
      <c r="S34" s="111">
        <f t="shared" si="4"/>
        <v>0</v>
      </c>
      <c r="T34" s="111">
        <f t="shared" si="5"/>
        <v>0</v>
      </c>
      <c r="U34" s="122" t="str">
        <f t="shared" si="2"/>
        <v/>
      </c>
      <c r="V34" s="122" t="str">
        <f t="shared" si="6"/>
        <v xml:space="preserve"> </v>
      </c>
      <c r="W34" s="122" t="str">
        <f t="shared" si="7"/>
        <v/>
      </c>
      <c r="X34" s="122" t="str">
        <f t="shared" si="8"/>
        <v/>
      </c>
      <c r="Y34" s="122" t="str">
        <f t="shared" si="9"/>
        <v/>
      </c>
      <c r="Z34" s="122" t="str">
        <f t="shared" si="10"/>
        <v/>
      </c>
    </row>
    <row r="35" spans="1:26" ht="37.5" customHeight="1">
      <c r="A35" s="123">
        <v>8</v>
      </c>
      <c r="B35" s="126"/>
      <c r="C35" s="12"/>
      <c r="D35" s="15"/>
      <c r="E35" s="15"/>
      <c r="F35" s="15"/>
      <c r="G35" s="16"/>
      <c r="H35" s="10"/>
      <c r="I35" s="151" t="str">
        <f t="shared" si="1"/>
        <v/>
      </c>
      <c r="J35" s="151"/>
      <c r="K35" s="151"/>
      <c r="L35" s="152"/>
      <c r="N35" s="111">
        <f>COUNTIF($B$28:$B35,N$27)</f>
        <v>0</v>
      </c>
      <c r="O35" s="111">
        <f>COUNTIF($B$28:$B35,O$27)</f>
        <v>0</v>
      </c>
      <c r="P35" s="111">
        <f>COUNTIF($B$28:$B35,P$27)</f>
        <v>0</v>
      </c>
      <c r="Q35" s="111" t="str" cm="1">
        <f t="array" ref="Q35">B35&amp;_xlfn.IFS(B35="","",B35="ビギナーズ部門",N35,B35="コンテスト部門",O35,B35="チャレンジ部門",P35)</f>
        <v/>
      </c>
      <c r="R35" s="111">
        <f t="shared" si="3"/>
        <v>0</v>
      </c>
      <c r="S35" s="111">
        <f t="shared" si="4"/>
        <v>0</v>
      </c>
      <c r="T35" s="111">
        <f t="shared" si="5"/>
        <v>0</v>
      </c>
      <c r="U35" s="122" t="str">
        <f t="shared" si="2"/>
        <v/>
      </c>
      <c r="V35" s="122" t="str">
        <f t="shared" si="6"/>
        <v xml:space="preserve"> </v>
      </c>
      <c r="W35" s="122" t="str">
        <f t="shared" si="7"/>
        <v/>
      </c>
      <c r="X35" s="122" t="str">
        <f t="shared" si="8"/>
        <v/>
      </c>
      <c r="Y35" s="122" t="str">
        <f t="shared" si="9"/>
        <v/>
      </c>
      <c r="Z35" s="122" t="str">
        <f t="shared" si="10"/>
        <v/>
      </c>
    </row>
    <row r="36" spans="1:26" ht="37.5" customHeight="1">
      <c r="A36" s="123">
        <v>9</v>
      </c>
      <c r="B36" s="126"/>
      <c r="C36" s="12"/>
      <c r="D36" s="15"/>
      <c r="E36" s="15"/>
      <c r="F36" s="15"/>
      <c r="G36" s="16"/>
      <c r="H36" s="10"/>
      <c r="I36" s="151" t="str">
        <f t="shared" si="1"/>
        <v/>
      </c>
      <c r="J36" s="151"/>
      <c r="K36" s="151"/>
      <c r="L36" s="152"/>
      <c r="N36" s="111">
        <f>COUNTIF($B$28:$B36,N$27)</f>
        <v>0</v>
      </c>
      <c r="O36" s="111">
        <f>COUNTIF($B$28:$B36,O$27)</f>
        <v>0</v>
      </c>
      <c r="P36" s="111">
        <f>COUNTIF($B$28:$B36,P$27)</f>
        <v>0</v>
      </c>
      <c r="Q36" s="111" t="str" cm="1">
        <f t="array" ref="Q36">B36&amp;_xlfn.IFS(B36="","",B36="ビギナーズ部門",N36,B36="コンテスト部門",O36,B36="チャレンジ部門",P36)</f>
        <v/>
      </c>
      <c r="R36" s="111">
        <f t="shared" si="3"/>
        <v>0</v>
      </c>
      <c r="S36" s="111">
        <f t="shared" si="4"/>
        <v>0</v>
      </c>
      <c r="T36" s="111">
        <f t="shared" si="5"/>
        <v>0</v>
      </c>
      <c r="U36" s="122" t="str">
        <f t="shared" si="2"/>
        <v/>
      </c>
      <c r="V36" s="122" t="str">
        <f t="shared" si="6"/>
        <v xml:space="preserve"> </v>
      </c>
      <c r="W36" s="122" t="str">
        <f t="shared" si="7"/>
        <v/>
      </c>
      <c r="X36" s="122" t="str">
        <f t="shared" si="8"/>
        <v/>
      </c>
      <c r="Y36" s="122" t="str">
        <f t="shared" si="9"/>
        <v/>
      </c>
      <c r="Z36" s="122" t="str">
        <f t="shared" si="10"/>
        <v/>
      </c>
    </row>
    <row r="37" spans="1:26" ht="37.5" customHeight="1">
      <c r="A37" s="123">
        <v>10</v>
      </c>
      <c r="B37" s="126"/>
      <c r="C37" s="12"/>
      <c r="D37" s="15"/>
      <c r="E37" s="15"/>
      <c r="F37" s="15"/>
      <c r="G37" s="16"/>
      <c r="H37" s="10"/>
      <c r="I37" s="151" t="str">
        <f t="shared" si="1"/>
        <v/>
      </c>
      <c r="J37" s="151"/>
      <c r="K37" s="151"/>
      <c r="L37" s="152"/>
      <c r="N37" s="111">
        <f>COUNTIF($B$28:$B37,N$27)</f>
        <v>0</v>
      </c>
      <c r="O37" s="111">
        <f>COUNTIF($B$28:$B37,O$27)</f>
        <v>0</v>
      </c>
      <c r="P37" s="111">
        <f>COUNTIF($B$28:$B37,P$27)</f>
        <v>0</v>
      </c>
      <c r="Q37" s="111" t="str" cm="1">
        <f t="array" ref="Q37">B37&amp;_xlfn.IFS(B37="","",B37="ビギナーズ部門",N37,B37="コンテスト部門",O37,B37="チャレンジ部門",P37)</f>
        <v/>
      </c>
      <c r="R37" s="111">
        <f t="shared" si="3"/>
        <v>0</v>
      </c>
      <c r="S37" s="111">
        <f t="shared" si="4"/>
        <v>0</v>
      </c>
      <c r="T37" s="111">
        <f t="shared" si="5"/>
        <v>0</v>
      </c>
      <c r="U37" s="122" t="str">
        <f t="shared" si="2"/>
        <v/>
      </c>
      <c r="V37" s="122" t="str">
        <f t="shared" si="6"/>
        <v xml:space="preserve"> </v>
      </c>
      <c r="W37" s="122" t="str">
        <f t="shared" si="7"/>
        <v/>
      </c>
      <c r="X37" s="122" t="str">
        <f t="shared" si="8"/>
        <v/>
      </c>
      <c r="Y37" s="122" t="str">
        <f t="shared" si="9"/>
        <v/>
      </c>
      <c r="Z37" s="122" t="str">
        <f t="shared" si="10"/>
        <v/>
      </c>
    </row>
    <row r="38" spans="1:26" ht="37.5" customHeight="1">
      <c r="A38" s="123">
        <v>11</v>
      </c>
      <c r="B38" s="126"/>
      <c r="C38" s="12"/>
      <c r="D38" s="15"/>
      <c r="E38" s="15"/>
      <c r="F38" s="15"/>
      <c r="G38" s="16"/>
      <c r="H38" s="10"/>
      <c r="I38" s="151" t="str">
        <f t="shared" si="1"/>
        <v/>
      </c>
      <c r="J38" s="151"/>
      <c r="K38" s="151"/>
      <c r="L38" s="152"/>
      <c r="N38" s="111">
        <f>COUNTIF($B$28:$B38,N$27)</f>
        <v>0</v>
      </c>
      <c r="O38" s="111">
        <f>COUNTIF($B$28:$B38,O$27)</f>
        <v>0</v>
      </c>
      <c r="P38" s="111">
        <f>COUNTIF($B$28:$B38,P$27)</f>
        <v>0</v>
      </c>
      <c r="Q38" s="111" t="str" cm="1">
        <f t="array" ref="Q38">B38&amp;_xlfn.IFS(B38="","",B38="ビギナーズ部門",N38,B38="コンテスト部門",O38,B38="チャレンジ部門",P38)</f>
        <v/>
      </c>
      <c r="R38" s="111">
        <f t="shared" si="3"/>
        <v>0</v>
      </c>
      <c r="S38" s="111">
        <f t="shared" si="4"/>
        <v>0</v>
      </c>
      <c r="T38" s="111">
        <f t="shared" si="5"/>
        <v>0</v>
      </c>
      <c r="U38" s="122" t="str">
        <f t="shared" si="2"/>
        <v/>
      </c>
      <c r="V38" s="122" t="str">
        <f t="shared" si="6"/>
        <v xml:space="preserve"> </v>
      </c>
      <c r="W38" s="122" t="str">
        <f t="shared" si="7"/>
        <v/>
      </c>
      <c r="X38" s="122" t="str">
        <f t="shared" si="8"/>
        <v/>
      </c>
      <c r="Y38" s="122" t="str">
        <f t="shared" si="9"/>
        <v/>
      </c>
      <c r="Z38" s="122" t="str">
        <f t="shared" si="10"/>
        <v/>
      </c>
    </row>
    <row r="39" spans="1:26" ht="37.5" customHeight="1">
      <c r="A39" s="123">
        <v>12</v>
      </c>
      <c r="B39" s="126"/>
      <c r="C39" s="12"/>
      <c r="D39" s="15"/>
      <c r="E39" s="15"/>
      <c r="F39" s="15"/>
      <c r="G39" s="16"/>
      <c r="H39" s="10"/>
      <c r="I39" s="151" t="str">
        <f t="shared" si="1"/>
        <v/>
      </c>
      <c r="J39" s="151"/>
      <c r="K39" s="151"/>
      <c r="L39" s="152"/>
      <c r="N39" s="111">
        <f>COUNTIF($B$28:$B39,N$27)</f>
        <v>0</v>
      </c>
      <c r="O39" s="111">
        <f>COUNTIF($B$28:$B39,O$27)</f>
        <v>0</v>
      </c>
      <c r="P39" s="111">
        <f>COUNTIF($B$28:$B39,P$27)</f>
        <v>0</v>
      </c>
      <c r="Q39" s="111" t="str" cm="1">
        <f t="array" ref="Q39">B39&amp;_xlfn.IFS(B39="","",B39="ビギナーズ部門",N39,B39="コンテスト部門",O39,B39="チャレンジ部門",P39)</f>
        <v/>
      </c>
      <c r="R39" s="111">
        <f t="shared" si="3"/>
        <v>0</v>
      </c>
      <c r="S39" s="111">
        <f t="shared" si="4"/>
        <v>0</v>
      </c>
      <c r="T39" s="111">
        <f t="shared" si="5"/>
        <v>0</v>
      </c>
      <c r="U39" s="122" t="str">
        <f t="shared" si="2"/>
        <v/>
      </c>
      <c r="V39" s="122" t="str">
        <f t="shared" si="6"/>
        <v xml:space="preserve"> </v>
      </c>
      <c r="W39" s="122" t="str">
        <f t="shared" si="7"/>
        <v/>
      </c>
      <c r="X39" s="122" t="str">
        <f t="shared" si="8"/>
        <v/>
      </c>
      <c r="Y39" s="122" t="str">
        <f t="shared" si="9"/>
        <v/>
      </c>
      <c r="Z39" s="122" t="str">
        <f t="shared" si="10"/>
        <v/>
      </c>
    </row>
    <row r="40" spans="1:26" ht="37.5" customHeight="1">
      <c r="A40" s="123">
        <v>13</v>
      </c>
      <c r="B40" s="126"/>
      <c r="C40" s="12"/>
      <c r="D40" s="15"/>
      <c r="E40" s="15"/>
      <c r="F40" s="15"/>
      <c r="G40" s="16"/>
      <c r="H40" s="10"/>
      <c r="I40" s="151" t="str">
        <f t="shared" si="1"/>
        <v/>
      </c>
      <c r="J40" s="151"/>
      <c r="K40" s="151"/>
      <c r="L40" s="152"/>
      <c r="N40" s="111">
        <f>COUNTIF($B$28:$B40,N$27)</f>
        <v>0</v>
      </c>
      <c r="O40" s="111">
        <f>COUNTIF($B$28:$B40,O$27)</f>
        <v>0</v>
      </c>
      <c r="P40" s="111">
        <f>COUNTIF($B$28:$B40,P$27)</f>
        <v>0</v>
      </c>
      <c r="Q40" s="111" t="str" cm="1">
        <f t="array" ref="Q40">B40&amp;_xlfn.IFS(B40="","",B40="ビギナーズ部門",N40,B40="コンテスト部門",O40,B40="チャレンジ部門",P40)</f>
        <v/>
      </c>
      <c r="R40" s="111">
        <f t="shared" si="3"/>
        <v>0</v>
      </c>
      <c r="S40" s="111">
        <f t="shared" si="4"/>
        <v>0</v>
      </c>
      <c r="T40" s="111">
        <f t="shared" si="5"/>
        <v>0</v>
      </c>
      <c r="U40" s="122" t="str">
        <f t="shared" si="2"/>
        <v/>
      </c>
      <c r="V40" s="122" t="str">
        <f t="shared" si="6"/>
        <v xml:space="preserve"> </v>
      </c>
      <c r="W40" s="122" t="str">
        <f t="shared" si="7"/>
        <v/>
      </c>
      <c r="X40" s="122" t="str">
        <f t="shared" si="8"/>
        <v/>
      </c>
      <c r="Y40" s="122" t="str">
        <f t="shared" si="9"/>
        <v/>
      </c>
      <c r="Z40" s="122" t="str">
        <f t="shared" si="10"/>
        <v/>
      </c>
    </row>
    <row r="41" spans="1:26" ht="37.5" customHeight="1">
      <c r="A41" s="123">
        <v>14</v>
      </c>
      <c r="B41" s="126"/>
      <c r="C41" s="12"/>
      <c r="D41" s="15"/>
      <c r="E41" s="15"/>
      <c r="F41" s="15"/>
      <c r="G41" s="16"/>
      <c r="H41" s="10"/>
      <c r="I41" s="151" t="str">
        <f t="shared" si="1"/>
        <v/>
      </c>
      <c r="J41" s="151"/>
      <c r="K41" s="151"/>
      <c r="L41" s="152"/>
      <c r="N41" s="111">
        <f>COUNTIF($B$28:$B41,N$27)</f>
        <v>0</v>
      </c>
      <c r="O41" s="111">
        <f>COUNTIF($B$28:$B41,O$27)</f>
        <v>0</v>
      </c>
      <c r="P41" s="111">
        <f>COUNTIF($B$28:$B41,P$27)</f>
        <v>0</v>
      </c>
      <c r="Q41" s="111" t="str" cm="1">
        <f t="array" ref="Q41">B41&amp;_xlfn.IFS(B41="","",B41="ビギナーズ部門",N41,B41="コンテスト部門",O41,B41="チャレンジ部門",P41)</f>
        <v/>
      </c>
      <c r="R41" s="111">
        <f t="shared" si="3"/>
        <v>0</v>
      </c>
      <c r="S41" s="111">
        <f t="shared" si="4"/>
        <v>0</v>
      </c>
      <c r="T41" s="111">
        <f t="shared" si="5"/>
        <v>0</v>
      </c>
      <c r="U41" s="122" t="str">
        <f t="shared" si="2"/>
        <v/>
      </c>
      <c r="V41" s="122" t="str">
        <f t="shared" si="6"/>
        <v xml:space="preserve"> </v>
      </c>
      <c r="W41" s="122" t="str">
        <f t="shared" si="7"/>
        <v/>
      </c>
      <c r="X41" s="122" t="str">
        <f t="shared" si="8"/>
        <v/>
      </c>
      <c r="Y41" s="122" t="str">
        <f t="shared" si="9"/>
        <v/>
      </c>
      <c r="Z41" s="122" t="str">
        <f t="shared" si="10"/>
        <v/>
      </c>
    </row>
    <row r="42" spans="1:26" ht="37.5" customHeight="1">
      <c r="A42" s="123">
        <v>15</v>
      </c>
      <c r="B42" s="126"/>
      <c r="C42" s="12"/>
      <c r="D42" s="15"/>
      <c r="E42" s="15"/>
      <c r="F42" s="15"/>
      <c r="G42" s="16"/>
      <c r="H42" s="10"/>
      <c r="I42" s="151" t="str">
        <f t="shared" si="1"/>
        <v/>
      </c>
      <c r="J42" s="151"/>
      <c r="K42" s="151"/>
      <c r="L42" s="152"/>
      <c r="N42" s="111">
        <f>COUNTIF($B$28:$B42,N$27)</f>
        <v>0</v>
      </c>
      <c r="O42" s="111">
        <f>COUNTIF($B$28:$B42,O$27)</f>
        <v>0</v>
      </c>
      <c r="P42" s="111">
        <f>COUNTIF($B$28:$B42,P$27)</f>
        <v>0</v>
      </c>
      <c r="Q42" s="111" t="str" cm="1">
        <f t="array" ref="Q42">B42&amp;_xlfn.IFS(B42="","",B42="ビギナーズ部門",N42,B42="コンテスト部門",O42,B42="チャレンジ部門",P42)</f>
        <v/>
      </c>
      <c r="R42" s="111">
        <f t="shared" si="3"/>
        <v>0</v>
      </c>
      <c r="S42" s="111">
        <f t="shared" si="4"/>
        <v>0</v>
      </c>
      <c r="T42" s="111">
        <f t="shared" si="5"/>
        <v>0</v>
      </c>
      <c r="U42" s="122" t="str">
        <f t="shared" si="2"/>
        <v/>
      </c>
      <c r="V42" s="122" t="str">
        <f t="shared" si="6"/>
        <v xml:space="preserve"> </v>
      </c>
      <c r="W42" s="122" t="str">
        <f t="shared" si="7"/>
        <v/>
      </c>
      <c r="X42" s="122" t="str">
        <f t="shared" si="8"/>
        <v/>
      </c>
      <c r="Y42" s="122" t="str">
        <f t="shared" si="9"/>
        <v/>
      </c>
      <c r="Z42" s="122" t="str">
        <f t="shared" si="10"/>
        <v/>
      </c>
    </row>
    <row r="43" spans="1:26" ht="37.5" customHeight="1">
      <c r="A43" s="123">
        <v>16</v>
      </c>
      <c r="B43" s="126"/>
      <c r="C43" s="12"/>
      <c r="D43" s="15"/>
      <c r="E43" s="15"/>
      <c r="F43" s="15"/>
      <c r="G43" s="16"/>
      <c r="H43" s="10"/>
      <c r="I43" s="151" t="str">
        <f t="shared" si="1"/>
        <v/>
      </c>
      <c r="J43" s="151"/>
      <c r="K43" s="151"/>
      <c r="L43" s="152"/>
      <c r="N43" s="111">
        <f>COUNTIF($B$28:$B43,N$27)</f>
        <v>0</v>
      </c>
      <c r="O43" s="111">
        <f>COUNTIF($B$28:$B43,O$27)</f>
        <v>0</v>
      </c>
      <c r="P43" s="111">
        <f>COUNTIF($B$28:$B43,P$27)</f>
        <v>0</v>
      </c>
      <c r="Q43" s="111" t="str" cm="1">
        <f t="array" ref="Q43">B43&amp;_xlfn.IFS(B43="","",B43="ビギナーズ部門",N43,B43="コンテスト部門",O43,B43="チャレンジ部門",P43)</f>
        <v/>
      </c>
      <c r="R43" s="111">
        <f t="shared" si="3"/>
        <v>0</v>
      </c>
      <c r="S43" s="111">
        <f t="shared" si="4"/>
        <v>0</v>
      </c>
      <c r="T43" s="111">
        <f t="shared" si="5"/>
        <v>0</v>
      </c>
      <c r="U43" s="122" t="str">
        <f t="shared" si="2"/>
        <v/>
      </c>
      <c r="V43" s="122" t="str">
        <f t="shared" si="6"/>
        <v xml:space="preserve"> </v>
      </c>
      <c r="W43" s="122" t="str">
        <f t="shared" si="7"/>
        <v/>
      </c>
      <c r="X43" s="122" t="str">
        <f t="shared" si="8"/>
        <v/>
      </c>
      <c r="Y43" s="122" t="str">
        <f t="shared" si="9"/>
        <v/>
      </c>
      <c r="Z43" s="122" t="str">
        <f t="shared" si="10"/>
        <v/>
      </c>
    </row>
    <row r="44" spans="1:26" ht="37.5" customHeight="1">
      <c r="A44" s="123">
        <v>17</v>
      </c>
      <c r="B44" s="126"/>
      <c r="C44" s="12"/>
      <c r="D44" s="15"/>
      <c r="E44" s="15"/>
      <c r="F44" s="15"/>
      <c r="G44" s="16"/>
      <c r="H44" s="10"/>
      <c r="I44" s="151" t="str">
        <f t="shared" si="1"/>
        <v/>
      </c>
      <c r="J44" s="151"/>
      <c r="K44" s="151"/>
      <c r="L44" s="152"/>
      <c r="N44" s="111">
        <f>COUNTIF($B$28:$B44,N$27)</f>
        <v>0</v>
      </c>
      <c r="O44" s="111">
        <f>COUNTIF($B$28:$B44,O$27)</f>
        <v>0</v>
      </c>
      <c r="P44" s="111">
        <f>COUNTIF($B$28:$B44,P$27)</f>
        <v>0</v>
      </c>
      <c r="Q44" s="111" t="str" cm="1">
        <f t="array" ref="Q44">B44&amp;_xlfn.IFS(B44="","",B44="ビギナーズ部門",N44,B44="コンテスト部門",O44,B44="チャレンジ部門",P44)</f>
        <v/>
      </c>
      <c r="R44" s="111">
        <f t="shared" si="3"/>
        <v>0</v>
      </c>
      <c r="S44" s="111">
        <f t="shared" si="4"/>
        <v>0</v>
      </c>
      <c r="T44" s="111">
        <f t="shared" si="5"/>
        <v>0</v>
      </c>
      <c r="U44" s="122" t="str">
        <f t="shared" si="2"/>
        <v/>
      </c>
      <c r="V44" s="122" t="str">
        <f t="shared" si="6"/>
        <v xml:space="preserve"> </v>
      </c>
      <c r="W44" s="122" t="str">
        <f t="shared" si="7"/>
        <v/>
      </c>
      <c r="X44" s="122" t="str">
        <f t="shared" si="8"/>
        <v/>
      </c>
      <c r="Y44" s="122" t="str">
        <f t="shared" si="9"/>
        <v/>
      </c>
      <c r="Z44" s="122" t="str">
        <f t="shared" si="10"/>
        <v/>
      </c>
    </row>
    <row r="45" spans="1:26" ht="37.5" customHeight="1">
      <c r="A45" s="123">
        <v>18</v>
      </c>
      <c r="B45" s="126"/>
      <c r="C45" s="12"/>
      <c r="D45" s="15"/>
      <c r="E45" s="15"/>
      <c r="F45" s="15"/>
      <c r="G45" s="16"/>
      <c r="H45" s="10"/>
      <c r="I45" s="151" t="str">
        <f t="shared" si="1"/>
        <v/>
      </c>
      <c r="J45" s="151"/>
      <c r="K45" s="151"/>
      <c r="L45" s="152"/>
      <c r="N45" s="111">
        <f>COUNTIF($B$28:$B45,N$27)</f>
        <v>0</v>
      </c>
      <c r="O45" s="111">
        <f>COUNTIF($B$28:$B45,O$27)</f>
        <v>0</v>
      </c>
      <c r="P45" s="111">
        <f>COUNTIF($B$28:$B45,P$27)</f>
        <v>0</v>
      </c>
      <c r="Q45" s="111" t="str" cm="1">
        <f t="array" ref="Q45">B45&amp;_xlfn.IFS(B45="","",B45="ビギナーズ部門",N45,B45="コンテスト部門",O45,B45="チャレンジ部門",P45)</f>
        <v/>
      </c>
      <c r="R45" s="111">
        <f t="shared" si="3"/>
        <v>0</v>
      </c>
      <c r="S45" s="111">
        <f t="shared" si="4"/>
        <v>0</v>
      </c>
      <c r="T45" s="111">
        <f t="shared" si="5"/>
        <v>0</v>
      </c>
      <c r="U45" s="122" t="str">
        <f t="shared" si="2"/>
        <v/>
      </c>
      <c r="V45" s="122" t="str">
        <f t="shared" si="6"/>
        <v xml:space="preserve"> </v>
      </c>
      <c r="W45" s="122" t="str">
        <f t="shared" si="7"/>
        <v/>
      </c>
      <c r="X45" s="122" t="str">
        <f t="shared" si="8"/>
        <v/>
      </c>
      <c r="Y45" s="122" t="str">
        <f t="shared" si="9"/>
        <v/>
      </c>
      <c r="Z45" s="122" t="str">
        <f t="shared" si="10"/>
        <v/>
      </c>
    </row>
    <row r="46" spans="1:26" ht="37.5" customHeight="1">
      <c r="A46" s="123">
        <v>19</v>
      </c>
      <c r="B46" s="126"/>
      <c r="C46" s="12"/>
      <c r="D46" s="15"/>
      <c r="E46" s="15"/>
      <c r="F46" s="15"/>
      <c r="G46" s="16"/>
      <c r="H46" s="10"/>
      <c r="I46" s="151" t="str">
        <f t="shared" si="1"/>
        <v/>
      </c>
      <c r="J46" s="151"/>
      <c r="K46" s="151"/>
      <c r="L46" s="152"/>
      <c r="N46" s="111">
        <f>COUNTIF($B$28:$B46,N$27)</f>
        <v>0</v>
      </c>
      <c r="O46" s="111">
        <f>COUNTIF($B$28:$B46,O$27)</f>
        <v>0</v>
      </c>
      <c r="P46" s="111">
        <f>COUNTIF($B$28:$B46,P$27)</f>
        <v>0</v>
      </c>
      <c r="Q46" s="111" t="str" cm="1">
        <f t="array" ref="Q46">B46&amp;_xlfn.IFS(B46="","",B46="ビギナーズ部門",N46,B46="コンテスト部門",O46,B46="チャレンジ部門",P46)</f>
        <v/>
      </c>
      <c r="R46" s="111">
        <f t="shared" si="3"/>
        <v>0</v>
      </c>
      <c r="S46" s="111">
        <f t="shared" si="4"/>
        <v>0</v>
      </c>
      <c r="T46" s="111">
        <f t="shared" si="5"/>
        <v>0</v>
      </c>
      <c r="U46" s="122" t="str">
        <f t="shared" si="2"/>
        <v/>
      </c>
      <c r="V46" s="122" t="str">
        <f t="shared" si="6"/>
        <v xml:space="preserve"> </v>
      </c>
      <c r="W46" s="122" t="str">
        <f t="shared" si="7"/>
        <v/>
      </c>
      <c r="X46" s="122" t="str">
        <f t="shared" si="8"/>
        <v/>
      </c>
      <c r="Y46" s="122" t="str">
        <f t="shared" si="9"/>
        <v/>
      </c>
      <c r="Z46" s="122" t="str">
        <f t="shared" si="10"/>
        <v/>
      </c>
    </row>
    <row r="47" spans="1:26" ht="37.5" customHeight="1">
      <c r="A47" s="123">
        <v>20</v>
      </c>
      <c r="B47" s="126"/>
      <c r="C47" s="12"/>
      <c r="D47" s="15"/>
      <c r="E47" s="15"/>
      <c r="F47" s="15"/>
      <c r="G47" s="16"/>
      <c r="H47" s="10"/>
      <c r="I47" s="151" t="str">
        <f t="shared" si="1"/>
        <v/>
      </c>
      <c r="J47" s="151"/>
      <c r="K47" s="151"/>
      <c r="L47" s="152"/>
      <c r="N47" s="111">
        <f>COUNTIF($B$28:$B47,N$27)</f>
        <v>0</v>
      </c>
      <c r="O47" s="111">
        <f>COUNTIF($B$28:$B47,O$27)</f>
        <v>0</v>
      </c>
      <c r="P47" s="111">
        <f>COUNTIF($B$28:$B47,P$27)</f>
        <v>0</v>
      </c>
      <c r="Q47" s="111" t="str" cm="1">
        <f t="array" ref="Q47">B47&amp;_xlfn.IFS(B47="","",B47="ビギナーズ部門",N47,B47="コンテスト部門",O47,B47="チャレンジ部門",P47)</f>
        <v/>
      </c>
      <c r="R47" s="111">
        <f t="shared" si="3"/>
        <v>0</v>
      </c>
      <c r="S47" s="111">
        <f t="shared" si="4"/>
        <v>0</v>
      </c>
      <c r="T47" s="111">
        <f t="shared" si="5"/>
        <v>0</v>
      </c>
      <c r="U47" s="122" t="str">
        <f t="shared" si="2"/>
        <v/>
      </c>
      <c r="V47" s="122" t="str">
        <f t="shared" si="6"/>
        <v xml:space="preserve"> </v>
      </c>
      <c r="W47" s="122" t="str">
        <f t="shared" si="7"/>
        <v/>
      </c>
      <c r="X47" s="122" t="str">
        <f t="shared" si="8"/>
        <v/>
      </c>
      <c r="Y47" s="122" t="str">
        <f t="shared" si="9"/>
        <v/>
      </c>
      <c r="Z47" s="122" t="str">
        <f t="shared" si="10"/>
        <v/>
      </c>
    </row>
    <row r="48" spans="1:26" ht="37.5" customHeight="1">
      <c r="A48" s="123">
        <v>21</v>
      </c>
      <c r="B48" s="126"/>
      <c r="C48" s="12"/>
      <c r="D48" s="15"/>
      <c r="E48" s="15"/>
      <c r="F48" s="15"/>
      <c r="G48" s="16"/>
      <c r="H48" s="10"/>
      <c r="I48" s="151" t="str">
        <f t="shared" si="1"/>
        <v/>
      </c>
      <c r="J48" s="151"/>
      <c r="K48" s="151"/>
      <c r="L48" s="152"/>
      <c r="N48" s="111">
        <f>COUNTIF($B$28:$B48,N$27)</f>
        <v>0</v>
      </c>
      <c r="O48" s="111">
        <f>COUNTIF($B$28:$B48,O$27)</f>
        <v>0</v>
      </c>
      <c r="P48" s="111">
        <f>COUNTIF($B$28:$B48,P$27)</f>
        <v>0</v>
      </c>
      <c r="Q48" s="111" t="str" cm="1">
        <f t="array" ref="Q48">B48&amp;_xlfn.IFS(B48="","",B48="ビギナーズ部門",N48,B48="コンテスト部門",O48,B48="チャレンジ部門",P48)</f>
        <v/>
      </c>
      <c r="R48" s="111">
        <f t="shared" si="3"/>
        <v>0</v>
      </c>
      <c r="S48" s="111">
        <f t="shared" si="4"/>
        <v>0</v>
      </c>
      <c r="T48" s="111">
        <f t="shared" si="5"/>
        <v>0</v>
      </c>
      <c r="U48" s="122" t="str">
        <f t="shared" si="2"/>
        <v/>
      </c>
      <c r="V48" s="122" t="str">
        <f t="shared" si="6"/>
        <v xml:space="preserve"> </v>
      </c>
      <c r="W48" s="122" t="str">
        <f t="shared" si="7"/>
        <v/>
      </c>
      <c r="X48" s="122" t="str">
        <f t="shared" si="8"/>
        <v/>
      </c>
      <c r="Y48" s="122" t="str">
        <f t="shared" si="9"/>
        <v/>
      </c>
      <c r="Z48" s="122" t="str">
        <f t="shared" si="10"/>
        <v/>
      </c>
    </row>
    <row r="49" spans="1:26" ht="37.5" customHeight="1">
      <c r="A49" s="123">
        <v>22</v>
      </c>
      <c r="B49" s="126"/>
      <c r="C49" s="12"/>
      <c r="D49" s="15"/>
      <c r="E49" s="15"/>
      <c r="F49" s="15"/>
      <c r="G49" s="16"/>
      <c r="H49" s="10"/>
      <c r="I49" s="151" t="str">
        <f t="shared" si="1"/>
        <v/>
      </c>
      <c r="J49" s="151"/>
      <c r="K49" s="151"/>
      <c r="L49" s="152"/>
      <c r="N49" s="111">
        <f>COUNTIF($B$28:$B49,N$27)</f>
        <v>0</v>
      </c>
      <c r="O49" s="111">
        <f>COUNTIF($B$28:$B49,O$27)</f>
        <v>0</v>
      </c>
      <c r="P49" s="111">
        <f>COUNTIF($B$28:$B49,P$27)</f>
        <v>0</v>
      </c>
      <c r="Q49" s="111" t="str" cm="1">
        <f t="array" ref="Q49">B49&amp;_xlfn.IFS(B49="","",B49="ビギナーズ部門",N49,B49="コンテスト部門",O49,B49="チャレンジ部門",P49)</f>
        <v/>
      </c>
      <c r="R49" s="111">
        <f t="shared" si="3"/>
        <v>0</v>
      </c>
      <c r="S49" s="111">
        <f t="shared" si="4"/>
        <v>0</v>
      </c>
      <c r="T49" s="111">
        <f t="shared" si="5"/>
        <v>0</v>
      </c>
      <c r="U49" s="122" t="str">
        <f t="shared" si="2"/>
        <v/>
      </c>
      <c r="V49" s="122" t="str">
        <f t="shared" si="6"/>
        <v xml:space="preserve"> </v>
      </c>
      <c r="W49" s="122" t="str">
        <f t="shared" si="7"/>
        <v/>
      </c>
      <c r="X49" s="122" t="str">
        <f t="shared" si="8"/>
        <v/>
      </c>
      <c r="Y49" s="122" t="str">
        <f t="shared" si="9"/>
        <v/>
      </c>
      <c r="Z49" s="122" t="str">
        <f t="shared" si="10"/>
        <v/>
      </c>
    </row>
    <row r="50" spans="1:26" ht="37.5" customHeight="1">
      <c r="A50" s="123">
        <v>23</v>
      </c>
      <c r="B50" s="126"/>
      <c r="C50" s="12"/>
      <c r="D50" s="15"/>
      <c r="E50" s="15"/>
      <c r="F50" s="15"/>
      <c r="G50" s="16"/>
      <c r="H50" s="10"/>
      <c r="I50" s="151" t="str">
        <f t="shared" si="1"/>
        <v/>
      </c>
      <c r="J50" s="151"/>
      <c r="K50" s="151"/>
      <c r="L50" s="152"/>
      <c r="N50" s="111">
        <f>COUNTIF($B$28:$B50,N$27)</f>
        <v>0</v>
      </c>
      <c r="O50" s="111">
        <f>COUNTIF($B$28:$B50,O$27)</f>
        <v>0</v>
      </c>
      <c r="P50" s="111">
        <f>COUNTIF($B$28:$B50,P$27)</f>
        <v>0</v>
      </c>
      <c r="Q50" s="111" t="str" cm="1">
        <f t="array" ref="Q50">B50&amp;_xlfn.IFS(B50="","",B50="ビギナーズ部門",N50,B50="コンテスト部門",O50,B50="チャレンジ部門",P50)</f>
        <v/>
      </c>
      <c r="R50" s="111">
        <f t="shared" si="3"/>
        <v>0</v>
      </c>
      <c r="S50" s="111">
        <f t="shared" si="4"/>
        <v>0</v>
      </c>
      <c r="T50" s="111">
        <f t="shared" si="5"/>
        <v>0</v>
      </c>
      <c r="U50" s="122" t="str">
        <f t="shared" si="2"/>
        <v/>
      </c>
      <c r="V50" s="122" t="str">
        <f t="shared" si="6"/>
        <v xml:space="preserve"> </v>
      </c>
      <c r="W50" s="122" t="str">
        <f t="shared" si="7"/>
        <v/>
      </c>
      <c r="X50" s="122" t="str">
        <f t="shared" si="8"/>
        <v/>
      </c>
      <c r="Y50" s="122" t="str">
        <f t="shared" si="9"/>
        <v/>
      </c>
      <c r="Z50" s="122" t="str">
        <f t="shared" si="10"/>
        <v/>
      </c>
    </row>
    <row r="51" spans="1:26" ht="37.5" customHeight="1">
      <c r="A51" s="123">
        <v>24</v>
      </c>
      <c r="B51" s="126"/>
      <c r="C51" s="12"/>
      <c r="D51" s="15"/>
      <c r="E51" s="15"/>
      <c r="F51" s="15"/>
      <c r="G51" s="16"/>
      <c r="H51" s="10"/>
      <c r="I51" s="151" t="str">
        <f t="shared" si="1"/>
        <v/>
      </c>
      <c r="J51" s="151"/>
      <c r="K51" s="151"/>
      <c r="L51" s="152"/>
      <c r="N51" s="111">
        <f>COUNTIF($B$28:$B51,N$27)</f>
        <v>0</v>
      </c>
      <c r="O51" s="111">
        <f>COUNTIF($B$28:$B51,O$27)</f>
        <v>0</v>
      </c>
      <c r="P51" s="111">
        <f>COUNTIF($B$28:$B51,P$27)</f>
        <v>0</v>
      </c>
      <c r="Q51" s="111" t="str" cm="1">
        <f t="array" ref="Q51">B51&amp;_xlfn.IFS(B51="","",B51="ビギナーズ部門",N51,B51="コンテスト部門",O51,B51="チャレンジ部門",P51)</f>
        <v/>
      </c>
      <c r="R51" s="111">
        <f t="shared" si="3"/>
        <v>0</v>
      </c>
      <c r="S51" s="111">
        <f t="shared" si="4"/>
        <v>0</v>
      </c>
      <c r="T51" s="111">
        <f t="shared" si="5"/>
        <v>0</v>
      </c>
      <c r="U51" s="122" t="str">
        <f t="shared" si="2"/>
        <v/>
      </c>
      <c r="V51" s="122" t="str">
        <f t="shared" si="6"/>
        <v xml:space="preserve"> </v>
      </c>
      <c r="W51" s="122" t="str">
        <f t="shared" si="7"/>
        <v/>
      </c>
      <c r="X51" s="122" t="str">
        <f t="shared" si="8"/>
        <v/>
      </c>
      <c r="Y51" s="122" t="str">
        <f t="shared" si="9"/>
        <v/>
      </c>
      <c r="Z51" s="122" t="str">
        <f t="shared" si="10"/>
        <v/>
      </c>
    </row>
    <row r="52" spans="1:26" ht="37.5" customHeight="1">
      <c r="A52" s="123">
        <v>25</v>
      </c>
      <c r="B52" s="126"/>
      <c r="C52" s="12"/>
      <c r="D52" s="15"/>
      <c r="E52" s="15"/>
      <c r="F52" s="15"/>
      <c r="G52" s="16"/>
      <c r="H52" s="10"/>
      <c r="I52" s="151" t="str">
        <f t="shared" si="1"/>
        <v/>
      </c>
      <c r="J52" s="151"/>
      <c r="K52" s="151"/>
      <c r="L52" s="152"/>
      <c r="N52" s="111">
        <f>COUNTIF($B$28:$B52,N$27)</f>
        <v>0</v>
      </c>
      <c r="O52" s="111">
        <f>COUNTIF($B$28:$B52,O$27)</f>
        <v>0</v>
      </c>
      <c r="P52" s="111">
        <f>COUNTIF($B$28:$B52,P$27)</f>
        <v>0</v>
      </c>
      <c r="Q52" s="111" t="str" cm="1">
        <f t="array" ref="Q52">B52&amp;_xlfn.IFS(B52="","",B52="ビギナーズ部門",N52,B52="コンテスト部門",O52,B52="チャレンジ部門",P52)</f>
        <v/>
      </c>
      <c r="R52" s="111">
        <f t="shared" si="3"/>
        <v>0</v>
      </c>
      <c r="S52" s="111">
        <f t="shared" si="4"/>
        <v>0</v>
      </c>
      <c r="T52" s="111">
        <f t="shared" si="5"/>
        <v>0</v>
      </c>
      <c r="U52" s="122" t="str">
        <f t="shared" si="2"/>
        <v/>
      </c>
      <c r="V52" s="122" t="str">
        <f t="shared" si="6"/>
        <v xml:space="preserve"> </v>
      </c>
      <c r="W52" s="122" t="str">
        <f t="shared" si="7"/>
        <v/>
      </c>
      <c r="X52" s="122" t="str">
        <f t="shared" si="8"/>
        <v/>
      </c>
      <c r="Y52" s="122" t="str">
        <f t="shared" si="9"/>
        <v/>
      </c>
      <c r="Z52" s="122" t="str">
        <f t="shared" si="10"/>
        <v/>
      </c>
    </row>
    <row r="53" spans="1:26" ht="37.5" customHeight="1">
      <c r="A53" s="123">
        <v>26</v>
      </c>
      <c r="B53" s="126"/>
      <c r="C53" s="12"/>
      <c r="D53" s="15"/>
      <c r="E53" s="15"/>
      <c r="F53" s="15"/>
      <c r="G53" s="16"/>
      <c r="H53" s="10"/>
      <c r="I53" s="151" t="str">
        <f t="shared" si="1"/>
        <v/>
      </c>
      <c r="J53" s="151"/>
      <c r="K53" s="151"/>
      <c r="L53" s="152"/>
      <c r="N53" s="111">
        <f>COUNTIF($B$28:$B53,N$27)</f>
        <v>0</v>
      </c>
      <c r="O53" s="111">
        <f>COUNTIF($B$28:$B53,O$27)</f>
        <v>0</v>
      </c>
      <c r="P53" s="111">
        <f>COUNTIF($B$28:$B53,P$27)</f>
        <v>0</v>
      </c>
      <c r="Q53" s="111" t="str" cm="1">
        <f t="array" ref="Q53">B53&amp;_xlfn.IFS(B53="","",B53="ビギナーズ部門",N53,B53="コンテスト部門",O53,B53="チャレンジ部門",P53)</f>
        <v/>
      </c>
      <c r="R53" s="111">
        <f t="shared" si="3"/>
        <v>0</v>
      </c>
      <c r="S53" s="111">
        <f t="shared" si="4"/>
        <v>0</v>
      </c>
      <c r="T53" s="111">
        <f t="shared" si="5"/>
        <v>0</v>
      </c>
      <c r="U53" s="122" t="str">
        <f t="shared" si="2"/>
        <v/>
      </c>
      <c r="V53" s="122" t="str">
        <f t="shared" si="6"/>
        <v xml:space="preserve"> </v>
      </c>
      <c r="W53" s="122" t="str">
        <f t="shared" si="7"/>
        <v/>
      </c>
      <c r="X53" s="122" t="str">
        <f t="shared" si="8"/>
        <v/>
      </c>
      <c r="Y53" s="122" t="str">
        <f t="shared" si="9"/>
        <v/>
      </c>
      <c r="Z53" s="122" t="str">
        <f t="shared" si="10"/>
        <v/>
      </c>
    </row>
    <row r="54" spans="1:26" ht="37.5" customHeight="1">
      <c r="A54" s="123">
        <v>27</v>
      </c>
      <c r="B54" s="126"/>
      <c r="C54" s="12"/>
      <c r="D54" s="15"/>
      <c r="E54" s="15"/>
      <c r="F54" s="15"/>
      <c r="G54" s="16"/>
      <c r="H54" s="10"/>
      <c r="I54" s="151" t="str">
        <f t="shared" si="1"/>
        <v/>
      </c>
      <c r="J54" s="151"/>
      <c r="K54" s="151"/>
      <c r="L54" s="152"/>
      <c r="N54" s="111">
        <f>COUNTIF($B$28:$B54,N$27)</f>
        <v>0</v>
      </c>
      <c r="O54" s="111">
        <f>COUNTIF($B$28:$B54,O$27)</f>
        <v>0</v>
      </c>
      <c r="P54" s="111">
        <f>COUNTIF($B$28:$B54,P$27)</f>
        <v>0</v>
      </c>
      <c r="Q54" s="111" t="str" cm="1">
        <f t="array" ref="Q54">B54&amp;_xlfn.IFS(B54="","",B54="ビギナーズ部門",N54,B54="コンテスト部門",O54,B54="チャレンジ部門",P54)</f>
        <v/>
      </c>
      <c r="R54" s="111">
        <f t="shared" si="3"/>
        <v>0</v>
      </c>
      <c r="S54" s="111">
        <f t="shared" si="4"/>
        <v>0</v>
      </c>
      <c r="T54" s="111">
        <f t="shared" si="5"/>
        <v>0</v>
      </c>
      <c r="U54" s="122" t="str">
        <f t="shared" si="2"/>
        <v/>
      </c>
      <c r="V54" s="122" t="str">
        <f t="shared" si="6"/>
        <v xml:space="preserve"> </v>
      </c>
      <c r="W54" s="122" t="str">
        <f t="shared" si="7"/>
        <v/>
      </c>
      <c r="X54" s="122" t="str">
        <f t="shared" si="8"/>
        <v/>
      </c>
      <c r="Y54" s="122" t="str">
        <f t="shared" si="9"/>
        <v/>
      </c>
      <c r="Z54" s="122" t="str">
        <f t="shared" si="10"/>
        <v/>
      </c>
    </row>
    <row r="55" spans="1:26" ht="37.5" customHeight="1">
      <c r="A55" s="123">
        <v>28</v>
      </c>
      <c r="B55" s="126"/>
      <c r="C55" s="12"/>
      <c r="D55" s="15"/>
      <c r="E55" s="15"/>
      <c r="F55" s="15"/>
      <c r="G55" s="16"/>
      <c r="H55" s="10"/>
      <c r="I55" s="151" t="str">
        <f t="shared" si="1"/>
        <v/>
      </c>
      <c r="J55" s="151"/>
      <c r="K55" s="151"/>
      <c r="L55" s="152"/>
      <c r="N55" s="111">
        <f>COUNTIF($B$28:$B55,N$27)</f>
        <v>0</v>
      </c>
      <c r="O55" s="111">
        <f>COUNTIF($B$28:$B55,O$27)</f>
        <v>0</v>
      </c>
      <c r="P55" s="111">
        <f>COUNTIF($B$28:$B55,P$27)</f>
        <v>0</v>
      </c>
      <c r="Q55" s="111" t="str" cm="1">
        <f t="array" ref="Q55">B55&amp;_xlfn.IFS(B55="","",B55="ビギナーズ部門",N55,B55="コンテスト部門",O55,B55="チャレンジ部門",P55)</f>
        <v/>
      </c>
      <c r="R55" s="111">
        <f t="shared" si="3"/>
        <v>0</v>
      </c>
      <c r="S55" s="111">
        <f t="shared" si="4"/>
        <v>0</v>
      </c>
      <c r="T55" s="111">
        <f t="shared" si="5"/>
        <v>0</v>
      </c>
      <c r="U55" s="122" t="str">
        <f t="shared" si="2"/>
        <v/>
      </c>
      <c r="V55" s="122" t="str">
        <f t="shared" si="6"/>
        <v xml:space="preserve"> </v>
      </c>
      <c r="W55" s="122" t="str">
        <f t="shared" si="7"/>
        <v/>
      </c>
      <c r="X55" s="122" t="str">
        <f t="shared" si="8"/>
        <v/>
      </c>
      <c r="Y55" s="122" t="str">
        <f t="shared" si="9"/>
        <v/>
      </c>
      <c r="Z55" s="122" t="str">
        <f t="shared" si="10"/>
        <v/>
      </c>
    </row>
    <row r="56" spans="1:26" ht="37.5" customHeight="1">
      <c r="A56" s="123">
        <v>29</v>
      </c>
      <c r="B56" s="126"/>
      <c r="C56" s="12"/>
      <c r="D56" s="15"/>
      <c r="E56" s="15"/>
      <c r="F56" s="15"/>
      <c r="G56" s="16"/>
      <c r="H56" s="10"/>
      <c r="I56" s="151" t="str">
        <f t="shared" si="1"/>
        <v/>
      </c>
      <c r="J56" s="151"/>
      <c r="K56" s="151"/>
      <c r="L56" s="152"/>
      <c r="N56" s="111">
        <f>COUNTIF($B$28:$B56,N$27)</f>
        <v>0</v>
      </c>
      <c r="O56" s="111">
        <f>COUNTIF($B$28:$B56,O$27)</f>
        <v>0</v>
      </c>
      <c r="P56" s="111">
        <f>COUNTIF($B$28:$B56,P$27)</f>
        <v>0</v>
      </c>
      <c r="Q56" s="111" t="str" cm="1">
        <f t="array" ref="Q56">B56&amp;_xlfn.IFS(B56="","",B56="ビギナーズ部門",N56,B56="コンテスト部門",O56,B56="チャレンジ部門",P56)</f>
        <v/>
      </c>
      <c r="R56" s="111">
        <f t="shared" si="3"/>
        <v>0</v>
      </c>
      <c r="S56" s="111">
        <f t="shared" si="4"/>
        <v>0</v>
      </c>
      <c r="T56" s="111">
        <f t="shared" si="5"/>
        <v>0</v>
      </c>
      <c r="U56" s="122" t="str">
        <f t="shared" si="2"/>
        <v/>
      </c>
      <c r="V56" s="122" t="str">
        <f t="shared" si="6"/>
        <v xml:space="preserve"> </v>
      </c>
      <c r="W56" s="122" t="str">
        <f t="shared" si="7"/>
        <v/>
      </c>
      <c r="X56" s="122" t="str">
        <f t="shared" si="8"/>
        <v/>
      </c>
      <c r="Y56" s="122" t="str">
        <f t="shared" si="9"/>
        <v/>
      </c>
      <c r="Z56" s="122" t="str">
        <f t="shared" si="10"/>
        <v/>
      </c>
    </row>
    <row r="57" spans="1:26" ht="37.5" customHeight="1">
      <c r="A57" s="123">
        <v>30</v>
      </c>
      <c r="B57" s="126"/>
      <c r="C57" s="12"/>
      <c r="D57" s="15"/>
      <c r="E57" s="15"/>
      <c r="F57" s="15"/>
      <c r="G57" s="16"/>
      <c r="H57" s="10"/>
      <c r="I57" s="151" t="str">
        <f t="shared" si="1"/>
        <v/>
      </c>
      <c r="J57" s="151"/>
      <c r="K57" s="151"/>
      <c r="L57" s="152"/>
      <c r="N57" s="111">
        <f>COUNTIF($B$28:$B57,N$27)</f>
        <v>0</v>
      </c>
      <c r="O57" s="111">
        <f>COUNTIF($B$28:$B57,O$27)</f>
        <v>0</v>
      </c>
      <c r="P57" s="111">
        <f>COUNTIF($B$28:$B57,P$27)</f>
        <v>0</v>
      </c>
      <c r="Q57" s="111" t="str" cm="1">
        <f t="array" ref="Q57">B57&amp;_xlfn.IFS(B57="","",B57="ビギナーズ部門",N57,B57="コンテスト部門",O57,B57="チャレンジ部門",P57)</f>
        <v/>
      </c>
      <c r="R57" s="111">
        <f t="shared" si="3"/>
        <v>0</v>
      </c>
      <c r="S57" s="111">
        <f t="shared" si="4"/>
        <v>0</v>
      </c>
      <c r="T57" s="111">
        <f t="shared" si="5"/>
        <v>0</v>
      </c>
      <c r="U57" s="122" t="str">
        <f t="shared" si="2"/>
        <v/>
      </c>
      <c r="V57" s="122" t="str">
        <f t="shared" si="6"/>
        <v xml:space="preserve"> </v>
      </c>
      <c r="W57" s="122" t="str">
        <f t="shared" si="7"/>
        <v/>
      </c>
      <c r="X57" s="122" t="str">
        <f t="shared" si="8"/>
        <v/>
      </c>
      <c r="Y57" s="122" t="str">
        <f t="shared" si="9"/>
        <v/>
      </c>
      <c r="Z57" s="122" t="str">
        <f t="shared" si="10"/>
        <v/>
      </c>
    </row>
    <row r="58" spans="1:26" ht="37.5" customHeight="1">
      <c r="A58" s="123">
        <v>31</v>
      </c>
      <c r="B58" s="126"/>
      <c r="C58" s="12"/>
      <c r="D58" s="15"/>
      <c r="E58" s="15"/>
      <c r="F58" s="15"/>
      <c r="G58" s="16"/>
      <c r="H58" s="10"/>
      <c r="I58" s="151" t="str">
        <f t="shared" si="1"/>
        <v/>
      </c>
      <c r="J58" s="151"/>
      <c r="K58" s="151"/>
      <c r="L58" s="152"/>
      <c r="N58" s="111">
        <f>COUNTIF($B$28:$B58,N$27)</f>
        <v>0</v>
      </c>
      <c r="O58" s="111">
        <f>COUNTIF($B$28:$B58,O$27)</f>
        <v>0</v>
      </c>
      <c r="P58" s="111">
        <f>COUNTIF($B$28:$B58,P$27)</f>
        <v>0</v>
      </c>
      <c r="Q58" s="111" t="str" cm="1">
        <f t="array" ref="Q58">B58&amp;_xlfn.IFS(B58="","",B58="ビギナーズ部門",N58,B58="コンテスト部門",O58,B58="チャレンジ部門",P58)</f>
        <v/>
      </c>
      <c r="R58" s="111">
        <f t="shared" si="3"/>
        <v>0</v>
      </c>
      <c r="S58" s="111">
        <f t="shared" si="4"/>
        <v>0</v>
      </c>
      <c r="T58" s="111">
        <f t="shared" si="5"/>
        <v>0</v>
      </c>
      <c r="U58" s="122" t="str">
        <f t="shared" si="2"/>
        <v/>
      </c>
      <c r="V58" s="122" t="str">
        <f t="shared" si="6"/>
        <v xml:space="preserve"> </v>
      </c>
      <c r="W58" s="122" t="str">
        <f t="shared" si="7"/>
        <v/>
      </c>
      <c r="X58" s="122" t="str">
        <f t="shared" si="8"/>
        <v/>
      </c>
      <c r="Y58" s="122" t="str">
        <f t="shared" si="9"/>
        <v/>
      </c>
      <c r="Z58" s="122" t="str">
        <f t="shared" si="10"/>
        <v/>
      </c>
    </row>
    <row r="59" spans="1:26" ht="37.5" customHeight="1">
      <c r="A59" s="123">
        <v>32</v>
      </c>
      <c r="B59" s="126"/>
      <c r="C59" s="12"/>
      <c r="D59" s="15"/>
      <c r="E59" s="15"/>
      <c r="F59" s="15"/>
      <c r="G59" s="16"/>
      <c r="H59" s="10"/>
      <c r="I59" s="151" t="str">
        <f t="shared" si="1"/>
        <v/>
      </c>
      <c r="J59" s="151"/>
      <c r="K59" s="151"/>
      <c r="L59" s="152"/>
      <c r="N59" s="111">
        <f>COUNTIF($B$28:$B59,N$27)</f>
        <v>0</v>
      </c>
      <c r="O59" s="111">
        <f>COUNTIF($B$28:$B59,O$27)</f>
        <v>0</v>
      </c>
      <c r="P59" s="111">
        <f>COUNTIF($B$28:$B59,P$27)</f>
        <v>0</v>
      </c>
      <c r="Q59" s="111" t="str" cm="1">
        <f t="array" ref="Q59">B59&amp;_xlfn.IFS(B59="","",B59="ビギナーズ部門",N59,B59="コンテスト部門",O59,B59="チャレンジ部門",P59)</f>
        <v/>
      </c>
      <c r="R59" s="111">
        <f t="shared" si="3"/>
        <v>0</v>
      </c>
      <c r="S59" s="111">
        <f t="shared" si="4"/>
        <v>0</v>
      </c>
      <c r="T59" s="111">
        <f t="shared" si="5"/>
        <v>0</v>
      </c>
      <c r="U59" s="122" t="str">
        <f t="shared" si="2"/>
        <v/>
      </c>
      <c r="V59" s="122" t="str">
        <f t="shared" si="6"/>
        <v xml:space="preserve"> </v>
      </c>
      <c r="W59" s="122" t="str">
        <f t="shared" si="7"/>
        <v/>
      </c>
      <c r="X59" s="122" t="str">
        <f t="shared" si="8"/>
        <v/>
      </c>
      <c r="Y59" s="122" t="str">
        <f t="shared" si="9"/>
        <v/>
      </c>
      <c r="Z59" s="122" t="str">
        <f t="shared" si="10"/>
        <v/>
      </c>
    </row>
    <row r="60" spans="1:26" ht="37.5" customHeight="1">
      <c r="A60" s="123">
        <v>33</v>
      </c>
      <c r="B60" s="126"/>
      <c r="C60" s="12"/>
      <c r="D60" s="15"/>
      <c r="E60" s="15"/>
      <c r="F60" s="15"/>
      <c r="G60" s="16"/>
      <c r="H60" s="10"/>
      <c r="I60" s="151" t="str">
        <f t="shared" si="1"/>
        <v/>
      </c>
      <c r="J60" s="151"/>
      <c r="K60" s="151"/>
      <c r="L60" s="152"/>
      <c r="N60" s="111">
        <f>COUNTIF($B$28:$B60,N$27)</f>
        <v>0</v>
      </c>
      <c r="O60" s="111">
        <f>COUNTIF($B$28:$B60,O$27)</f>
        <v>0</v>
      </c>
      <c r="P60" s="111">
        <f>COUNTIF($B$28:$B60,P$27)</f>
        <v>0</v>
      </c>
      <c r="Q60" s="111" t="str" cm="1">
        <f t="array" ref="Q60">B60&amp;_xlfn.IFS(B60="","",B60="ビギナーズ部門",N60,B60="コンテスト部門",O60,B60="チャレンジ部門",P60)</f>
        <v/>
      </c>
      <c r="R60" s="111">
        <f t="shared" si="3"/>
        <v>0</v>
      </c>
      <c r="S60" s="111">
        <f t="shared" si="4"/>
        <v>0</v>
      </c>
      <c r="T60" s="111">
        <f t="shared" si="5"/>
        <v>0</v>
      </c>
      <c r="U60" s="122" t="str">
        <f t="shared" si="2"/>
        <v/>
      </c>
      <c r="V60" s="122" t="str">
        <f t="shared" si="6"/>
        <v xml:space="preserve"> </v>
      </c>
      <c r="W60" s="122" t="str">
        <f t="shared" si="7"/>
        <v/>
      </c>
      <c r="X60" s="122" t="str">
        <f t="shared" si="8"/>
        <v/>
      </c>
      <c r="Y60" s="122" t="str">
        <f t="shared" si="9"/>
        <v/>
      </c>
      <c r="Z60" s="122" t="str">
        <f t="shared" si="10"/>
        <v/>
      </c>
    </row>
    <row r="61" spans="1:26" ht="37.5" customHeight="1">
      <c r="A61" s="123">
        <v>34</v>
      </c>
      <c r="B61" s="126"/>
      <c r="C61" s="12"/>
      <c r="D61" s="15"/>
      <c r="E61" s="15"/>
      <c r="F61" s="15"/>
      <c r="G61" s="16"/>
      <c r="H61" s="10"/>
      <c r="I61" s="151" t="str">
        <f t="shared" si="1"/>
        <v/>
      </c>
      <c r="J61" s="151"/>
      <c r="K61" s="151"/>
      <c r="L61" s="152"/>
      <c r="N61" s="111">
        <f>COUNTIF($B$28:$B61,N$27)</f>
        <v>0</v>
      </c>
      <c r="O61" s="111">
        <f>COUNTIF($B$28:$B61,O$27)</f>
        <v>0</v>
      </c>
      <c r="P61" s="111">
        <f>COUNTIF($B$28:$B61,P$27)</f>
        <v>0</v>
      </c>
      <c r="Q61" s="111" t="str" cm="1">
        <f t="array" ref="Q61">B61&amp;_xlfn.IFS(B61="","",B61="ビギナーズ部門",N61,B61="コンテスト部門",O61,B61="チャレンジ部門",P61)</f>
        <v/>
      </c>
      <c r="R61" s="111">
        <f t="shared" si="3"/>
        <v>0</v>
      </c>
      <c r="S61" s="111">
        <f t="shared" si="4"/>
        <v>0</v>
      </c>
      <c r="T61" s="111">
        <f t="shared" si="5"/>
        <v>0</v>
      </c>
      <c r="U61" s="122" t="str">
        <f t="shared" si="2"/>
        <v/>
      </c>
      <c r="V61" s="122" t="str">
        <f t="shared" si="6"/>
        <v xml:space="preserve"> </v>
      </c>
      <c r="W61" s="122" t="str">
        <f t="shared" si="7"/>
        <v/>
      </c>
      <c r="X61" s="122" t="str">
        <f t="shared" si="8"/>
        <v/>
      </c>
      <c r="Y61" s="122" t="str">
        <f t="shared" si="9"/>
        <v/>
      </c>
      <c r="Z61" s="122" t="str">
        <f t="shared" si="10"/>
        <v/>
      </c>
    </row>
    <row r="62" spans="1:26" ht="37.5" customHeight="1">
      <c r="A62" s="123">
        <v>35</v>
      </c>
      <c r="B62" s="126"/>
      <c r="C62" s="12"/>
      <c r="D62" s="15"/>
      <c r="E62" s="15"/>
      <c r="F62" s="15"/>
      <c r="G62" s="16"/>
      <c r="H62" s="10"/>
      <c r="I62" s="151" t="str">
        <f t="shared" si="1"/>
        <v/>
      </c>
      <c r="J62" s="151"/>
      <c r="K62" s="151"/>
      <c r="L62" s="152"/>
      <c r="N62" s="111">
        <f>COUNTIF($B$28:$B62,N$27)</f>
        <v>0</v>
      </c>
      <c r="O62" s="111">
        <f>COUNTIF($B$28:$B62,O$27)</f>
        <v>0</v>
      </c>
      <c r="P62" s="111">
        <f>COUNTIF($B$28:$B62,P$27)</f>
        <v>0</v>
      </c>
      <c r="Q62" s="111" t="str" cm="1">
        <f t="array" ref="Q62">B62&amp;_xlfn.IFS(B62="","",B62="ビギナーズ部門",N62,B62="コンテスト部門",O62,B62="チャレンジ部門",P62)</f>
        <v/>
      </c>
      <c r="R62" s="111">
        <f t="shared" si="3"/>
        <v>0</v>
      </c>
      <c r="S62" s="111">
        <f t="shared" si="4"/>
        <v>0</v>
      </c>
      <c r="T62" s="111">
        <f t="shared" si="5"/>
        <v>0</v>
      </c>
      <c r="U62" s="122" t="str">
        <f t="shared" si="2"/>
        <v/>
      </c>
      <c r="V62" s="122" t="str">
        <f t="shared" si="6"/>
        <v xml:space="preserve"> </v>
      </c>
      <c r="W62" s="122" t="str">
        <f t="shared" si="7"/>
        <v/>
      </c>
      <c r="X62" s="122" t="str">
        <f t="shared" si="8"/>
        <v/>
      </c>
      <c r="Y62" s="122" t="str">
        <f t="shared" si="9"/>
        <v/>
      </c>
      <c r="Z62" s="122" t="str">
        <f t="shared" si="10"/>
        <v/>
      </c>
    </row>
    <row r="63" spans="1:26" ht="37.5" customHeight="1">
      <c r="A63" s="123">
        <v>36</v>
      </c>
      <c r="B63" s="126"/>
      <c r="C63" s="12"/>
      <c r="D63" s="15"/>
      <c r="E63" s="15"/>
      <c r="F63" s="15"/>
      <c r="G63" s="16"/>
      <c r="H63" s="10"/>
      <c r="I63" s="151" t="str">
        <f t="shared" si="1"/>
        <v/>
      </c>
      <c r="J63" s="151"/>
      <c r="K63" s="151"/>
      <c r="L63" s="152"/>
      <c r="N63" s="111">
        <f>COUNTIF($B$28:$B63,N$27)</f>
        <v>0</v>
      </c>
      <c r="O63" s="111">
        <f>COUNTIF($B$28:$B63,O$27)</f>
        <v>0</v>
      </c>
      <c r="P63" s="111">
        <f>COUNTIF($B$28:$B63,P$27)</f>
        <v>0</v>
      </c>
      <c r="Q63" s="111" t="str" cm="1">
        <f t="array" ref="Q63">B63&amp;_xlfn.IFS(B63="","",B63="ビギナーズ部門",N63,B63="コンテスト部門",O63,B63="チャレンジ部門",P63)</f>
        <v/>
      </c>
      <c r="R63" s="111">
        <f t="shared" si="3"/>
        <v>0</v>
      </c>
      <c r="S63" s="111">
        <f t="shared" si="4"/>
        <v>0</v>
      </c>
      <c r="T63" s="111">
        <f t="shared" si="5"/>
        <v>0</v>
      </c>
      <c r="U63" s="122" t="str">
        <f t="shared" si="2"/>
        <v/>
      </c>
      <c r="V63" s="122" t="str">
        <f t="shared" si="6"/>
        <v xml:space="preserve"> </v>
      </c>
      <c r="W63" s="122" t="str">
        <f t="shared" si="7"/>
        <v/>
      </c>
      <c r="X63" s="122" t="str">
        <f t="shared" si="8"/>
        <v/>
      </c>
      <c r="Y63" s="122" t="str">
        <f t="shared" si="9"/>
        <v/>
      </c>
      <c r="Z63" s="122" t="str">
        <f t="shared" si="10"/>
        <v/>
      </c>
    </row>
    <row r="64" spans="1:26" ht="37.5" customHeight="1">
      <c r="A64" s="123">
        <v>37</v>
      </c>
      <c r="B64" s="126"/>
      <c r="C64" s="12"/>
      <c r="D64" s="15"/>
      <c r="E64" s="15"/>
      <c r="F64" s="15"/>
      <c r="G64" s="16"/>
      <c r="H64" s="10"/>
      <c r="I64" s="151" t="str">
        <f t="shared" si="1"/>
        <v/>
      </c>
      <c r="J64" s="151"/>
      <c r="K64" s="151"/>
      <c r="L64" s="152"/>
      <c r="N64" s="111">
        <f>COUNTIF($B$28:$B64,N$27)</f>
        <v>0</v>
      </c>
      <c r="O64" s="111">
        <f>COUNTIF($B$28:$B64,O$27)</f>
        <v>0</v>
      </c>
      <c r="P64" s="111">
        <f>COUNTIF($B$28:$B64,P$27)</f>
        <v>0</v>
      </c>
      <c r="Q64" s="111" t="str" cm="1">
        <f t="array" ref="Q64">B64&amp;_xlfn.IFS(B64="","",B64="ビギナーズ部門",N64,B64="コンテスト部門",O64,B64="チャレンジ部門",P64)</f>
        <v/>
      </c>
      <c r="R64" s="111">
        <f t="shared" si="3"/>
        <v>0</v>
      </c>
      <c r="S64" s="111">
        <f t="shared" si="4"/>
        <v>0</v>
      </c>
      <c r="T64" s="111">
        <f t="shared" si="5"/>
        <v>0</v>
      </c>
      <c r="U64" s="122" t="str">
        <f t="shared" si="2"/>
        <v/>
      </c>
      <c r="V64" s="122" t="str">
        <f t="shared" si="6"/>
        <v xml:space="preserve"> </v>
      </c>
      <c r="W64" s="122" t="str">
        <f t="shared" si="7"/>
        <v/>
      </c>
      <c r="X64" s="122" t="str">
        <f t="shared" si="8"/>
        <v/>
      </c>
      <c r="Y64" s="122" t="str">
        <f t="shared" si="9"/>
        <v/>
      </c>
      <c r="Z64" s="122" t="str">
        <f t="shared" si="10"/>
        <v/>
      </c>
    </row>
    <row r="65" spans="1:26" ht="37.5" customHeight="1">
      <c r="A65" s="123">
        <v>38</v>
      </c>
      <c r="B65" s="126"/>
      <c r="C65" s="12"/>
      <c r="D65" s="15"/>
      <c r="E65" s="15"/>
      <c r="F65" s="15"/>
      <c r="G65" s="16"/>
      <c r="H65" s="10"/>
      <c r="I65" s="151" t="str">
        <f t="shared" si="1"/>
        <v/>
      </c>
      <c r="J65" s="151"/>
      <c r="K65" s="151"/>
      <c r="L65" s="152"/>
      <c r="N65" s="111">
        <f>COUNTIF($B$28:$B65,N$27)</f>
        <v>0</v>
      </c>
      <c r="O65" s="111">
        <f>COUNTIF($B$28:$B65,O$27)</f>
        <v>0</v>
      </c>
      <c r="P65" s="111">
        <f>COUNTIF($B$28:$B65,P$27)</f>
        <v>0</v>
      </c>
      <c r="Q65" s="111" t="str" cm="1">
        <f t="array" ref="Q65">B65&amp;_xlfn.IFS(B65="","",B65="ビギナーズ部門",N65,B65="コンテスト部門",O65,B65="チャレンジ部門",P65)</f>
        <v/>
      </c>
      <c r="R65" s="111">
        <f t="shared" si="3"/>
        <v>0</v>
      </c>
      <c r="S65" s="111">
        <f t="shared" si="4"/>
        <v>0</v>
      </c>
      <c r="T65" s="111">
        <f t="shared" si="5"/>
        <v>0</v>
      </c>
      <c r="U65" s="122" t="str">
        <f t="shared" si="2"/>
        <v/>
      </c>
      <c r="V65" s="122" t="str">
        <f t="shared" si="6"/>
        <v xml:space="preserve"> </v>
      </c>
      <c r="W65" s="122" t="str">
        <f t="shared" si="7"/>
        <v/>
      </c>
      <c r="X65" s="122" t="str">
        <f t="shared" si="8"/>
        <v/>
      </c>
      <c r="Y65" s="122" t="str">
        <f t="shared" si="9"/>
        <v/>
      </c>
      <c r="Z65" s="122" t="str">
        <f t="shared" si="10"/>
        <v/>
      </c>
    </row>
    <row r="66" spans="1:26" ht="37.5" customHeight="1">
      <c r="A66" s="123">
        <v>39</v>
      </c>
      <c r="B66" s="126"/>
      <c r="C66" s="12"/>
      <c r="D66" s="15"/>
      <c r="E66" s="15"/>
      <c r="F66" s="15"/>
      <c r="G66" s="16"/>
      <c r="H66" s="10"/>
      <c r="I66" s="151" t="str">
        <f t="shared" si="1"/>
        <v/>
      </c>
      <c r="J66" s="151"/>
      <c r="K66" s="151"/>
      <c r="L66" s="152"/>
      <c r="N66" s="111">
        <f>COUNTIF($B$28:$B66,N$27)</f>
        <v>0</v>
      </c>
      <c r="O66" s="111">
        <f>COUNTIF($B$28:$B66,O$27)</f>
        <v>0</v>
      </c>
      <c r="P66" s="111">
        <f>COUNTIF($B$28:$B66,P$27)</f>
        <v>0</v>
      </c>
      <c r="Q66" s="111" t="str" cm="1">
        <f t="array" ref="Q66">B66&amp;_xlfn.IFS(B66="","",B66="ビギナーズ部門",N66,B66="コンテスト部門",O66,B66="チャレンジ部門",P66)</f>
        <v/>
      </c>
      <c r="R66" s="111">
        <f t="shared" si="3"/>
        <v>0</v>
      </c>
      <c r="S66" s="111">
        <f t="shared" si="4"/>
        <v>0</v>
      </c>
      <c r="T66" s="111">
        <f t="shared" si="5"/>
        <v>0</v>
      </c>
      <c r="U66" s="122" t="str">
        <f t="shared" si="2"/>
        <v/>
      </c>
      <c r="V66" s="122" t="str">
        <f t="shared" si="6"/>
        <v xml:space="preserve"> </v>
      </c>
      <c r="W66" s="122" t="str">
        <f t="shared" si="7"/>
        <v/>
      </c>
      <c r="X66" s="122" t="str">
        <f t="shared" si="8"/>
        <v/>
      </c>
      <c r="Y66" s="122" t="str">
        <f t="shared" si="9"/>
        <v/>
      </c>
      <c r="Z66" s="122" t="str">
        <f t="shared" si="10"/>
        <v/>
      </c>
    </row>
    <row r="67" spans="1:26" ht="37.5" customHeight="1">
      <c r="A67" s="123">
        <v>40</v>
      </c>
      <c r="B67" s="126"/>
      <c r="C67" s="12"/>
      <c r="D67" s="15"/>
      <c r="E67" s="15"/>
      <c r="F67" s="15"/>
      <c r="G67" s="16"/>
      <c r="H67" s="10"/>
      <c r="I67" s="151" t="str">
        <f t="shared" si="1"/>
        <v/>
      </c>
      <c r="J67" s="151"/>
      <c r="K67" s="151"/>
      <c r="L67" s="152"/>
      <c r="N67" s="111">
        <f>COUNTIF($B$28:$B67,N$27)</f>
        <v>0</v>
      </c>
      <c r="O67" s="111">
        <f>COUNTIF($B$28:$B67,O$27)</f>
        <v>0</v>
      </c>
      <c r="P67" s="111">
        <f>COUNTIF($B$28:$B67,P$27)</f>
        <v>0</v>
      </c>
      <c r="Q67" s="111" t="str" cm="1">
        <f t="array" ref="Q67">B67&amp;_xlfn.IFS(B67="","",B67="ビギナーズ部門",N67,B67="コンテスト部門",O67,B67="チャレンジ部門",P67)</f>
        <v/>
      </c>
      <c r="R67" s="111">
        <f t="shared" si="3"/>
        <v>0</v>
      </c>
      <c r="S67" s="111">
        <f t="shared" si="4"/>
        <v>0</v>
      </c>
      <c r="T67" s="111">
        <f t="shared" si="5"/>
        <v>0</v>
      </c>
      <c r="U67" s="122" t="str">
        <f t="shared" si="2"/>
        <v/>
      </c>
      <c r="V67" s="122" t="str">
        <f t="shared" si="6"/>
        <v xml:space="preserve"> </v>
      </c>
      <c r="W67" s="122" t="str">
        <f t="shared" si="7"/>
        <v/>
      </c>
      <c r="X67" s="122" t="str">
        <f t="shared" si="8"/>
        <v/>
      </c>
      <c r="Y67" s="122" t="str">
        <f t="shared" si="9"/>
        <v/>
      </c>
      <c r="Z67" s="122" t="str">
        <f t="shared" si="10"/>
        <v/>
      </c>
    </row>
    <row r="68" spans="1:26" ht="37.5" customHeight="1">
      <c r="A68" s="123">
        <v>41</v>
      </c>
      <c r="B68" s="126"/>
      <c r="C68" s="12"/>
      <c r="D68" s="15"/>
      <c r="E68" s="15"/>
      <c r="F68" s="15"/>
      <c r="G68" s="16"/>
      <c r="H68" s="10"/>
      <c r="I68" s="151" t="str">
        <f t="shared" si="1"/>
        <v/>
      </c>
      <c r="J68" s="151"/>
      <c r="K68" s="151"/>
      <c r="L68" s="152"/>
      <c r="N68" s="111">
        <f>COUNTIF($B$28:$B68,N$27)</f>
        <v>0</v>
      </c>
      <c r="O68" s="111">
        <f>COUNTIF($B$28:$B68,O$27)</f>
        <v>0</v>
      </c>
      <c r="P68" s="111">
        <f>COUNTIF($B$28:$B68,P$27)</f>
        <v>0</v>
      </c>
      <c r="Q68" s="111" t="str" cm="1">
        <f t="array" ref="Q68">B68&amp;_xlfn.IFS(B68="","",B68="ビギナーズ部門",N68,B68="コンテスト部門",O68,B68="チャレンジ部門",P68)</f>
        <v/>
      </c>
      <c r="R68" s="111">
        <f t="shared" si="3"/>
        <v>0</v>
      </c>
      <c r="S68" s="111">
        <f t="shared" si="4"/>
        <v>0</v>
      </c>
      <c r="T68" s="111">
        <f t="shared" si="5"/>
        <v>0</v>
      </c>
      <c r="U68" s="122" t="str">
        <f t="shared" si="2"/>
        <v/>
      </c>
      <c r="V68" s="122" t="str">
        <f t="shared" si="6"/>
        <v xml:space="preserve"> </v>
      </c>
      <c r="W68" s="122" t="str">
        <f t="shared" si="7"/>
        <v/>
      </c>
      <c r="X68" s="122" t="str">
        <f t="shared" si="8"/>
        <v/>
      </c>
      <c r="Y68" s="122" t="str">
        <f t="shared" si="9"/>
        <v/>
      </c>
      <c r="Z68" s="122" t="str">
        <f t="shared" si="10"/>
        <v/>
      </c>
    </row>
    <row r="69" spans="1:26" ht="37.5" customHeight="1">
      <c r="A69" s="123">
        <v>42</v>
      </c>
      <c r="B69" s="126"/>
      <c r="C69" s="12"/>
      <c r="D69" s="15"/>
      <c r="E69" s="15"/>
      <c r="F69" s="15"/>
      <c r="G69" s="16"/>
      <c r="H69" s="10"/>
      <c r="I69" s="151" t="str">
        <f t="shared" si="1"/>
        <v/>
      </c>
      <c r="J69" s="151"/>
      <c r="K69" s="151"/>
      <c r="L69" s="152"/>
      <c r="N69" s="111">
        <f>COUNTIF($B$28:$B69,N$27)</f>
        <v>0</v>
      </c>
      <c r="O69" s="111">
        <f>COUNTIF($B$28:$B69,O$27)</f>
        <v>0</v>
      </c>
      <c r="P69" s="111">
        <f>COUNTIF($B$28:$B69,P$27)</f>
        <v>0</v>
      </c>
      <c r="Q69" s="111" t="str" cm="1">
        <f t="array" ref="Q69">B69&amp;_xlfn.IFS(B69="","",B69="ビギナーズ部門",N69,B69="コンテスト部門",O69,B69="チャレンジ部門",P69)</f>
        <v/>
      </c>
      <c r="R69" s="111">
        <f t="shared" si="3"/>
        <v>0</v>
      </c>
      <c r="S69" s="111">
        <f t="shared" si="4"/>
        <v>0</v>
      </c>
      <c r="T69" s="111">
        <f t="shared" si="5"/>
        <v>0</v>
      </c>
      <c r="U69" s="122" t="str">
        <f t="shared" si="2"/>
        <v/>
      </c>
      <c r="V69" s="122" t="str">
        <f t="shared" si="6"/>
        <v xml:space="preserve"> </v>
      </c>
      <c r="W69" s="122" t="str">
        <f t="shared" si="7"/>
        <v/>
      </c>
      <c r="X69" s="122" t="str">
        <f t="shared" si="8"/>
        <v/>
      </c>
      <c r="Y69" s="122" t="str">
        <f t="shared" si="9"/>
        <v/>
      </c>
      <c r="Z69" s="122" t="str">
        <f t="shared" si="10"/>
        <v/>
      </c>
    </row>
    <row r="70" spans="1:26" ht="37.5" customHeight="1">
      <c r="A70" s="123">
        <v>43</v>
      </c>
      <c r="B70" s="126"/>
      <c r="C70" s="12"/>
      <c r="D70" s="15"/>
      <c r="E70" s="15"/>
      <c r="F70" s="15"/>
      <c r="G70" s="16"/>
      <c r="H70" s="10"/>
      <c r="I70" s="151" t="str">
        <f t="shared" si="1"/>
        <v/>
      </c>
      <c r="J70" s="151"/>
      <c r="K70" s="151"/>
      <c r="L70" s="152"/>
      <c r="N70" s="111">
        <f>COUNTIF($B$28:$B70,N$27)</f>
        <v>0</v>
      </c>
      <c r="O70" s="111">
        <f>COUNTIF($B$28:$B70,O$27)</f>
        <v>0</v>
      </c>
      <c r="P70" s="111">
        <f>COUNTIF($B$28:$B70,P$27)</f>
        <v>0</v>
      </c>
      <c r="Q70" s="111" t="str" cm="1">
        <f t="array" ref="Q70">B70&amp;_xlfn.IFS(B70="","",B70="ビギナーズ部門",N70,B70="コンテスト部門",O70,B70="チャレンジ部門",P70)</f>
        <v/>
      </c>
      <c r="R70" s="111">
        <f t="shared" si="3"/>
        <v>0</v>
      </c>
      <c r="S70" s="111">
        <f t="shared" si="4"/>
        <v>0</v>
      </c>
      <c r="T70" s="111">
        <f t="shared" si="5"/>
        <v>0</v>
      </c>
      <c r="U70" s="122" t="str">
        <f t="shared" si="2"/>
        <v/>
      </c>
      <c r="V70" s="122" t="str">
        <f t="shared" si="6"/>
        <v xml:space="preserve"> </v>
      </c>
      <c r="W70" s="122" t="str">
        <f t="shared" si="7"/>
        <v/>
      </c>
      <c r="X70" s="122" t="str">
        <f t="shared" si="8"/>
        <v/>
      </c>
      <c r="Y70" s="122" t="str">
        <f t="shared" si="9"/>
        <v/>
      </c>
      <c r="Z70" s="122" t="str">
        <f t="shared" si="10"/>
        <v/>
      </c>
    </row>
    <row r="71" spans="1:26" ht="37.5" customHeight="1">
      <c r="A71" s="123">
        <v>44</v>
      </c>
      <c r="B71" s="126"/>
      <c r="C71" s="12"/>
      <c r="D71" s="15"/>
      <c r="E71" s="15"/>
      <c r="F71" s="15"/>
      <c r="G71" s="16"/>
      <c r="H71" s="10"/>
      <c r="I71" s="151" t="str">
        <f t="shared" si="1"/>
        <v/>
      </c>
      <c r="J71" s="151"/>
      <c r="K71" s="151"/>
      <c r="L71" s="152"/>
      <c r="N71" s="111">
        <f>COUNTIF($B$28:$B71,N$27)</f>
        <v>0</v>
      </c>
      <c r="O71" s="111">
        <f>COUNTIF($B$28:$B71,O$27)</f>
        <v>0</v>
      </c>
      <c r="P71" s="111">
        <f>COUNTIF($B$28:$B71,P$27)</f>
        <v>0</v>
      </c>
      <c r="Q71" s="111" t="str" cm="1">
        <f t="array" ref="Q71">B71&amp;_xlfn.IFS(B71="","",B71="ビギナーズ部門",N71,B71="コンテスト部門",O71,B71="チャレンジ部門",P71)</f>
        <v/>
      </c>
      <c r="R71" s="111">
        <f t="shared" si="3"/>
        <v>0</v>
      </c>
      <c r="S71" s="111">
        <f t="shared" si="4"/>
        <v>0</v>
      </c>
      <c r="T71" s="111">
        <f t="shared" si="5"/>
        <v>0</v>
      </c>
      <c r="U71" s="122" t="str">
        <f t="shared" si="2"/>
        <v/>
      </c>
      <c r="V71" s="122" t="str">
        <f t="shared" si="6"/>
        <v xml:space="preserve"> </v>
      </c>
      <c r="W71" s="122" t="str">
        <f t="shared" si="7"/>
        <v/>
      </c>
      <c r="X71" s="122" t="str">
        <f t="shared" si="8"/>
        <v/>
      </c>
      <c r="Y71" s="122" t="str">
        <f t="shared" si="9"/>
        <v/>
      </c>
      <c r="Z71" s="122" t="str">
        <f t="shared" si="10"/>
        <v/>
      </c>
    </row>
    <row r="72" spans="1:26" ht="37.5" customHeight="1">
      <c r="A72" s="123">
        <v>45</v>
      </c>
      <c r="B72" s="126"/>
      <c r="C72" s="12"/>
      <c r="D72" s="15"/>
      <c r="E72" s="15"/>
      <c r="F72" s="15"/>
      <c r="G72" s="16"/>
      <c r="H72" s="10"/>
      <c r="I72" s="151" t="str">
        <f t="shared" si="1"/>
        <v/>
      </c>
      <c r="J72" s="151"/>
      <c r="K72" s="151"/>
      <c r="L72" s="152"/>
      <c r="N72" s="111">
        <f>COUNTIF($B$28:$B72,N$27)</f>
        <v>0</v>
      </c>
      <c r="O72" s="111">
        <f>COUNTIF($B$28:$B72,O$27)</f>
        <v>0</v>
      </c>
      <c r="P72" s="111">
        <f>COUNTIF($B$28:$B72,P$27)</f>
        <v>0</v>
      </c>
      <c r="Q72" s="111" t="str" cm="1">
        <f t="array" ref="Q72">B72&amp;_xlfn.IFS(B72="","",B72="ビギナーズ部門",N72,B72="コンテスト部門",O72,B72="チャレンジ部門",P72)</f>
        <v/>
      </c>
      <c r="R72" s="111">
        <f t="shared" si="3"/>
        <v>0</v>
      </c>
      <c r="S72" s="111">
        <f t="shared" si="4"/>
        <v>0</v>
      </c>
      <c r="T72" s="111">
        <f t="shared" si="5"/>
        <v>0</v>
      </c>
      <c r="U72" s="122" t="str">
        <f t="shared" si="2"/>
        <v/>
      </c>
      <c r="V72" s="122" t="str">
        <f t="shared" si="6"/>
        <v xml:space="preserve"> </v>
      </c>
      <c r="W72" s="122" t="str">
        <f t="shared" si="7"/>
        <v/>
      </c>
      <c r="X72" s="122" t="str">
        <f t="shared" si="8"/>
        <v/>
      </c>
      <c r="Y72" s="122" t="str">
        <f t="shared" si="9"/>
        <v/>
      </c>
      <c r="Z72" s="122" t="str">
        <f t="shared" si="10"/>
        <v/>
      </c>
    </row>
    <row r="73" spans="1:26" ht="37.5" customHeight="1">
      <c r="A73" s="123">
        <v>46</v>
      </c>
      <c r="B73" s="126"/>
      <c r="C73" s="12"/>
      <c r="D73" s="15"/>
      <c r="E73" s="15"/>
      <c r="F73" s="15"/>
      <c r="G73" s="16"/>
      <c r="H73" s="10"/>
      <c r="I73" s="151" t="str">
        <f t="shared" si="1"/>
        <v/>
      </c>
      <c r="J73" s="151"/>
      <c r="K73" s="151"/>
      <c r="L73" s="152"/>
      <c r="N73" s="111">
        <f>COUNTIF($B$28:$B73,N$27)</f>
        <v>0</v>
      </c>
      <c r="O73" s="111">
        <f>COUNTIF($B$28:$B73,O$27)</f>
        <v>0</v>
      </c>
      <c r="P73" s="111">
        <f>COUNTIF($B$28:$B73,P$27)</f>
        <v>0</v>
      </c>
      <c r="Q73" s="111" t="str" cm="1">
        <f t="array" ref="Q73">B73&amp;_xlfn.IFS(B73="","",B73="ビギナーズ部門",N73,B73="コンテスト部門",O73,B73="チャレンジ部門",P73)</f>
        <v/>
      </c>
      <c r="R73" s="111">
        <f t="shared" si="3"/>
        <v>0</v>
      </c>
      <c r="S73" s="111">
        <f t="shared" si="4"/>
        <v>0</v>
      </c>
      <c r="T73" s="111">
        <f t="shared" si="5"/>
        <v>0</v>
      </c>
      <c r="U73" s="122" t="str">
        <f t="shared" si="2"/>
        <v/>
      </c>
      <c r="V73" s="122" t="str">
        <f t="shared" si="6"/>
        <v xml:space="preserve"> </v>
      </c>
      <c r="W73" s="122" t="str">
        <f t="shared" si="7"/>
        <v/>
      </c>
      <c r="X73" s="122" t="str">
        <f t="shared" si="8"/>
        <v/>
      </c>
      <c r="Y73" s="122" t="str">
        <f t="shared" si="9"/>
        <v/>
      </c>
      <c r="Z73" s="122" t="str">
        <f t="shared" si="10"/>
        <v/>
      </c>
    </row>
    <row r="74" spans="1:26" ht="37.5" customHeight="1">
      <c r="A74" s="123">
        <v>47</v>
      </c>
      <c r="B74" s="126"/>
      <c r="C74" s="12"/>
      <c r="D74" s="15"/>
      <c r="E74" s="15"/>
      <c r="F74" s="15"/>
      <c r="G74" s="16"/>
      <c r="H74" s="10"/>
      <c r="I74" s="151" t="str">
        <f t="shared" si="1"/>
        <v/>
      </c>
      <c r="J74" s="151"/>
      <c r="K74" s="151"/>
      <c r="L74" s="152"/>
      <c r="N74" s="111">
        <f>COUNTIF($B$28:$B74,N$27)</f>
        <v>0</v>
      </c>
      <c r="O74" s="111">
        <f>COUNTIF($B$28:$B74,O$27)</f>
        <v>0</v>
      </c>
      <c r="P74" s="111">
        <f>COUNTIF($B$28:$B74,P$27)</f>
        <v>0</v>
      </c>
      <c r="Q74" s="111" t="str" cm="1">
        <f t="array" ref="Q74">B74&amp;_xlfn.IFS(B74="","",B74="ビギナーズ部門",N74,B74="コンテスト部門",O74,B74="チャレンジ部門",P74)</f>
        <v/>
      </c>
      <c r="R74" s="111">
        <f t="shared" si="3"/>
        <v>0</v>
      </c>
      <c r="S74" s="111">
        <f t="shared" si="4"/>
        <v>0</v>
      </c>
      <c r="T74" s="111">
        <f t="shared" si="5"/>
        <v>0</v>
      </c>
      <c r="U74" s="122" t="str">
        <f t="shared" si="2"/>
        <v/>
      </c>
      <c r="V74" s="122" t="str">
        <f t="shared" si="6"/>
        <v xml:space="preserve"> </v>
      </c>
      <c r="W74" s="122" t="str">
        <f t="shared" si="7"/>
        <v/>
      </c>
      <c r="X74" s="122" t="str">
        <f t="shared" si="8"/>
        <v/>
      </c>
      <c r="Y74" s="122" t="str">
        <f t="shared" si="9"/>
        <v/>
      </c>
      <c r="Z74" s="122" t="str">
        <f t="shared" si="10"/>
        <v/>
      </c>
    </row>
    <row r="75" spans="1:26" ht="37.5" customHeight="1">
      <c r="A75" s="123">
        <v>48</v>
      </c>
      <c r="B75" s="126"/>
      <c r="C75" s="12"/>
      <c r="D75" s="15"/>
      <c r="E75" s="15"/>
      <c r="F75" s="15"/>
      <c r="G75" s="16"/>
      <c r="H75" s="10"/>
      <c r="I75" s="151" t="str">
        <f t="shared" si="1"/>
        <v/>
      </c>
      <c r="J75" s="151"/>
      <c r="K75" s="151"/>
      <c r="L75" s="152"/>
      <c r="N75" s="111">
        <f>COUNTIF($B$28:$B75,N$27)</f>
        <v>0</v>
      </c>
      <c r="O75" s="111">
        <f>COUNTIF($B$28:$B75,O$27)</f>
        <v>0</v>
      </c>
      <c r="P75" s="111">
        <f>COUNTIF($B$28:$B75,P$27)</f>
        <v>0</v>
      </c>
      <c r="Q75" s="111" t="str" cm="1">
        <f t="array" ref="Q75">B75&amp;_xlfn.IFS(B75="","",B75="ビギナーズ部門",N75,B75="コンテスト部門",O75,B75="チャレンジ部門",P75)</f>
        <v/>
      </c>
      <c r="R75" s="111">
        <f t="shared" si="3"/>
        <v>0</v>
      </c>
      <c r="S75" s="111">
        <f t="shared" si="4"/>
        <v>0</v>
      </c>
      <c r="T75" s="111">
        <f t="shared" si="5"/>
        <v>0</v>
      </c>
      <c r="U75" s="122" t="str">
        <f t="shared" si="2"/>
        <v/>
      </c>
      <c r="V75" s="122" t="str">
        <f t="shared" si="6"/>
        <v xml:space="preserve"> </v>
      </c>
      <c r="W75" s="122" t="str">
        <f t="shared" si="7"/>
        <v/>
      </c>
      <c r="X75" s="122" t="str">
        <f t="shared" si="8"/>
        <v/>
      </c>
      <c r="Y75" s="122" t="str">
        <f t="shared" si="9"/>
        <v/>
      </c>
      <c r="Z75" s="122" t="str">
        <f t="shared" si="10"/>
        <v/>
      </c>
    </row>
    <row r="76" spans="1:26" ht="37.5" customHeight="1">
      <c r="A76" s="123">
        <v>49</v>
      </c>
      <c r="B76" s="126"/>
      <c r="C76" s="12"/>
      <c r="D76" s="15"/>
      <c r="E76" s="15"/>
      <c r="F76" s="15"/>
      <c r="G76" s="16"/>
      <c r="H76" s="10"/>
      <c r="I76" s="151" t="str">
        <f t="shared" si="1"/>
        <v/>
      </c>
      <c r="J76" s="151"/>
      <c r="K76" s="151"/>
      <c r="L76" s="152"/>
      <c r="N76" s="111">
        <f>COUNTIF($B$28:$B76,N$27)</f>
        <v>0</v>
      </c>
      <c r="O76" s="111">
        <f>COUNTIF($B$28:$B76,O$27)</f>
        <v>0</v>
      </c>
      <c r="P76" s="111">
        <f>COUNTIF($B$28:$B76,P$27)</f>
        <v>0</v>
      </c>
      <c r="Q76" s="111" t="str" cm="1">
        <f t="array" ref="Q76">B76&amp;_xlfn.IFS(B76="","",B76="ビギナーズ部門",N76,B76="コンテスト部門",O76,B76="チャレンジ部門",P76)</f>
        <v/>
      </c>
      <c r="R76" s="111">
        <f t="shared" si="3"/>
        <v>0</v>
      </c>
      <c r="S76" s="111">
        <f t="shared" si="4"/>
        <v>0</v>
      </c>
      <c r="T76" s="111">
        <f t="shared" si="5"/>
        <v>0</v>
      </c>
      <c r="U76" s="122" t="str">
        <f t="shared" si="2"/>
        <v/>
      </c>
      <c r="V76" s="122" t="str">
        <f t="shared" si="6"/>
        <v xml:space="preserve"> </v>
      </c>
      <c r="W76" s="122" t="str">
        <f t="shared" si="7"/>
        <v/>
      </c>
      <c r="X76" s="122" t="str">
        <f t="shared" si="8"/>
        <v/>
      </c>
      <c r="Y76" s="122" t="str">
        <f t="shared" si="9"/>
        <v/>
      </c>
      <c r="Z76" s="122" t="str">
        <f t="shared" si="10"/>
        <v/>
      </c>
    </row>
    <row r="77" spans="1:26" ht="37.5" customHeight="1">
      <c r="A77" s="123">
        <v>50</v>
      </c>
      <c r="B77" s="126"/>
      <c r="C77" s="12"/>
      <c r="D77" s="15"/>
      <c r="E77" s="15"/>
      <c r="F77" s="15"/>
      <c r="G77" s="16"/>
      <c r="H77" s="10"/>
      <c r="I77" s="151" t="str">
        <f t="shared" si="1"/>
        <v/>
      </c>
      <c r="J77" s="151"/>
      <c r="K77" s="151"/>
      <c r="L77" s="152"/>
      <c r="N77" s="111">
        <f>COUNTIF($B$28:$B77,N$27)</f>
        <v>0</v>
      </c>
      <c r="O77" s="111">
        <f>COUNTIF($B$28:$B77,O$27)</f>
        <v>0</v>
      </c>
      <c r="P77" s="111">
        <f>COUNTIF($B$28:$B77,P$27)</f>
        <v>0</v>
      </c>
      <c r="Q77" s="111" t="str" cm="1">
        <f t="array" ref="Q77">B77&amp;_xlfn.IFS(B77="","",B77="ビギナーズ部門",N77,B77="コンテスト部門",O77,B77="チャレンジ部門",P77)</f>
        <v/>
      </c>
      <c r="R77" s="111">
        <f t="shared" si="3"/>
        <v>0</v>
      </c>
      <c r="S77" s="111">
        <f t="shared" si="4"/>
        <v>0</v>
      </c>
      <c r="T77" s="111">
        <f t="shared" si="5"/>
        <v>0</v>
      </c>
      <c r="U77" s="122" t="str">
        <f t="shared" si="2"/>
        <v/>
      </c>
      <c r="V77" s="122" t="str">
        <f t="shared" si="6"/>
        <v xml:space="preserve"> </v>
      </c>
      <c r="W77" s="122" t="str">
        <f t="shared" si="7"/>
        <v/>
      </c>
      <c r="X77" s="122" t="str">
        <f t="shared" si="8"/>
        <v/>
      </c>
      <c r="Y77" s="122" t="str">
        <f t="shared" si="9"/>
        <v/>
      </c>
      <c r="Z77" s="122" t="str">
        <f t="shared" si="10"/>
        <v/>
      </c>
    </row>
    <row r="78" spans="1:26" ht="37.5" customHeight="1">
      <c r="A78" s="123">
        <v>51</v>
      </c>
      <c r="B78" s="126"/>
      <c r="C78" s="12"/>
      <c r="D78" s="15"/>
      <c r="E78" s="15"/>
      <c r="F78" s="15"/>
      <c r="G78" s="16"/>
      <c r="H78" s="10"/>
      <c r="I78" s="151" t="str">
        <f t="shared" si="1"/>
        <v/>
      </c>
      <c r="J78" s="151"/>
      <c r="K78" s="151"/>
      <c r="L78" s="152"/>
      <c r="N78" s="111">
        <f>COUNTIF($B$28:$B78,N$27)</f>
        <v>0</v>
      </c>
      <c r="O78" s="111">
        <f>COUNTIF($B$28:$B78,O$27)</f>
        <v>0</v>
      </c>
      <c r="P78" s="111">
        <f>COUNTIF($B$28:$B78,P$27)</f>
        <v>0</v>
      </c>
      <c r="Q78" s="111" t="str" cm="1">
        <f t="array" ref="Q78">B78&amp;_xlfn.IFS(B78="","",B78="ビギナーズ部門",N78,B78="コンテスト部門",O78,B78="チャレンジ部門",P78)</f>
        <v/>
      </c>
      <c r="R78" s="111">
        <f t="shared" si="3"/>
        <v>0</v>
      </c>
      <c r="S78" s="111">
        <f t="shared" si="4"/>
        <v>0</v>
      </c>
      <c r="T78" s="111">
        <f t="shared" si="5"/>
        <v>0</v>
      </c>
      <c r="U78" s="122" t="str">
        <f t="shared" si="2"/>
        <v/>
      </c>
      <c r="V78" s="122" t="str">
        <f t="shared" si="6"/>
        <v xml:space="preserve"> </v>
      </c>
      <c r="W78" s="122" t="str">
        <f t="shared" si="7"/>
        <v/>
      </c>
      <c r="X78" s="122" t="str">
        <f t="shared" si="8"/>
        <v/>
      </c>
      <c r="Y78" s="122" t="str">
        <f t="shared" si="9"/>
        <v/>
      </c>
      <c r="Z78" s="122" t="str">
        <f t="shared" si="10"/>
        <v/>
      </c>
    </row>
    <row r="79" spans="1:26" ht="37.5" customHeight="1">
      <c r="A79" s="123">
        <v>52</v>
      </c>
      <c r="B79" s="126"/>
      <c r="C79" s="12"/>
      <c r="D79" s="15"/>
      <c r="E79" s="15"/>
      <c r="F79" s="15"/>
      <c r="G79" s="16"/>
      <c r="H79" s="10"/>
      <c r="I79" s="151" t="str">
        <f t="shared" si="1"/>
        <v/>
      </c>
      <c r="J79" s="151"/>
      <c r="K79" s="151"/>
      <c r="L79" s="152"/>
      <c r="N79" s="111">
        <f>COUNTIF($B$28:$B79,N$27)</f>
        <v>0</v>
      </c>
      <c r="O79" s="111">
        <f>COUNTIF($B$28:$B79,O$27)</f>
        <v>0</v>
      </c>
      <c r="P79" s="111">
        <f>COUNTIF($B$28:$B79,P$27)</f>
        <v>0</v>
      </c>
      <c r="Q79" s="111" t="str" cm="1">
        <f t="array" ref="Q79">B79&amp;_xlfn.IFS(B79="","",B79="ビギナーズ部門",N79,B79="コンテスト部門",O79,B79="チャレンジ部門",P79)</f>
        <v/>
      </c>
      <c r="R79" s="111">
        <f t="shared" si="3"/>
        <v>0</v>
      </c>
      <c r="S79" s="111">
        <f t="shared" si="4"/>
        <v>0</v>
      </c>
      <c r="T79" s="111">
        <f t="shared" si="5"/>
        <v>0</v>
      </c>
      <c r="U79" s="122" t="str">
        <f t="shared" si="2"/>
        <v/>
      </c>
      <c r="V79" s="122" t="str">
        <f t="shared" si="6"/>
        <v xml:space="preserve"> </v>
      </c>
      <c r="W79" s="122" t="str">
        <f t="shared" si="7"/>
        <v/>
      </c>
      <c r="X79" s="122" t="str">
        <f t="shared" si="8"/>
        <v/>
      </c>
      <c r="Y79" s="122" t="str">
        <f t="shared" si="9"/>
        <v/>
      </c>
      <c r="Z79" s="122" t="str">
        <f t="shared" si="10"/>
        <v/>
      </c>
    </row>
    <row r="80" spans="1:26" ht="37.5" customHeight="1">
      <c r="A80" s="123">
        <v>53</v>
      </c>
      <c r="B80" s="126"/>
      <c r="C80" s="12"/>
      <c r="D80" s="15"/>
      <c r="E80" s="15"/>
      <c r="F80" s="15"/>
      <c r="G80" s="16"/>
      <c r="H80" s="10"/>
      <c r="I80" s="151" t="str">
        <f t="shared" si="1"/>
        <v/>
      </c>
      <c r="J80" s="151"/>
      <c r="K80" s="151"/>
      <c r="L80" s="152"/>
      <c r="N80" s="111">
        <f>COUNTIF($B$28:$B80,N$27)</f>
        <v>0</v>
      </c>
      <c r="O80" s="111">
        <f>COUNTIF($B$28:$B80,O$27)</f>
        <v>0</v>
      </c>
      <c r="P80" s="111">
        <f>COUNTIF($B$28:$B80,P$27)</f>
        <v>0</v>
      </c>
      <c r="Q80" s="111" t="str" cm="1">
        <f t="array" ref="Q80">B80&amp;_xlfn.IFS(B80="","",B80="ビギナーズ部門",N80,B80="コンテスト部門",O80,B80="チャレンジ部門",P80)</f>
        <v/>
      </c>
      <c r="R80" s="111">
        <f t="shared" si="3"/>
        <v>0</v>
      </c>
      <c r="S80" s="111">
        <f t="shared" si="4"/>
        <v>0</v>
      </c>
      <c r="T80" s="111">
        <f t="shared" si="5"/>
        <v>0</v>
      </c>
      <c r="U80" s="122" t="str">
        <f t="shared" si="2"/>
        <v/>
      </c>
      <c r="V80" s="122" t="str">
        <f t="shared" si="6"/>
        <v xml:space="preserve"> </v>
      </c>
      <c r="W80" s="122" t="str">
        <f t="shared" si="7"/>
        <v/>
      </c>
      <c r="X80" s="122" t="str">
        <f t="shared" si="8"/>
        <v/>
      </c>
      <c r="Y80" s="122" t="str">
        <f t="shared" si="9"/>
        <v/>
      </c>
      <c r="Z80" s="122" t="str">
        <f t="shared" si="10"/>
        <v/>
      </c>
    </row>
    <row r="81" spans="1:26" ht="37.5" customHeight="1">
      <c r="A81" s="123">
        <v>54</v>
      </c>
      <c r="B81" s="126"/>
      <c r="C81" s="12"/>
      <c r="D81" s="15"/>
      <c r="E81" s="15"/>
      <c r="F81" s="15"/>
      <c r="G81" s="16"/>
      <c r="H81" s="10"/>
      <c r="I81" s="151" t="str">
        <f t="shared" si="1"/>
        <v/>
      </c>
      <c r="J81" s="151"/>
      <c r="K81" s="151"/>
      <c r="L81" s="152"/>
      <c r="N81" s="111">
        <f>COUNTIF($B$28:$B81,N$27)</f>
        <v>0</v>
      </c>
      <c r="O81" s="111">
        <f>COUNTIF($B$28:$B81,O$27)</f>
        <v>0</v>
      </c>
      <c r="P81" s="111">
        <f>COUNTIF($B$28:$B81,P$27)</f>
        <v>0</v>
      </c>
      <c r="Q81" s="111" t="str" cm="1">
        <f t="array" ref="Q81">B81&amp;_xlfn.IFS(B81="","",B81="ビギナーズ部門",N81,B81="コンテスト部門",O81,B81="チャレンジ部門",P81)</f>
        <v/>
      </c>
      <c r="R81" s="111">
        <f t="shared" si="3"/>
        <v>0</v>
      </c>
      <c r="S81" s="111">
        <f t="shared" si="4"/>
        <v>0</v>
      </c>
      <c r="T81" s="111">
        <f t="shared" si="5"/>
        <v>0</v>
      </c>
      <c r="U81" s="122" t="str">
        <f t="shared" si="2"/>
        <v/>
      </c>
      <c r="V81" s="122" t="str">
        <f t="shared" si="6"/>
        <v xml:space="preserve"> </v>
      </c>
      <c r="W81" s="122" t="str">
        <f t="shared" si="7"/>
        <v/>
      </c>
      <c r="X81" s="122" t="str">
        <f t="shared" si="8"/>
        <v/>
      </c>
      <c r="Y81" s="122" t="str">
        <f t="shared" si="9"/>
        <v/>
      </c>
      <c r="Z81" s="122" t="str">
        <f t="shared" si="10"/>
        <v/>
      </c>
    </row>
    <row r="82" spans="1:26" ht="37.5" customHeight="1">
      <c r="A82" s="123">
        <v>55</v>
      </c>
      <c r="B82" s="126"/>
      <c r="C82" s="12"/>
      <c r="D82" s="15"/>
      <c r="E82" s="15"/>
      <c r="F82" s="15"/>
      <c r="G82" s="16"/>
      <c r="H82" s="10"/>
      <c r="I82" s="151" t="str">
        <f t="shared" si="1"/>
        <v/>
      </c>
      <c r="J82" s="151"/>
      <c r="K82" s="151"/>
      <c r="L82" s="152"/>
      <c r="N82" s="111">
        <f>COUNTIF($B$28:$B82,N$27)</f>
        <v>0</v>
      </c>
      <c r="O82" s="111">
        <f>COUNTIF($B$28:$B82,O$27)</f>
        <v>0</v>
      </c>
      <c r="P82" s="111">
        <f>COUNTIF($B$28:$B82,P$27)</f>
        <v>0</v>
      </c>
      <c r="Q82" s="111" t="str" cm="1">
        <f t="array" ref="Q82">B82&amp;_xlfn.IFS(B82="","",B82="ビギナーズ部門",N82,B82="コンテスト部門",O82,B82="チャレンジ部門",P82)</f>
        <v/>
      </c>
      <c r="R82" s="111">
        <f t="shared" si="3"/>
        <v>0</v>
      </c>
      <c r="S82" s="111">
        <f t="shared" si="4"/>
        <v>0</v>
      </c>
      <c r="T82" s="111">
        <f t="shared" si="5"/>
        <v>0</v>
      </c>
      <c r="U82" s="122" t="str">
        <f t="shared" si="2"/>
        <v/>
      </c>
      <c r="V82" s="122" t="str">
        <f t="shared" si="6"/>
        <v xml:space="preserve"> </v>
      </c>
      <c r="W82" s="122" t="str">
        <f t="shared" si="7"/>
        <v/>
      </c>
      <c r="X82" s="122" t="str">
        <f t="shared" si="8"/>
        <v/>
      </c>
      <c r="Y82" s="122" t="str">
        <f t="shared" si="9"/>
        <v/>
      </c>
      <c r="Z82" s="122" t="str">
        <f t="shared" si="10"/>
        <v/>
      </c>
    </row>
    <row r="83" spans="1:26" ht="37.5" customHeight="1">
      <c r="A83" s="123">
        <v>56</v>
      </c>
      <c r="B83" s="126"/>
      <c r="C83" s="12"/>
      <c r="D83" s="15"/>
      <c r="E83" s="15"/>
      <c r="F83" s="15"/>
      <c r="G83" s="16"/>
      <c r="H83" s="10"/>
      <c r="I83" s="151" t="str">
        <f t="shared" si="1"/>
        <v/>
      </c>
      <c r="J83" s="151"/>
      <c r="K83" s="151"/>
      <c r="L83" s="152"/>
      <c r="N83" s="111">
        <f>COUNTIF($B$28:$B83,N$27)</f>
        <v>0</v>
      </c>
      <c r="O83" s="111">
        <f>COUNTIF($B$28:$B83,O$27)</f>
        <v>0</v>
      </c>
      <c r="P83" s="111">
        <f>COUNTIF($B$28:$B83,P$27)</f>
        <v>0</v>
      </c>
      <c r="Q83" s="111" t="str" cm="1">
        <f t="array" ref="Q83">B83&amp;_xlfn.IFS(B83="","",B83="ビギナーズ部門",N83,B83="コンテスト部門",O83,B83="チャレンジ部門",P83)</f>
        <v/>
      </c>
      <c r="R83" s="111">
        <f t="shared" si="3"/>
        <v>0</v>
      </c>
      <c r="S83" s="111">
        <f t="shared" si="4"/>
        <v>0</v>
      </c>
      <c r="T83" s="111">
        <f t="shared" si="5"/>
        <v>0</v>
      </c>
      <c r="U83" s="122" t="str">
        <f t="shared" si="2"/>
        <v/>
      </c>
      <c r="V83" s="122" t="str">
        <f t="shared" si="6"/>
        <v xml:space="preserve"> </v>
      </c>
      <c r="W83" s="122" t="str">
        <f t="shared" si="7"/>
        <v/>
      </c>
      <c r="X83" s="122" t="str">
        <f t="shared" si="8"/>
        <v/>
      </c>
      <c r="Y83" s="122" t="str">
        <f t="shared" si="9"/>
        <v/>
      </c>
      <c r="Z83" s="122" t="str">
        <f t="shared" si="10"/>
        <v/>
      </c>
    </row>
    <row r="84" spans="1:26" ht="37.5" customHeight="1">
      <c r="A84" s="123">
        <v>57</v>
      </c>
      <c r="B84" s="126"/>
      <c r="C84" s="12"/>
      <c r="D84" s="15"/>
      <c r="E84" s="15"/>
      <c r="F84" s="15"/>
      <c r="G84" s="16"/>
      <c r="H84" s="10"/>
      <c r="I84" s="151" t="str">
        <f t="shared" si="1"/>
        <v/>
      </c>
      <c r="J84" s="151"/>
      <c r="K84" s="151"/>
      <c r="L84" s="152"/>
      <c r="N84" s="111">
        <f>COUNTIF($B$28:$B84,N$27)</f>
        <v>0</v>
      </c>
      <c r="O84" s="111">
        <f>COUNTIF($B$28:$B84,O$27)</f>
        <v>0</v>
      </c>
      <c r="P84" s="111">
        <f>COUNTIF($B$28:$B84,P$27)</f>
        <v>0</v>
      </c>
      <c r="Q84" s="111" t="str" cm="1">
        <f t="array" ref="Q84">B84&amp;_xlfn.IFS(B84="","",B84="ビギナーズ部門",N84,B84="コンテスト部門",O84,B84="チャレンジ部門",P84)</f>
        <v/>
      </c>
      <c r="R84" s="111">
        <f t="shared" si="3"/>
        <v>0</v>
      </c>
      <c r="S84" s="111">
        <f t="shared" si="4"/>
        <v>0</v>
      </c>
      <c r="T84" s="111">
        <f t="shared" si="5"/>
        <v>0</v>
      </c>
      <c r="U84" s="122" t="str">
        <f t="shared" si="2"/>
        <v/>
      </c>
      <c r="V84" s="122" t="str">
        <f t="shared" si="6"/>
        <v xml:space="preserve"> </v>
      </c>
      <c r="W84" s="122" t="str">
        <f t="shared" si="7"/>
        <v/>
      </c>
      <c r="X84" s="122" t="str">
        <f t="shared" si="8"/>
        <v/>
      </c>
      <c r="Y84" s="122" t="str">
        <f t="shared" si="9"/>
        <v/>
      </c>
      <c r="Z84" s="122" t="str">
        <f t="shared" si="10"/>
        <v/>
      </c>
    </row>
    <row r="85" spans="1:26" ht="37.5" customHeight="1">
      <c r="A85" s="123">
        <v>58</v>
      </c>
      <c r="B85" s="126"/>
      <c r="C85" s="12"/>
      <c r="D85" s="15"/>
      <c r="E85" s="15"/>
      <c r="F85" s="15"/>
      <c r="G85" s="16"/>
      <c r="H85" s="10"/>
      <c r="I85" s="151" t="str">
        <f t="shared" si="1"/>
        <v/>
      </c>
      <c r="J85" s="151"/>
      <c r="K85" s="151"/>
      <c r="L85" s="152"/>
      <c r="N85" s="111">
        <f>COUNTIF($B$28:$B85,N$27)</f>
        <v>0</v>
      </c>
      <c r="O85" s="111">
        <f>COUNTIF($B$28:$B85,O$27)</f>
        <v>0</v>
      </c>
      <c r="P85" s="111">
        <f>COUNTIF($B$28:$B85,P$27)</f>
        <v>0</v>
      </c>
      <c r="Q85" s="111" t="str" cm="1">
        <f t="array" ref="Q85">B85&amp;_xlfn.IFS(B85="","",B85="ビギナーズ部門",N85,B85="コンテスト部門",O85,B85="チャレンジ部門",P85)</f>
        <v/>
      </c>
      <c r="R85" s="111">
        <f t="shared" si="3"/>
        <v>0</v>
      </c>
      <c r="S85" s="111">
        <f t="shared" si="4"/>
        <v>0</v>
      </c>
      <c r="T85" s="111">
        <f t="shared" si="5"/>
        <v>0</v>
      </c>
      <c r="U85" s="122" t="str">
        <f t="shared" si="2"/>
        <v/>
      </c>
      <c r="V85" s="122" t="str">
        <f t="shared" si="6"/>
        <v xml:space="preserve"> </v>
      </c>
      <c r="W85" s="122" t="str">
        <f t="shared" si="7"/>
        <v/>
      </c>
      <c r="X85" s="122" t="str">
        <f t="shared" si="8"/>
        <v/>
      </c>
      <c r="Y85" s="122" t="str">
        <f t="shared" si="9"/>
        <v/>
      </c>
      <c r="Z85" s="122" t="str">
        <f t="shared" si="10"/>
        <v/>
      </c>
    </row>
    <row r="86" spans="1:26" ht="37.5" customHeight="1">
      <c r="A86" s="123">
        <v>59</v>
      </c>
      <c r="B86" s="126"/>
      <c r="C86" s="12"/>
      <c r="D86" s="15"/>
      <c r="E86" s="15"/>
      <c r="F86" s="15"/>
      <c r="G86" s="16"/>
      <c r="H86" s="10"/>
      <c r="I86" s="151" t="str">
        <f t="shared" si="1"/>
        <v/>
      </c>
      <c r="J86" s="151"/>
      <c r="K86" s="151"/>
      <c r="L86" s="152"/>
      <c r="N86" s="111">
        <f>COUNTIF($B$28:$B86,N$27)</f>
        <v>0</v>
      </c>
      <c r="O86" s="111">
        <f>COUNTIF($B$28:$B86,O$27)</f>
        <v>0</v>
      </c>
      <c r="P86" s="111">
        <f>COUNTIF($B$28:$B86,P$27)</f>
        <v>0</v>
      </c>
      <c r="Q86" s="111" t="str" cm="1">
        <f t="array" ref="Q86">B86&amp;_xlfn.IFS(B86="","",B86="ビギナーズ部門",N86,B86="コンテスト部門",O86,B86="チャレンジ部門",P86)</f>
        <v/>
      </c>
      <c r="R86" s="111">
        <f t="shared" si="3"/>
        <v>0</v>
      </c>
      <c r="S86" s="111">
        <f t="shared" si="4"/>
        <v>0</v>
      </c>
      <c r="T86" s="111">
        <f t="shared" si="5"/>
        <v>0</v>
      </c>
      <c r="U86" s="122" t="str">
        <f t="shared" si="2"/>
        <v/>
      </c>
      <c r="V86" s="122" t="str">
        <f t="shared" si="6"/>
        <v xml:space="preserve"> </v>
      </c>
      <c r="W86" s="122" t="str">
        <f t="shared" si="7"/>
        <v/>
      </c>
      <c r="X86" s="122" t="str">
        <f t="shared" si="8"/>
        <v/>
      </c>
      <c r="Y86" s="122" t="str">
        <f t="shared" si="9"/>
        <v/>
      </c>
      <c r="Z86" s="122" t="str">
        <f t="shared" si="10"/>
        <v/>
      </c>
    </row>
    <row r="87" spans="1:26" ht="37.5" customHeight="1">
      <c r="A87" s="123">
        <v>60</v>
      </c>
      <c r="B87" s="126"/>
      <c r="C87" s="12"/>
      <c r="D87" s="15"/>
      <c r="E87" s="15"/>
      <c r="F87" s="15"/>
      <c r="G87" s="16"/>
      <c r="H87" s="10"/>
      <c r="I87" s="151" t="str">
        <f t="shared" si="1"/>
        <v/>
      </c>
      <c r="J87" s="151"/>
      <c r="K87" s="151"/>
      <c r="L87" s="152"/>
      <c r="N87" s="111">
        <f>COUNTIF($B$28:$B87,N$27)</f>
        <v>0</v>
      </c>
      <c r="O87" s="111">
        <f>COUNTIF($B$28:$B87,O$27)</f>
        <v>0</v>
      </c>
      <c r="P87" s="111">
        <f>COUNTIF($B$28:$B87,P$27)</f>
        <v>0</v>
      </c>
      <c r="Q87" s="111" t="str" cm="1">
        <f t="array" ref="Q87">B87&amp;_xlfn.IFS(B87="","",B87="ビギナーズ部門",N87,B87="コンテスト部門",O87,B87="チャレンジ部門",P87)</f>
        <v/>
      </c>
      <c r="R87" s="111">
        <f t="shared" si="3"/>
        <v>0</v>
      </c>
      <c r="S87" s="111">
        <f t="shared" si="4"/>
        <v>0</v>
      </c>
      <c r="T87" s="111">
        <f t="shared" si="5"/>
        <v>0</v>
      </c>
      <c r="U87" s="122" t="str">
        <f t="shared" si="2"/>
        <v/>
      </c>
      <c r="V87" s="122" t="str">
        <f t="shared" si="6"/>
        <v xml:space="preserve"> </v>
      </c>
      <c r="W87" s="122" t="str">
        <f t="shared" si="7"/>
        <v/>
      </c>
      <c r="X87" s="122" t="str">
        <f t="shared" si="8"/>
        <v/>
      </c>
      <c r="Y87" s="122" t="str">
        <f t="shared" si="9"/>
        <v/>
      </c>
      <c r="Z87" s="122" t="str">
        <f t="shared" si="10"/>
        <v/>
      </c>
    </row>
    <row r="88" spans="1:26" ht="37.5" customHeight="1">
      <c r="A88" s="123">
        <v>61</v>
      </c>
      <c r="B88" s="126"/>
      <c r="C88" s="12"/>
      <c r="D88" s="15"/>
      <c r="E88" s="15"/>
      <c r="F88" s="15"/>
      <c r="G88" s="16"/>
      <c r="H88" s="10"/>
      <c r="I88" s="151" t="str">
        <f t="shared" si="1"/>
        <v/>
      </c>
      <c r="J88" s="151"/>
      <c r="K88" s="151"/>
      <c r="L88" s="152"/>
      <c r="N88" s="111">
        <f>COUNTIF($B$28:$B88,N$27)</f>
        <v>0</v>
      </c>
      <c r="O88" s="111">
        <f>COUNTIF($B$28:$B88,O$27)</f>
        <v>0</v>
      </c>
      <c r="P88" s="111">
        <f>COUNTIF($B$28:$B88,P$27)</f>
        <v>0</v>
      </c>
      <c r="Q88" s="111" t="str" cm="1">
        <f t="array" ref="Q88">B88&amp;_xlfn.IFS(B88="","",B88="ビギナーズ部門",N88,B88="コンテスト部門",O88,B88="チャレンジ部門",P88)</f>
        <v/>
      </c>
      <c r="R88" s="111">
        <f t="shared" si="3"/>
        <v>0</v>
      </c>
      <c r="S88" s="111">
        <f t="shared" si="4"/>
        <v>0</v>
      </c>
      <c r="T88" s="111">
        <f t="shared" si="5"/>
        <v>0</v>
      </c>
      <c r="U88" s="122" t="str">
        <f t="shared" si="2"/>
        <v/>
      </c>
      <c r="V88" s="122" t="str">
        <f t="shared" si="6"/>
        <v xml:space="preserve"> </v>
      </c>
      <c r="W88" s="122" t="str">
        <f t="shared" si="7"/>
        <v/>
      </c>
      <c r="X88" s="122" t="str">
        <f t="shared" si="8"/>
        <v/>
      </c>
      <c r="Y88" s="122" t="str">
        <f t="shared" si="9"/>
        <v/>
      </c>
      <c r="Z88" s="122" t="str">
        <f t="shared" si="10"/>
        <v/>
      </c>
    </row>
    <row r="89" spans="1:26" ht="37.5" customHeight="1">
      <c r="A89" s="123">
        <v>62</v>
      </c>
      <c r="B89" s="126"/>
      <c r="C89" s="12"/>
      <c r="D89" s="15"/>
      <c r="E89" s="15"/>
      <c r="F89" s="15"/>
      <c r="G89" s="16"/>
      <c r="H89" s="10"/>
      <c r="I89" s="151" t="str">
        <f t="shared" si="1"/>
        <v/>
      </c>
      <c r="J89" s="151"/>
      <c r="K89" s="151"/>
      <c r="L89" s="152"/>
      <c r="N89" s="111">
        <f>COUNTIF($B$28:$B89,N$27)</f>
        <v>0</v>
      </c>
      <c r="O89" s="111">
        <f>COUNTIF($B$28:$B89,O$27)</f>
        <v>0</v>
      </c>
      <c r="P89" s="111">
        <f>COUNTIF($B$28:$B89,P$27)</f>
        <v>0</v>
      </c>
      <c r="Q89" s="111" t="str" cm="1">
        <f t="array" ref="Q89">B89&amp;_xlfn.IFS(B89="","",B89="ビギナーズ部門",N89,B89="コンテスト部門",O89,B89="チャレンジ部門",P89)</f>
        <v/>
      </c>
      <c r="R89" s="111">
        <f t="shared" si="3"/>
        <v>0</v>
      </c>
      <c r="S89" s="111">
        <f t="shared" si="4"/>
        <v>0</v>
      </c>
      <c r="T89" s="111">
        <f t="shared" si="5"/>
        <v>0</v>
      </c>
      <c r="U89" s="122" t="str">
        <f t="shared" si="2"/>
        <v/>
      </c>
      <c r="V89" s="122" t="str">
        <f t="shared" si="6"/>
        <v xml:space="preserve"> </v>
      </c>
      <c r="W89" s="122" t="str">
        <f t="shared" si="7"/>
        <v/>
      </c>
      <c r="X89" s="122" t="str">
        <f t="shared" si="8"/>
        <v/>
      </c>
      <c r="Y89" s="122" t="str">
        <f t="shared" si="9"/>
        <v/>
      </c>
      <c r="Z89" s="122" t="str">
        <f t="shared" si="10"/>
        <v/>
      </c>
    </row>
    <row r="90" spans="1:26" ht="37.5" customHeight="1">
      <c r="A90" s="123">
        <v>63</v>
      </c>
      <c r="B90" s="126"/>
      <c r="C90" s="12"/>
      <c r="D90" s="15"/>
      <c r="E90" s="15"/>
      <c r="F90" s="15"/>
      <c r="G90" s="16"/>
      <c r="H90" s="10"/>
      <c r="I90" s="151" t="str">
        <f t="shared" si="1"/>
        <v/>
      </c>
      <c r="J90" s="151"/>
      <c r="K90" s="151"/>
      <c r="L90" s="152"/>
      <c r="N90" s="111">
        <f>COUNTIF($B$28:$B90,N$27)</f>
        <v>0</v>
      </c>
      <c r="O90" s="111">
        <f>COUNTIF($B$28:$B90,O$27)</f>
        <v>0</v>
      </c>
      <c r="P90" s="111">
        <f>COUNTIF($B$28:$B90,P$27)</f>
        <v>0</v>
      </c>
      <c r="Q90" s="111" t="str" cm="1">
        <f t="array" ref="Q90">B90&amp;_xlfn.IFS(B90="","",B90="ビギナーズ部門",N90,B90="コンテスト部門",O90,B90="チャレンジ部門",P90)</f>
        <v/>
      </c>
      <c r="R90" s="111">
        <f t="shared" si="3"/>
        <v>0</v>
      </c>
      <c r="S90" s="111">
        <f t="shared" si="4"/>
        <v>0</v>
      </c>
      <c r="T90" s="111">
        <f t="shared" si="5"/>
        <v>0</v>
      </c>
      <c r="U90" s="122" t="str">
        <f t="shared" si="2"/>
        <v/>
      </c>
      <c r="V90" s="122" t="str">
        <f t="shared" si="6"/>
        <v xml:space="preserve"> </v>
      </c>
      <c r="W90" s="122" t="str">
        <f t="shared" si="7"/>
        <v/>
      </c>
      <c r="X90" s="122" t="str">
        <f t="shared" si="8"/>
        <v/>
      </c>
      <c r="Y90" s="122" t="str">
        <f t="shared" si="9"/>
        <v/>
      </c>
      <c r="Z90" s="122" t="str">
        <f t="shared" si="10"/>
        <v/>
      </c>
    </row>
    <row r="91" spans="1:26" ht="37.5" customHeight="1">
      <c r="A91" s="123">
        <v>64</v>
      </c>
      <c r="B91" s="126"/>
      <c r="C91" s="12"/>
      <c r="D91" s="15"/>
      <c r="E91" s="15"/>
      <c r="F91" s="15"/>
      <c r="G91" s="16"/>
      <c r="H91" s="10"/>
      <c r="I91" s="151" t="str">
        <f t="shared" si="1"/>
        <v/>
      </c>
      <c r="J91" s="151"/>
      <c r="K91" s="151"/>
      <c r="L91" s="152"/>
      <c r="N91" s="111">
        <f>COUNTIF($B$28:$B91,N$27)</f>
        <v>0</v>
      </c>
      <c r="O91" s="111">
        <f>COUNTIF($B$28:$B91,O$27)</f>
        <v>0</v>
      </c>
      <c r="P91" s="111">
        <f>COUNTIF($B$28:$B91,P$27)</f>
        <v>0</v>
      </c>
      <c r="Q91" s="111" t="str" cm="1">
        <f t="array" ref="Q91">B91&amp;_xlfn.IFS(B91="","",B91="ビギナーズ部門",N91,B91="コンテスト部門",O91,B91="チャレンジ部門",P91)</f>
        <v/>
      </c>
      <c r="R91" s="111">
        <f t="shared" si="3"/>
        <v>0</v>
      </c>
      <c r="S91" s="111">
        <f t="shared" si="4"/>
        <v>0</v>
      </c>
      <c r="T91" s="111">
        <f t="shared" si="5"/>
        <v>0</v>
      </c>
      <c r="U91" s="122" t="str">
        <f t="shared" si="2"/>
        <v/>
      </c>
      <c r="V91" s="122" t="str">
        <f t="shared" si="6"/>
        <v xml:space="preserve"> </v>
      </c>
      <c r="W91" s="122" t="str">
        <f t="shared" si="7"/>
        <v/>
      </c>
      <c r="X91" s="122" t="str">
        <f t="shared" si="8"/>
        <v/>
      </c>
      <c r="Y91" s="122" t="str">
        <f t="shared" si="9"/>
        <v/>
      </c>
      <c r="Z91" s="122" t="str">
        <f t="shared" si="10"/>
        <v/>
      </c>
    </row>
    <row r="92" spans="1:26" ht="37.5" customHeight="1">
      <c r="A92" s="123">
        <v>65</v>
      </c>
      <c r="B92" s="126"/>
      <c r="C92" s="12"/>
      <c r="D92" s="15"/>
      <c r="E92" s="15"/>
      <c r="F92" s="15"/>
      <c r="G92" s="16"/>
      <c r="H92" s="10"/>
      <c r="I92" s="151" t="str">
        <f t="shared" ref="I92:I155" si="11">IF($C92="","",$B$16)</f>
        <v/>
      </c>
      <c r="J92" s="151"/>
      <c r="K92" s="151"/>
      <c r="L92" s="152"/>
      <c r="N92" s="111">
        <f>COUNTIF($B$28:$B92,N$27)</f>
        <v>0</v>
      </c>
      <c r="O92" s="111">
        <f>COUNTIF($B$28:$B92,O$27)</f>
        <v>0</v>
      </c>
      <c r="P92" s="111">
        <f>COUNTIF($B$28:$B92,P$27)</f>
        <v>0</v>
      </c>
      <c r="Q92" s="111" t="str" cm="1">
        <f t="array" ref="Q92">B92&amp;_xlfn.IFS(B92="","",B92="ビギナーズ部門",N92,B92="コンテスト部門",O92,B92="チャレンジ部門",P92)</f>
        <v/>
      </c>
      <c r="R92" s="111">
        <f t="shared" si="3"/>
        <v>0</v>
      </c>
      <c r="S92" s="111">
        <f t="shared" si="4"/>
        <v>0</v>
      </c>
      <c r="T92" s="111">
        <f t="shared" si="5"/>
        <v>0</v>
      </c>
      <c r="U92" s="122" t="str">
        <f t="shared" ref="U92:U155" si="12">$C92&amp;IF($T92=2,"　 ",IF($T92=3,"　",IF($T92=4," ",IF($T92&lt;10,""))))&amp;$D92</f>
        <v/>
      </c>
      <c r="V92" s="122" t="str">
        <f t="shared" si="6"/>
        <v xml:space="preserve"> </v>
      </c>
      <c r="W92" s="122" t="str">
        <f t="shared" si="7"/>
        <v/>
      </c>
      <c r="X92" s="122" t="str">
        <f t="shared" si="8"/>
        <v/>
      </c>
      <c r="Y92" s="122" t="str">
        <f t="shared" si="9"/>
        <v/>
      </c>
      <c r="Z92" s="122" t="str">
        <f t="shared" si="10"/>
        <v/>
      </c>
    </row>
    <row r="93" spans="1:26" ht="37.5" customHeight="1">
      <c r="A93" s="123">
        <v>66</v>
      </c>
      <c r="B93" s="126"/>
      <c r="C93" s="12"/>
      <c r="D93" s="15"/>
      <c r="E93" s="15"/>
      <c r="F93" s="15"/>
      <c r="G93" s="16"/>
      <c r="H93" s="10"/>
      <c r="I93" s="151" t="str">
        <f t="shared" si="11"/>
        <v/>
      </c>
      <c r="J93" s="151"/>
      <c r="K93" s="151"/>
      <c r="L93" s="152"/>
      <c r="N93" s="111">
        <f>COUNTIF($B$28:$B93,N$27)</f>
        <v>0</v>
      </c>
      <c r="O93" s="111">
        <f>COUNTIF($B$28:$B93,O$27)</f>
        <v>0</v>
      </c>
      <c r="P93" s="111">
        <f>COUNTIF($B$28:$B93,P$27)</f>
        <v>0</v>
      </c>
      <c r="Q93" s="111" t="str" cm="1">
        <f t="array" ref="Q93">B93&amp;_xlfn.IFS(B93="","",B93="ビギナーズ部門",N93,B93="コンテスト部門",O93,B93="チャレンジ部門",P93)</f>
        <v/>
      </c>
      <c r="R93" s="111">
        <f t="shared" ref="R93:R156" si="13">LEN($C93)</f>
        <v>0</v>
      </c>
      <c r="S93" s="111">
        <f t="shared" ref="S93:S156" si="14">LEN($D93)</f>
        <v>0</v>
      </c>
      <c r="T93" s="111">
        <f t="shared" ref="T93:T156" si="15">$R93+$S93</f>
        <v>0</v>
      </c>
      <c r="U93" s="122" t="str">
        <f t="shared" si="12"/>
        <v/>
      </c>
      <c r="V93" s="122" t="str">
        <f t="shared" ref="V93:V156" si="16">$E93&amp;" "&amp;$F93</f>
        <v xml:space="preserve"> </v>
      </c>
      <c r="W93" s="122" t="str">
        <f t="shared" ref="W93:W156" si="17">IF($G93="","",$G93)</f>
        <v/>
      </c>
      <c r="X93" s="122" t="str">
        <f t="shared" ref="X93:X156" si="18">IF($H93="","",$H93)</f>
        <v/>
      </c>
      <c r="Y93" s="122" t="str">
        <f t="shared" ref="Y93:Y156" si="19">IF($C93="","",$D$7)</f>
        <v/>
      </c>
      <c r="Z93" s="122" t="str">
        <f t="shared" ref="Z93:Z156" si="20">IF($I93="","",$I93)</f>
        <v/>
      </c>
    </row>
    <row r="94" spans="1:26" ht="37.5" customHeight="1">
      <c r="A94" s="123">
        <v>67</v>
      </c>
      <c r="B94" s="126"/>
      <c r="C94" s="12"/>
      <c r="D94" s="15"/>
      <c r="E94" s="15"/>
      <c r="F94" s="15"/>
      <c r="G94" s="16"/>
      <c r="H94" s="10"/>
      <c r="I94" s="151" t="str">
        <f t="shared" si="11"/>
        <v/>
      </c>
      <c r="J94" s="151"/>
      <c r="K94" s="151"/>
      <c r="L94" s="152"/>
      <c r="N94" s="111">
        <f>COUNTIF($B$28:$B94,N$27)</f>
        <v>0</v>
      </c>
      <c r="O94" s="111">
        <f>COUNTIF($B$28:$B94,O$27)</f>
        <v>0</v>
      </c>
      <c r="P94" s="111">
        <f>COUNTIF($B$28:$B94,P$27)</f>
        <v>0</v>
      </c>
      <c r="Q94" s="111" t="str" cm="1">
        <f t="array" ref="Q94">B94&amp;_xlfn.IFS(B94="","",B94="ビギナーズ部門",N94,B94="コンテスト部門",O94,B94="チャレンジ部門",P94)</f>
        <v/>
      </c>
      <c r="R94" s="111">
        <f t="shared" si="13"/>
        <v>0</v>
      </c>
      <c r="S94" s="111">
        <f t="shared" si="14"/>
        <v>0</v>
      </c>
      <c r="T94" s="111">
        <f t="shared" si="15"/>
        <v>0</v>
      </c>
      <c r="U94" s="122" t="str">
        <f t="shared" si="12"/>
        <v/>
      </c>
      <c r="V94" s="122" t="str">
        <f t="shared" si="16"/>
        <v xml:space="preserve"> </v>
      </c>
      <c r="W94" s="122" t="str">
        <f t="shared" si="17"/>
        <v/>
      </c>
      <c r="X94" s="122" t="str">
        <f t="shared" si="18"/>
        <v/>
      </c>
      <c r="Y94" s="122" t="str">
        <f t="shared" si="19"/>
        <v/>
      </c>
      <c r="Z94" s="122" t="str">
        <f t="shared" si="20"/>
        <v/>
      </c>
    </row>
    <row r="95" spans="1:26" ht="37.5" customHeight="1">
      <c r="A95" s="123">
        <v>68</v>
      </c>
      <c r="B95" s="126"/>
      <c r="C95" s="12"/>
      <c r="D95" s="15"/>
      <c r="E95" s="15"/>
      <c r="F95" s="15"/>
      <c r="G95" s="16"/>
      <c r="H95" s="10"/>
      <c r="I95" s="151" t="str">
        <f t="shared" si="11"/>
        <v/>
      </c>
      <c r="J95" s="151"/>
      <c r="K95" s="151"/>
      <c r="L95" s="152"/>
      <c r="N95" s="111">
        <f>COUNTIF($B$28:$B95,N$27)</f>
        <v>0</v>
      </c>
      <c r="O95" s="111">
        <f>COUNTIF($B$28:$B95,O$27)</f>
        <v>0</v>
      </c>
      <c r="P95" s="111">
        <f>COUNTIF($B$28:$B95,P$27)</f>
        <v>0</v>
      </c>
      <c r="Q95" s="111" t="str" cm="1">
        <f t="array" ref="Q95">B95&amp;_xlfn.IFS(B95="","",B95="ビギナーズ部門",N95,B95="コンテスト部門",O95,B95="チャレンジ部門",P95)</f>
        <v/>
      </c>
      <c r="R95" s="111">
        <f t="shared" si="13"/>
        <v>0</v>
      </c>
      <c r="S95" s="111">
        <f t="shared" si="14"/>
        <v>0</v>
      </c>
      <c r="T95" s="111">
        <f t="shared" si="15"/>
        <v>0</v>
      </c>
      <c r="U95" s="122" t="str">
        <f t="shared" si="12"/>
        <v/>
      </c>
      <c r="V95" s="122" t="str">
        <f t="shared" si="16"/>
        <v xml:space="preserve"> </v>
      </c>
      <c r="W95" s="122" t="str">
        <f t="shared" si="17"/>
        <v/>
      </c>
      <c r="X95" s="122" t="str">
        <f t="shared" si="18"/>
        <v/>
      </c>
      <c r="Y95" s="122" t="str">
        <f t="shared" si="19"/>
        <v/>
      </c>
      <c r="Z95" s="122" t="str">
        <f t="shared" si="20"/>
        <v/>
      </c>
    </row>
    <row r="96" spans="1:26" ht="37.5" customHeight="1">
      <c r="A96" s="123">
        <v>69</v>
      </c>
      <c r="B96" s="126"/>
      <c r="C96" s="12"/>
      <c r="D96" s="15"/>
      <c r="E96" s="15"/>
      <c r="F96" s="15"/>
      <c r="G96" s="16"/>
      <c r="H96" s="10"/>
      <c r="I96" s="151" t="str">
        <f t="shared" si="11"/>
        <v/>
      </c>
      <c r="J96" s="151"/>
      <c r="K96" s="151"/>
      <c r="L96" s="152"/>
      <c r="N96" s="111">
        <f>COUNTIF($B$28:$B96,N$27)</f>
        <v>0</v>
      </c>
      <c r="O96" s="111">
        <f>COUNTIF($B$28:$B96,O$27)</f>
        <v>0</v>
      </c>
      <c r="P96" s="111">
        <f>COUNTIF($B$28:$B96,P$27)</f>
        <v>0</v>
      </c>
      <c r="Q96" s="111" t="str" cm="1">
        <f t="array" ref="Q96">B96&amp;_xlfn.IFS(B96="","",B96="ビギナーズ部門",N96,B96="コンテスト部門",O96,B96="チャレンジ部門",P96)</f>
        <v/>
      </c>
      <c r="R96" s="111">
        <f t="shared" si="13"/>
        <v>0</v>
      </c>
      <c r="S96" s="111">
        <f t="shared" si="14"/>
        <v>0</v>
      </c>
      <c r="T96" s="111">
        <f t="shared" si="15"/>
        <v>0</v>
      </c>
      <c r="U96" s="122" t="str">
        <f t="shared" si="12"/>
        <v/>
      </c>
      <c r="V96" s="122" t="str">
        <f t="shared" si="16"/>
        <v xml:space="preserve"> </v>
      </c>
      <c r="W96" s="122" t="str">
        <f t="shared" si="17"/>
        <v/>
      </c>
      <c r="X96" s="122" t="str">
        <f t="shared" si="18"/>
        <v/>
      </c>
      <c r="Y96" s="122" t="str">
        <f t="shared" si="19"/>
        <v/>
      </c>
      <c r="Z96" s="122" t="str">
        <f t="shared" si="20"/>
        <v/>
      </c>
    </row>
    <row r="97" spans="1:26" ht="37.5" customHeight="1">
      <c r="A97" s="123">
        <v>70</v>
      </c>
      <c r="B97" s="126"/>
      <c r="C97" s="12"/>
      <c r="D97" s="15"/>
      <c r="E97" s="15"/>
      <c r="F97" s="15"/>
      <c r="G97" s="16"/>
      <c r="H97" s="10"/>
      <c r="I97" s="151" t="str">
        <f t="shared" si="11"/>
        <v/>
      </c>
      <c r="J97" s="151"/>
      <c r="K97" s="151"/>
      <c r="L97" s="152"/>
      <c r="N97" s="111">
        <f>COUNTIF($B$28:$B97,N$27)</f>
        <v>0</v>
      </c>
      <c r="O97" s="111">
        <f>COUNTIF($B$28:$B97,O$27)</f>
        <v>0</v>
      </c>
      <c r="P97" s="111">
        <f>COUNTIF($B$28:$B97,P$27)</f>
        <v>0</v>
      </c>
      <c r="Q97" s="111" t="str" cm="1">
        <f t="array" ref="Q97">B97&amp;_xlfn.IFS(B97="","",B97="ビギナーズ部門",N97,B97="コンテスト部門",O97,B97="チャレンジ部門",P97)</f>
        <v/>
      </c>
      <c r="R97" s="111">
        <f t="shared" si="13"/>
        <v>0</v>
      </c>
      <c r="S97" s="111">
        <f t="shared" si="14"/>
        <v>0</v>
      </c>
      <c r="T97" s="111">
        <f t="shared" si="15"/>
        <v>0</v>
      </c>
      <c r="U97" s="122" t="str">
        <f t="shared" si="12"/>
        <v/>
      </c>
      <c r="V97" s="122" t="str">
        <f t="shared" si="16"/>
        <v xml:space="preserve"> </v>
      </c>
      <c r="W97" s="122" t="str">
        <f t="shared" si="17"/>
        <v/>
      </c>
      <c r="X97" s="122" t="str">
        <f t="shared" si="18"/>
        <v/>
      </c>
      <c r="Y97" s="122" t="str">
        <f t="shared" si="19"/>
        <v/>
      </c>
      <c r="Z97" s="122" t="str">
        <f t="shared" si="20"/>
        <v/>
      </c>
    </row>
    <row r="98" spans="1:26" ht="37.5" customHeight="1">
      <c r="A98" s="123">
        <v>71</v>
      </c>
      <c r="B98" s="126"/>
      <c r="C98" s="12"/>
      <c r="D98" s="15"/>
      <c r="E98" s="15"/>
      <c r="F98" s="15"/>
      <c r="G98" s="16"/>
      <c r="H98" s="10"/>
      <c r="I98" s="151" t="str">
        <f t="shared" si="11"/>
        <v/>
      </c>
      <c r="J98" s="151"/>
      <c r="K98" s="151"/>
      <c r="L98" s="152"/>
      <c r="N98" s="111">
        <f>COUNTIF($B$28:$B98,N$27)</f>
        <v>0</v>
      </c>
      <c r="O98" s="111">
        <f>COUNTIF($B$28:$B98,O$27)</f>
        <v>0</v>
      </c>
      <c r="P98" s="111">
        <f>COUNTIF($B$28:$B98,P$27)</f>
        <v>0</v>
      </c>
      <c r="Q98" s="111" t="str" cm="1">
        <f t="array" ref="Q98">B98&amp;_xlfn.IFS(B98="","",B98="ビギナーズ部門",N98,B98="コンテスト部門",O98,B98="チャレンジ部門",P98)</f>
        <v/>
      </c>
      <c r="R98" s="111">
        <f t="shared" si="13"/>
        <v>0</v>
      </c>
      <c r="S98" s="111">
        <f t="shared" si="14"/>
        <v>0</v>
      </c>
      <c r="T98" s="111">
        <f t="shared" si="15"/>
        <v>0</v>
      </c>
      <c r="U98" s="122" t="str">
        <f t="shared" si="12"/>
        <v/>
      </c>
      <c r="V98" s="122" t="str">
        <f t="shared" si="16"/>
        <v xml:space="preserve"> </v>
      </c>
      <c r="W98" s="122" t="str">
        <f t="shared" si="17"/>
        <v/>
      </c>
      <c r="X98" s="122" t="str">
        <f t="shared" si="18"/>
        <v/>
      </c>
      <c r="Y98" s="122" t="str">
        <f t="shared" si="19"/>
        <v/>
      </c>
      <c r="Z98" s="122" t="str">
        <f t="shared" si="20"/>
        <v/>
      </c>
    </row>
    <row r="99" spans="1:26" ht="37.5" customHeight="1">
      <c r="A99" s="123">
        <v>72</v>
      </c>
      <c r="B99" s="126"/>
      <c r="C99" s="12"/>
      <c r="D99" s="15"/>
      <c r="E99" s="15"/>
      <c r="F99" s="15"/>
      <c r="G99" s="16"/>
      <c r="H99" s="10"/>
      <c r="I99" s="151" t="str">
        <f t="shared" si="11"/>
        <v/>
      </c>
      <c r="J99" s="151"/>
      <c r="K99" s="151"/>
      <c r="L99" s="152"/>
      <c r="N99" s="111">
        <f>COUNTIF($B$28:$B99,N$27)</f>
        <v>0</v>
      </c>
      <c r="O99" s="111">
        <f>COUNTIF($B$28:$B99,O$27)</f>
        <v>0</v>
      </c>
      <c r="P99" s="111">
        <f>COUNTIF($B$28:$B99,P$27)</f>
        <v>0</v>
      </c>
      <c r="Q99" s="111" t="str" cm="1">
        <f t="array" ref="Q99">B99&amp;_xlfn.IFS(B99="","",B99="ビギナーズ部門",N99,B99="コンテスト部門",O99,B99="チャレンジ部門",P99)</f>
        <v/>
      </c>
      <c r="R99" s="111">
        <f t="shared" si="13"/>
        <v>0</v>
      </c>
      <c r="S99" s="111">
        <f t="shared" si="14"/>
        <v>0</v>
      </c>
      <c r="T99" s="111">
        <f t="shared" si="15"/>
        <v>0</v>
      </c>
      <c r="U99" s="122" t="str">
        <f t="shared" si="12"/>
        <v/>
      </c>
      <c r="V99" s="122" t="str">
        <f t="shared" si="16"/>
        <v xml:space="preserve"> </v>
      </c>
      <c r="W99" s="122" t="str">
        <f t="shared" si="17"/>
        <v/>
      </c>
      <c r="X99" s="122" t="str">
        <f t="shared" si="18"/>
        <v/>
      </c>
      <c r="Y99" s="122" t="str">
        <f t="shared" si="19"/>
        <v/>
      </c>
      <c r="Z99" s="122" t="str">
        <f t="shared" si="20"/>
        <v/>
      </c>
    </row>
    <row r="100" spans="1:26" ht="37.5" customHeight="1">
      <c r="A100" s="123">
        <v>73</v>
      </c>
      <c r="B100" s="126"/>
      <c r="C100" s="12"/>
      <c r="D100" s="15"/>
      <c r="E100" s="15"/>
      <c r="F100" s="15"/>
      <c r="G100" s="16"/>
      <c r="H100" s="10"/>
      <c r="I100" s="151" t="str">
        <f t="shared" si="11"/>
        <v/>
      </c>
      <c r="J100" s="151"/>
      <c r="K100" s="151"/>
      <c r="L100" s="152"/>
      <c r="N100" s="111">
        <f>COUNTIF($B$28:$B100,N$27)</f>
        <v>0</v>
      </c>
      <c r="O100" s="111">
        <f>COUNTIF($B$28:$B100,O$27)</f>
        <v>0</v>
      </c>
      <c r="P100" s="111">
        <f>COUNTIF($B$28:$B100,P$27)</f>
        <v>0</v>
      </c>
      <c r="Q100" s="111" t="str" cm="1">
        <f t="array" ref="Q100">B100&amp;_xlfn.IFS(B100="","",B100="ビギナーズ部門",N100,B100="コンテスト部門",O100,B100="チャレンジ部門",P100)</f>
        <v/>
      </c>
      <c r="R100" s="111">
        <f t="shared" si="13"/>
        <v>0</v>
      </c>
      <c r="S100" s="111">
        <f t="shared" si="14"/>
        <v>0</v>
      </c>
      <c r="T100" s="111">
        <f t="shared" si="15"/>
        <v>0</v>
      </c>
      <c r="U100" s="122" t="str">
        <f t="shared" si="12"/>
        <v/>
      </c>
      <c r="V100" s="122" t="str">
        <f t="shared" si="16"/>
        <v xml:space="preserve"> </v>
      </c>
      <c r="W100" s="122" t="str">
        <f t="shared" si="17"/>
        <v/>
      </c>
      <c r="X100" s="122" t="str">
        <f t="shared" si="18"/>
        <v/>
      </c>
      <c r="Y100" s="122" t="str">
        <f t="shared" si="19"/>
        <v/>
      </c>
      <c r="Z100" s="122" t="str">
        <f t="shared" si="20"/>
        <v/>
      </c>
    </row>
    <row r="101" spans="1:26" ht="37.5" customHeight="1">
      <c r="A101" s="123">
        <v>74</v>
      </c>
      <c r="B101" s="126"/>
      <c r="C101" s="12"/>
      <c r="D101" s="15"/>
      <c r="E101" s="15"/>
      <c r="F101" s="15"/>
      <c r="G101" s="16"/>
      <c r="H101" s="10"/>
      <c r="I101" s="151" t="str">
        <f t="shared" si="11"/>
        <v/>
      </c>
      <c r="J101" s="151"/>
      <c r="K101" s="151"/>
      <c r="L101" s="152"/>
      <c r="N101" s="111">
        <f>COUNTIF($B$28:$B101,N$27)</f>
        <v>0</v>
      </c>
      <c r="O101" s="111">
        <f>COUNTIF($B$28:$B101,O$27)</f>
        <v>0</v>
      </c>
      <c r="P101" s="111">
        <f>COUNTIF($B$28:$B101,P$27)</f>
        <v>0</v>
      </c>
      <c r="Q101" s="111" t="str" cm="1">
        <f t="array" ref="Q101">B101&amp;_xlfn.IFS(B101="","",B101="ビギナーズ部門",N101,B101="コンテスト部門",O101,B101="チャレンジ部門",P101)</f>
        <v/>
      </c>
      <c r="R101" s="111">
        <f t="shared" si="13"/>
        <v>0</v>
      </c>
      <c r="S101" s="111">
        <f t="shared" si="14"/>
        <v>0</v>
      </c>
      <c r="T101" s="111">
        <f t="shared" si="15"/>
        <v>0</v>
      </c>
      <c r="U101" s="122" t="str">
        <f t="shared" si="12"/>
        <v/>
      </c>
      <c r="V101" s="122" t="str">
        <f t="shared" si="16"/>
        <v xml:space="preserve"> </v>
      </c>
      <c r="W101" s="122" t="str">
        <f t="shared" si="17"/>
        <v/>
      </c>
      <c r="X101" s="122" t="str">
        <f t="shared" si="18"/>
        <v/>
      </c>
      <c r="Y101" s="122" t="str">
        <f t="shared" si="19"/>
        <v/>
      </c>
      <c r="Z101" s="122" t="str">
        <f t="shared" si="20"/>
        <v/>
      </c>
    </row>
    <row r="102" spans="1:26" ht="37.5" customHeight="1">
      <c r="A102" s="123">
        <v>75</v>
      </c>
      <c r="B102" s="126"/>
      <c r="C102" s="12"/>
      <c r="D102" s="15"/>
      <c r="E102" s="15"/>
      <c r="F102" s="15"/>
      <c r="G102" s="16"/>
      <c r="H102" s="10"/>
      <c r="I102" s="151" t="str">
        <f t="shared" si="11"/>
        <v/>
      </c>
      <c r="J102" s="151"/>
      <c r="K102" s="151"/>
      <c r="L102" s="152"/>
      <c r="N102" s="111">
        <f>COUNTIF($B$28:$B102,N$27)</f>
        <v>0</v>
      </c>
      <c r="O102" s="111">
        <f>COUNTIF($B$28:$B102,O$27)</f>
        <v>0</v>
      </c>
      <c r="P102" s="111">
        <f>COUNTIF($B$28:$B102,P$27)</f>
        <v>0</v>
      </c>
      <c r="Q102" s="111" t="str" cm="1">
        <f t="array" ref="Q102">B102&amp;_xlfn.IFS(B102="","",B102="ビギナーズ部門",N102,B102="コンテスト部門",O102,B102="チャレンジ部門",P102)</f>
        <v/>
      </c>
      <c r="R102" s="111">
        <f t="shared" si="13"/>
        <v>0</v>
      </c>
      <c r="S102" s="111">
        <f t="shared" si="14"/>
        <v>0</v>
      </c>
      <c r="T102" s="111">
        <f t="shared" si="15"/>
        <v>0</v>
      </c>
      <c r="U102" s="122" t="str">
        <f t="shared" si="12"/>
        <v/>
      </c>
      <c r="V102" s="122" t="str">
        <f t="shared" si="16"/>
        <v xml:space="preserve"> </v>
      </c>
      <c r="W102" s="122" t="str">
        <f t="shared" si="17"/>
        <v/>
      </c>
      <c r="X102" s="122" t="str">
        <f t="shared" si="18"/>
        <v/>
      </c>
      <c r="Y102" s="122" t="str">
        <f t="shared" si="19"/>
        <v/>
      </c>
      <c r="Z102" s="122" t="str">
        <f t="shared" si="20"/>
        <v/>
      </c>
    </row>
    <row r="103" spans="1:26" ht="37.5" customHeight="1">
      <c r="A103" s="123">
        <v>76</v>
      </c>
      <c r="B103" s="126"/>
      <c r="C103" s="12"/>
      <c r="D103" s="15"/>
      <c r="E103" s="15"/>
      <c r="F103" s="15"/>
      <c r="G103" s="16"/>
      <c r="H103" s="10"/>
      <c r="I103" s="151" t="str">
        <f t="shared" si="11"/>
        <v/>
      </c>
      <c r="J103" s="151"/>
      <c r="K103" s="151"/>
      <c r="L103" s="152"/>
      <c r="N103" s="111">
        <f>COUNTIF($B$28:$B103,N$27)</f>
        <v>0</v>
      </c>
      <c r="O103" s="111">
        <f>COUNTIF($B$28:$B103,O$27)</f>
        <v>0</v>
      </c>
      <c r="P103" s="111">
        <f>COUNTIF($B$28:$B103,P$27)</f>
        <v>0</v>
      </c>
      <c r="Q103" s="111" t="str" cm="1">
        <f t="array" ref="Q103">B103&amp;_xlfn.IFS(B103="","",B103="ビギナーズ部門",N103,B103="コンテスト部門",O103,B103="チャレンジ部門",P103)</f>
        <v/>
      </c>
      <c r="R103" s="111">
        <f t="shared" si="13"/>
        <v>0</v>
      </c>
      <c r="S103" s="111">
        <f t="shared" si="14"/>
        <v>0</v>
      </c>
      <c r="T103" s="111">
        <f t="shared" si="15"/>
        <v>0</v>
      </c>
      <c r="U103" s="122" t="str">
        <f t="shared" si="12"/>
        <v/>
      </c>
      <c r="V103" s="122" t="str">
        <f t="shared" si="16"/>
        <v xml:space="preserve"> </v>
      </c>
      <c r="W103" s="122" t="str">
        <f t="shared" si="17"/>
        <v/>
      </c>
      <c r="X103" s="122" t="str">
        <f t="shared" si="18"/>
        <v/>
      </c>
      <c r="Y103" s="122" t="str">
        <f t="shared" si="19"/>
        <v/>
      </c>
      <c r="Z103" s="122" t="str">
        <f t="shared" si="20"/>
        <v/>
      </c>
    </row>
    <row r="104" spans="1:26" ht="37.5" customHeight="1">
      <c r="A104" s="123">
        <v>77</v>
      </c>
      <c r="B104" s="126"/>
      <c r="C104" s="12"/>
      <c r="D104" s="15"/>
      <c r="E104" s="15"/>
      <c r="F104" s="15"/>
      <c r="G104" s="16"/>
      <c r="H104" s="10"/>
      <c r="I104" s="151" t="str">
        <f t="shared" si="11"/>
        <v/>
      </c>
      <c r="J104" s="151"/>
      <c r="K104" s="151"/>
      <c r="L104" s="152"/>
      <c r="N104" s="111">
        <f>COUNTIF($B$28:$B104,N$27)</f>
        <v>0</v>
      </c>
      <c r="O104" s="111">
        <f>COUNTIF($B$28:$B104,O$27)</f>
        <v>0</v>
      </c>
      <c r="P104" s="111">
        <f>COUNTIF($B$28:$B104,P$27)</f>
        <v>0</v>
      </c>
      <c r="Q104" s="111" t="str" cm="1">
        <f t="array" ref="Q104">B104&amp;_xlfn.IFS(B104="","",B104="ビギナーズ部門",N104,B104="コンテスト部門",O104,B104="チャレンジ部門",P104)</f>
        <v/>
      </c>
      <c r="R104" s="111">
        <f t="shared" si="13"/>
        <v>0</v>
      </c>
      <c r="S104" s="111">
        <f t="shared" si="14"/>
        <v>0</v>
      </c>
      <c r="T104" s="111">
        <f t="shared" si="15"/>
        <v>0</v>
      </c>
      <c r="U104" s="122" t="str">
        <f t="shared" si="12"/>
        <v/>
      </c>
      <c r="V104" s="122" t="str">
        <f t="shared" si="16"/>
        <v xml:space="preserve"> </v>
      </c>
      <c r="W104" s="122" t="str">
        <f t="shared" si="17"/>
        <v/>
      </c>
      <c r="X104" s="122" t="str">
        <f t="shared" si="18"/>
        <v/>
      </c>
      <c r="Y104" s="122" t="str">
        <f t="shared" si="19"/>
        <v/>
      </c>
      <c r="Z104" s="122" t="str">
        <f t="shared" si="20"/>
        <v/>
      </c>
    </row>
    <row r="105" spans="1:26" ht="37.5" customHeight="1">
      <c r="A105" s="123">
        <v>78</v>
      </c>
      <c r="B105" s="126"/>
      <c r="C105" s="12"/>
      <c r="D105" s="15"/>
      <c r="E105" s="15"/>
      <c r="F105" s="15"/>
      <c r="G105" s="16"/>
      <c r="H105" s="10"/>
      <c r="I105" s="151" t="str">
        <f t="shared" si="11"/>
        <v/>
      </c>
      <c r="J105" s="151"/>
      <c r="K105" s="151"/>
      <c r="L105" s="152"/>
      <c r="N105" s="111">
        <f>COUNTIF($B$28:$B105,N$27)</f>
        <v>0</v>
      </c>
      <c r="O105" s="111">
        <f>COUNTIF($B$28:$B105,O$27)</f>
        <v>0</v>
      </c>
      <c r="P105" s="111">
        <f>COUNTIF($B$28:$B105,P$27)</f>
        <v>0</v>
      </c>
      <c r="Q105" s="111" t="str" cm="1">
        <f t="array" ref="Q105">B105&amp;_xlfn.IFS(B105="","",B105="ビギナーズ部門",N105,B105="コンテスト部門",O105,B105="チャレンジ部門",P105)</f>
        <v/>
      </c>
      <c r="R105" s="111">
        <f t="shared" si="13"/>
        <v>0</v>
      </c>
      <c r="S105" s="111">
        <f t="shared" si="14"/>
        <v>0</v>
      </c>
      <c r="T105" s="111">
        <f t="shared" si="15"/>
        <v>0</v>
      </c>
      <c r="U105" s="122" t="str">
        <f t="shared" si="12"/>
        <v/>
      </c>
      <c r="V105" s="122" t="str">
        <f t="shared" si="16"/>
        <v xml:space="preserve"> </v>
      </c>
      <c r="W105" s="122" t="str">
        <f t="shared" si="17"/>
        <v/>
      </c>
      <c r="X105" s="122" t="str">
        <f t="shared" si="18"/>
        <v/>
      </c>
      <c r="Y105" s="122" t="str">
        <f t="shared" si="19"/>
        <v/>
      </c>
      <c r="Z105" s="122" t="str">
        <f t="shared" si="20"/>
        <v/>
      </c>
    </row>
    <row r="106" spans="1:26" ht="37.5" customHeight="1">
      <c r="A106" s="123">
        <v>79</v>
      </c>
      <c r="B106" s="126"/>
      <c r="C106" s="12"/>
      <c r="D106" s="15"/>
      <c r="E106" s="15"/>
      <c r="F106" s="15"/>
      <c r="G106" s="16"/>
      <c r="H106" s="10"/>
      <c r="I106" s="151" t="str">
        <f t="shared" si="11"/>
        <v/>
      </c>
      <c r="J106" s="151"/>
      <c r="K106" s="151"/>
      <c r="L106" s="152"/>
      <c r="N106" s="111">
        <f>COUNTIF($B$28:$B106,N$27)</f>
        <v>0</v>
      </c>
      <c r="O106" s="111">
        <f>COUNTIF($B$28:$B106,O$27)</f>
        <v>0</v>
      </c>
      <c r="P106" s="111">
        <f>COUNTIF($B$28:$B106,P$27)</f>
        <v>0</v>
      </c>
      <c r="Q106" s="111" t="str" cm="1">
        <f t="array" ref="Q106">B106&amp;_xlfn.IFS(B106="","",B106="ビギナーズ部門",N106,B106="コンテスト部門",O106,B106="チャレンジ部門",P106)</f>
        <v/>
      </c>
      <c r="R106" s="111">
        <f t="shared" si="13"/>
        <v>0</v>
      </c>
      <c r="S106" s="111">
        <f t="shared" si="14"/>
        <v>0</v>
      </c>
      <c r="T106" s="111">
        <f t="shared" si="15"/>
        <v>0</v>
      </c>
      <c r="U106" s="122" t="str">
        <f t="shared" si="12"/>
        <v/>
      </c>
      <c r="V106" s="122" t="str">
        <f t="shared" si="16"/>
        <v xml:space="preserve"> </v>
      </c>
      <c r="W106" s="122" t="str">
        <f t="shared" si="17"/>
        <v/>
      </c>
      <c r="X106" s="122" t="str">
        <f t="shared" si="18"/>
        <v/>
      </c>
      <c r="Y106" s="122" t="str">
        <f t="shared" si="19"/>
        <v/>
      </c>
      <c r="Z106" s="122" t="str">
        <f t="shared" si="20"/>
        <v/>
      </c>
    </row>
    <row r="107" spans="1:26" ht="37.5" customHeight="1">
      <c r="A107" s="123">
        <v>80</v>
      </c>
      <c r="B107" s="126"/>
      <c r="C107" s="12"/>
      <c r="D107" s="15"/>
      <c r="E107" s="15"/>
      <c r="F107" s="15"/>
      <c r="G107" s="16"/>
      <c r="H107" s="10"/>
      <c r="I107" s="151" t="str">
        <f t="shared" si="11"/>
        <v/>
      </c>
      <c r="J107" s="151"/>
      <c r="K107" s="151"/>
      <c r="L107" s="152"/>
      <c r="N107" s="111">
        <f>COUNTIF($B$28:$B107,N$27)</f>
        <v>0</v>
      </c>
      <c r="O107" s="111">
        <f>COUNTIF($B$28:$B107,O$27)</f>
        <v>0</v>
      </c>
      <c r="P107" s="111">
        <f>COUNTIF($B$28:$B107,P$27)</f>
        <v>0</v>
      </c>
      <c r="Q107" s="111" t="str" cm="1">
        <f t="array" ref="Q107">B107&amp;_xlfn.IFS(B107="","",B107="ビギナーズ部門",N107,B107="コンテスト部門",O107,B107="チャレンジ部門",P107)</f>
        <v/>
      </c>
      <c r="R107" s="111">
        <f t="shared" si="13"/>
        <v>0</v>
      </c>
      <c r="S107" s="111">
        <f t="shared" si="14"/>
        <v>0</v>
      </c>
      <c r="T107" s="111">
        <f t="shared" si="15"/>
        <v>0</v>
      </c>
      <c r="U107" s="122" t="str">
        <f t="shared" si="12"/>
        <v/>
      </c>
      <c r="V107" s="122" t="str">
        <f t="shared" si="16"/>
        <v xml:space="preserve"> </v>
      </c>
      <c r="W107" s="122" t="str">
        <f t="shared" si="17"/>
        <v/>
      </c>
      <c r="X107" s="122" t="str">
        <f t="shared" si="18"/>
        <v/>
      </c>
      <c r="Y107" s="122" t="str">
        <f t="shared" si="19"/>
        <v/>
      </c>
      <c r="Z107" s="122" t="str">
        <f t="shared" si="20"/>
        <v/>
      </c>
    </row>
    <row r="108" spans="1:26" ht="37.5" customHeight="1">
      <c r="A108" s="123">
        <v>81</v>
      </c>
      <c r="B108" s="126"/>
      <c r="C108" s="12"/>
      <c r="D108" s="15"/>
      <c r="E108" s="15"/>
      <c r="F108" s="15"/>
      <c r="G108" s="16"/>
      <c r="H108" s="10"/>
      <c r="I108" s="151" t="str">
        <f t="shared" si="11"/>
        <v/>
      </c>
      <c r="J108" s="151"/>
      <c r="K108" s="151"/>
      <c r="L108" s="152"/>
      <c r="N108" s="111">
        <f>COUNTIF($B$28:$B108,N$27)</f>
        <v>0</v>
      </c>
      <c r="O108" s="111">
        <f>COUNTIF($B$28:$B108,O$27)</f>
        <v>0</v>
      </c>
      <c r="P108" s="111">
        <f>COUNTIF($B$28:$B108,P$27)</f>
        <v>0</v>
      </c>
      <c r="Q108" s="111" t="str" cm="1">
        <f t="array" ref="Q108">B108&amp;_xlfn.IFS(B108="","",B108="ビギナーズ部門",N108,B108="コンテスト部門",O108,B108="チャレンジ部門",P108)</f>
        <v/>
      </c>
      <c r="R108" s="111">
        <f t="shared" si="13"/>
        <v>0</v>
      </c>
      <c r="S108" s="111">
        <f t="shared" si="14"/>
        <v>0</v>
      </c>
      <c r="T108" s="111">
        <f t="shared" si="15"/>
        <v>0</v>
      </c>
      <c r="U108" s="122" t="str">
        <f t="shared" si="12"/>
        <v/>
      </c>
      <c r="V108" s="122" t="str">
        <f t="shared" si="16"/>
        <v xml:space="preserve"> </v>
      </c>
      <c r="W108" s="122" t="str">
        <f t="shared" si="17"/>
        <v/>
      </c>
      <c r="X108" s="122" t="str">
        <f t="shared" si="18"/>
        <v/>
      </c>
      <c r="Y108" s="122" t="str">
        <f t="shared" si="19"/>
        <v/>
      </c>
      <c r="Z108" s="122" t="str">
        <f t="shared" si="20"/>
        <v/>
      </c>
    </row>
    <row r="109" spans="1:26" ht="37.5" customHeight="1">
      <c r="A109" s="123">
        <v>82</v>
      </c>
      <c r="B109" s="126"/>
      <c r="C109" s="12"/>
      <c r="D109" s="15"/>
      <c r="E109" s="15"/>
      <c r="F109" s="15"/>
      <c r="G109" s="16"/>
      <c r="H109" s="10"/>
      <c r="I109" s="151" t="str">
        <f t="shared" si="11"/>
        <v/>
      </c>
      <c r="J109" s="151"/>
      <c r="K109" s="151"/>
      <c r="L109" s="152"/>
      <c r="N109" s="111">
        <f>COUNTIF($B$28:$B109,N$27)</f>
        <v>0</v>
      </c>
      <c r="O109" s="111">
        <f>COUNTIF($B$28:$B109,O$27)</f>
        <v>0</v>
      </c>
      <c r="P109" s="111">
        <f>COUNTIF($B$28:$B109,P$27)</f>
        <v>0</v>
      </c>
      <c r="Q109" s="111" t="str" cm="1">
        <f t="array" ref="Q109">B109&amp;_xlfn.IFS(B109="","",B109="ビギナーズ部門",N109,B109="コンテスト部門",O109,B109="チャレンジ部門",P109)</f>
        <v/>
      </c>
      <c r="R109" s="111">
        <f t="shared" si="13"/>
        <v>0</v>
      </c>
      <c r="S109" s="111">
        <f t="shared" si="14"/>
        <v>0</v>
      </c>
      <c r="T109" s="111">
        <f t="shared" si="15"/>
        <v>0</v>
      </c>
      <c r="U109" s="122" t="str">
        <f t="shared" si="12"/>
        <v/>
      </c>
      <c r="V109" s="122" t="str">
        <f t="shared" si="16"/>
        <v xml:space="preserve"> </v>
      </c>
      <c r="W109" s="122" t="str">
        <f t="shared" si="17"/>
        <v/>
      </c>
      <c r="X109" s="122" t="str">
        <f t="shared" si="18"/>
        <v/>
      </c>
      <c r="Y109" s="122" t="str">
        <f t="shared" si="19"/>
        <v/>
      </c>
      <c r="Z109" s="122" t="str">
        <f t="shared" si="20"/>
        <v/>
      </c>
    </row>
    <row r="110" spans="1:26" ht="37.5" customHeight="1">
      <c r="A110" s="123">
        <v>83</v>
      </c>
      <c r="B110" s="126"/>
      <c r="C110" s="12"/>
      <c r="D110" s="15"/>
      <c r="E110" s="15"/>
      <c r="F110" s="15"/>
      <c r="G110" s="16"/>
      <c r="H110" s="10"/>
      <c r="I110" s="151" t="str">
        <f t="shared" si="11"/>
        <v/>
      </c>
      <c r="J110" s="151"/>
      <c r="K110" s="151"/>
      <c r="L110" s="152"/>
      <c r="N110" s="111">
        <f>COUNTIF($B$28:$B110,N$27)</f>
        <v>0</v>
      </c>
      <c r="O110" s="111">
        <f>COUNTIF($B$28:$B110,O$27)</f>
        <v>0</v>
      </c>
      <c r="P110" s="111">
        <f>COUNTIF($B$28:$B110,P$27)</f>
        <v>0</v>
      </c>
      <c r="Q110" s="111" t="str" cm="1">
        <f t="array" ref="Q110">B110&amp;_xlfn.IFS(B110="","",B110="ビギナーズ部門",N110,B110="コンテスト部門",O110,B110="チャレンジ部門",P110)</f>
        <v/>
      </c>
      <c r="R110" s="111">
        <f t="shared" si="13"/>
        <v>0</v>
      </c>
      <c r="S110" s="111">
        <f t="shared" si="14"/>
        <v>0</v>
      </c>
      <c r="T110" s="111">
        <f t="shared" si="15"/>
        <v>0</v>
      </c>
      <c r="U110" s="122" t="str">
        <f t="shared" si="12"/>
        <v/>
      </c>
      <c r="V110" s="122" t="str">
        <f t="shared" si="16"/>
        <v xml:space="preserve"> </v>
      </c>
      <c r="W110" s="122" t="str">
        <f t="shared" si="17"/>
        <v/>
      </c>
      <c r="X110" s="122" t="str">
        <f t="shared" si="18"/>
        <v/>
      </c>
      <c r="Y110" s="122" t="str">
        <f t="shared" si="19"/>
        <v/>
      </c>
      <c r="Z110" s="122" t="str">
        <f t="shared" si="20"/>
        <v/>
      </c>
    </row>
    <row r="111" spans="1:26" ht="37.5" customHeight="1">
      <c r="A111" s="123">
        <v>84</v>
      </c>
      <c r="B111" s="126"/>
      <c r="C111" s="12"/>
      <c r="D111" s="15"/>
      <c r="E111" s="15"/>
      <c r="F111" s="15"/>
      <c r="G111" s="16"/>
      <c r="H111" s="10"/>
      <c r="I111" s="151" t="str">
        <f t="shared" si="11"/>
        <v/>
      </c>
      <c r="J111" s="151"/>
      <c r="K111" s="151"/>
      <c r="L111" s="152"/>
      <c r="N111" s="111">
        <f>COUNTIF($B$28:$B111,N$27)</f>
        <v>0</v>
      </c>
      <c r="O111" s="111">
        <f>COUNTIF($B$28:$B111,O$27)</f>
        <v>0</v>
      </c>
      <c r="P111" s="111">
        <f>COUNTIF($B$28:$B111,P$27)</f>
        <v>0</v>
      </c>
      <c r="Q111" s="111" t="str" cm="1">
        <f t="array" ref="Q111">B111&amp;_xlfn.IFS(B111="","",B111="ビギナーズ部門",N111,B111="コンテスト部門",O111,B111="チャレンジ部門",P111)</f>
        <v/>
      </c>
      <c r="R111" s="111">
        <f t="shared" si="13"/>
        <v>0</v>
      </c>
      <c r="S111" s="111">
        <f t="shared" si="14"/>
        <v>0</v>
      </c>
      <c r="T111" s="111">
        <f t="shared" si="15"/>
        <v>0</v>
      </c>
      <c r="U111" s="122" t="str">
        <f t="shared" si="12"/>
        <v/>
      </c>
      <c r="V111" s="122" t="str">
        <f t="shared" si="16"/>
        <v xml:space="preserve"> </v>
      </c>
      <c r="W111" s="122" t="str">
        <f t="shared" si="17"/>
        <v/>
      </c>
      <c r="X111" s="122" t="str">
        <f t="shared" si="18"/>
        <v/>
      </c>
      <c r="Y111" s="122" t="str">
        <f t="shared" si="19"/>
        <v/>
      </c>
      <c r="Z111" s="122" t="str">
        <f t="shared" si="20"/>
        <v/>
      </c>
    </row>
    <row r="112" spans="1:26" ht="37.5" customHeight="1">
      <c r="A112" s="123">
        <v>85</v>
      </c>
      <c r="B112" s="126"/>
      <c r="C112" s="12"/>
      <c r="D112" s="15"/>
      <c r="E112" s="15"/>
      <c r="F112" s="15"/>
      <c r="G112" s="16"/>
      <c r="H112" s="10"/>
      <c r="I112" s="151" t="str">
        <f t="shared" si="11"/>
        <v/>
      </c>
      <c r="J112" s="151"/>
      <c r="K112" s="151"/>
      <c r="L112" s="152"/>
      <c r="N112" s="111">
        <f>COUNTIF($B$28:$B112,N$27)</f>
        <v>0</v>
      </c>
      <c r="O112" s="111">
        <f>COUNTIF($B$28:$B112,O$27)</f>
        <v>0</v>
      </c>
      <c r="P112" s="111">
        <f>COUNTIF($B$28:$B112,P$27)</f>
        <v>0</v>
      </c>
      <c r="Q112" s="111" t="str" cm="1">
        <f t="array" ref="Q112">B112&amp;_xlfn.IFS(B112="","",B112="ビギナーズ部門",N112,B112="コンテスト部門",O112,B112="チャレンジ部門",P112)</f>
        <v/>
      </c>
      <c r="R112" s="111">
        <f t="shared" si="13"/>
        <v>0</v>
      </c>
      <c r="S112" s="111">
        <f t="shared" si="14"/>
        <v>0</v>
      </c>
      <c r="T112" s="111">
        <f t="shared" si="15"/>
        <v>0</v>
      </c>
      <c r="U112" s="122" t="str">
        <f t="shared" si="12"/>
        <v/>
      </c>
      <c r="V112" s="122" t="str">
        <f t="shared" si="16"/>
        <v xml:space="preserve"> </v>
      </c>
      <c r="W112" s="122" t="str">
        <f t="shared" si="17"/>
        <v/>
      </c>
      <c r="X112" s="122" t="str">
        <f t="shared" si="18"/>
        <v/>
      </c>
      <c r="Y112" s="122" t="str">
        <f t="shared" si="19"/>
        <v/>
      </c>
      <c r="Z112" s="122" t="str">
        <f t="shared" si="20"/>
        <v/>
      </c>
    </row>
    <row r="113" spans="1:26" ht="37.5" customHeight="1">
      <c r="A113" s="123">
        <v>86</v>
      </c>
      <c r="B113" s="126"/>
      <c r="C113" s="12"/>
      <c r="D113" s="15"/>
      <c r="E113" s="15"/>
      <c r="F113" s="15"/>
      <c r="G113" s="16"/>
      <c r="H113" s="10"/>
      <c r="I113" s="151" t="str">
        <f t="shared" si="11"/>
        <v/>
      </c>
      <c r="J113" s="151"/>
      <c r="K113" s="151"/>
      <c r="L113" s="152"/>
      <c r="N113" s="111">
        <f>COUNTIF($B$28:$B113,N$27)</f>
        <v>0</v>
      </c>
      <c r="O113" s="111">
        <f>COUNTIF($B$28:$B113,O$27)</f>
        <v>0</v>
      </c>
      <c r="P113" s="111">
        <f>COUNTIF($B$28:$B113,P$27)</f>
        <v>0</v>
      </c>
      <c r="Q113" s="111" t="str" cm="1">
        <f t="array" ref="Q113">B113&amp;_xlfn.IFS(B113="","",B113="ビギナーズ部門",N113,B113="コンテスト部門",O113,B113="チャレンジ部門",P113)</f>
        <v/>
      </c>
      <c r="R113" s="111">
        <f t="shared" si="13"/>
        <v>0</v>
      </c>
      <c r="S113" s="111">
        <f t="shared" si="14"/>
        <v>0</v>
      </c>
      <c r="T113" s="111">
        <f t="shared" si="15"/>
        <v>0</v>
      </c>
      <c r="U113" s="122" t="str">
        <f t="shared" si="12"/>
        <v/>
      </c>
      <c r="V113" s="122" t="str">
        <f t="shared" si="16"/>
        <v xml:space="preserve"> </v>
      </c>
      <c r="W113" s="122" t="str">
        <f t="shared" si="17"/>
        <v/>
      </c>
      <c r="X113" s="122" t="str">
        <f t="shared" si="18"/>
        <v/>
      </c>
      <c r="Y113" s="122" t="str">
        <f t="shared" si="19"/>
        <v/>
      </c>
      <c r="Z113" s="122" t="str">
        <f t="shared" si="20"/>
        <v/>
      </c>
    </row>
    <row r="114" spans="1:26" ht="37.5" customHeight="1">
      <c r="A114" s="123">
        <v>87</v>
      </c>
      <c r="B114" s="126"/>
      <c r="C114" s="12"/>
      <c r="D114" s="15"/>
      <c r="E114" s="15"/>
      <c r="F114" s="15"/>
      <c r="G114" s="16"/>
      <c r="H114" s="10"/>
      <c r="I114" s="151" t="str">
        <f t="shared" si="11"/>
        <v/>
      </c>
      <c r="J114" s="151"/>
      <c r="K114" s="151"/>
      <c r="L114" s="152"/>
      <c r="N114" s="111">
        <f>COUNTIF($B$28:$B114,N$27)</f>
        <v>0</v>
      </c>
      <c r="O114" s="111">
        <f>COUNTIF($B$28:$B114,O$27)</f>
        <v>0</v>
      </c>
      <c r="P114" s="111">
        <f>COUNTIF($B$28:$B114,P$27)</f>
        <v>0</v>
      </c>
      <c r="Q114" s="111" t="str" cm="1">
        <f t="array" ref="Q114">B114&amp;_xlfn.IFS(B114="","",B114="ビギナーズ部門",N114,B114="コンテスト部門",O114,B114="チャレンジ部門",P114)</f>
        <v/>
      </c>
      <c r="R114" s="111">
        <f t="shared" si="13"/>
        <v>0</v>
      </c>
      <c r="S114" s="111">
        <f t="shared" si="14"/>
        <v>0</v>
      </c>
      <c r="T114" s="111">
        <f t="shared" si="15"/>
        <v>0</v>
      </c>
      <c r="U114" s="122" t="str">
        <f t="shared" si="12"/>
        <v/>
      </c>
      <c r="V114" s="122" t="str">
        <f t="shared" si="16"/>
        <v xml:space="preserve"> </v>
      </c>
      <c r="W114" s="122" t="str">
        <f t="shared" si="17"/>
        <v/>
      </c>
      <c r="X114" s="122" t="str">
        <f t="shared" si="18"/>
        <v/>
      </c>
      <c r="Y114" s="122" t="str">
        <f t="shared" si="19"/>
        <v/>
      </c>
      <c r="Z114" s="122" t="str">
        <f t="shared" si="20"/>
        <v/>
      </c>
    </row>
    <row r="115" spans="1:26" ht="37.5" customHeight="1">
      <c r="A115" s="123">
        <v>88</v>
      </c>
      <c r="B115" s="126"/>
      <c r="C115" s="12"/>
      <c r="D115" s="15"/>
      <c r="E115" s="15"/>
      <c r="F115" s="15"/>
      <c r="G115" s="16"/>
      <c r="H115" s="10"/>
      <c r="I115" s="151" t="str">
        <f t="shared" si="11"/>
        <v/>
      </c>
      <c r="J115" s="151"/>
      <c r="K115" s="151"/>
      <c r="L115" s="152"/>
      <c r="N115" s="111">
        <f>COUNTIF($B$28:$B115,N$27)</f>
        <v>0</v>
      </c>
      <c r="O115" s="111">
        <f>COUNTIF($B$28:$B115,O$27)</f>
        <v>0</v>
      </c>
      <c r="P115" s="111">
        <f>COUNTIF($B$28:$B115,P$27)</f>
        <v>0</v>
      </c>
      <c r="Q115" s="111" t="str" cm="1">
        <f t="array" ref="Q115">B115&amp;_xlfn.IFS(B115="","",B115="ビギナーズ部門",N115,B115="コンテスト部門",O115,B115="チャレンジ部門",P115)</f>
        <v/>
      </c>
      <c r="R115" s="111">
        <f t="shared" si="13"/>
        <v>0</v>
      </c>
      <c r="S115" s="111">
        <f t="shared" si="14"/>
        <v>0</v>
      </c>
      <c r="T115" s="111">
        <f t="shared" si="15"/>
        <v>0</v>
      </c>
      <c r="U115" s="122" t="str">
        <f t="shared" si="12"/>
        <v/>
      </c>
      <c r="V115" s="122" t="str">
        <f t="shared" si="16"/>
        <v xml:space="preserve"> </v>
      </c>
      <c r="W115" s="122" t="str">
        <f t="shared" si="17"/>
        <v/>
      </c>
      <c r="X115" s="122" t="str">
        <f t="shared" si="18"/>
        <v/>
      </c>
      <c r="Y115" s="122" t="str">
        <f t="shared" si="19"/>
        <v/>
      </c>
      <c r="Z115" s="122" t="str">
        <f t="shared" si="20"/>
        <v/>
      </c>
    </row>
    <row r="116" spans="1:26" ht="37.5" customHeight="1">
      <c r="A116" s="123">
        <v>89</v>
      </c>
      <c r="B116" s="126"/>
      <c r="C116" s="12"/>
      <c r="D116" s="15"/>
      <c r="E116" s="15"/>
      <c r="F116" s="15"/>
      <c r="G116" s="16"/>
      <c r="H116" s="10"/>
      <c r="I116" s="151" t="str">
        <f t="shared" si="11"/>
        <v/>
      </c>
      <c r="J116" s="151"/>
      <c r="K116" s="151"/>
      <c r="L116" s="152"/>
      <c r="N116" s="111">
        <f>COUNTIF($B$28:$B116,N$27)</f>
        <v>0</v>
      </c>
      <c r="O116" s="111">
        <f>COUNTIF($B$28:$B116,O$27)</f>
        <v>0</v>
      </c>
      <c r="P116" s="111">
        <f>COUNTIF($B$28:$B116,P$27)</f>
        <v>0</v>
      </c>
      <c r="Q116" s="111" t="str" cm="1">
        <f t="array" ref="Q116">B116&amp;_xlfn.IFS(B116="","",B116="ビギナーズ部門",N116,B116="コンテスト部門",O116,B116="チャレンジ部門",P116)</f>
        <v/>
      </c>
      <c r="R116" s="111">
        <f t="shared" si="13"/>
        <v>0</v>
      </c>
      <c r="S116" s="111">
        <f t="shared" si="14"/>
        <v>0</v>
      </c>
      <c r="T116" s="111">
        <f t="shared" si="15"/>
        <v>0</v>
      </c>
      <c r="U116" s="122" t="str">
        <f t="shared" si="12"/>
        <v/>
      </c>
      <c r="V116" s="122" t="str">
        <f t="shared" si="16"/>
        <v xml:space="preserve"> </v>
      </c>
      <c r="W116" s="122" t="str">
        <f t="shared" si="17"/>
        <v/>
      </c>
      <c r="X116" s="122" t="str">
        <f t="shared" si="18"/>
        <v/>
      </c>
      <c r="Y116" s="122" t="str">
        <f t="shared" si="19"/>
        <v/>
      </c>
      <c r="Z116" s="122" t="str">
        <f t="shared" si="20"/>
        <v/>
      </c>
    </row>
    <row r="117" spans="1:26" ht="37.5" customHeight="1">
      <c r="A117" s="123">
        <v>90</v>
      </c>
      <c r="B117" s="126"/>
      <c r="C117" s="12"/>
      <c r="D117" s="15"/>
      <c r="E117" s="15"/>
      <c r="F117" s="15"/>
      <c r="G117" s="16"/>
      <c r="H117" s="10"/>
      <c r="I117" s="151" t="str">
        <f t="shared" si="11"/>
        <v/>
      </c>
      <c r="J117" s="151"/>
      <c r="K117" s="151"/>
      <c r="L117" s="152"/>
      <c r="N117" s="111">
        <f>COUNTIF($B$28:$B117,N$27)</f>
        <v>0</v>
      </c>
      <c r="O117" s="111">
        <f>COUNTIF($B$28:$B117,O$27)</f>
        <v>0</v>
      </c>
      <c r="P117" s="111">
        <f>COUNTIF($B$28:$B117,P$27)</f>
        <v>0</v>
      </c>
      <c r="Q117" s="111" t="str" cm="1">
        <f t="array" ref="Q117">B117&amp;_xlfn.IFS(B117="","",B117="ビギナーズ部門",N117,B117="コンテスト部門",O117,B117="チャレンジ部門",P117)</f>
        <v/>
      </c>
      <c r="R117" s="111">
        <f t="shared" si="13"/>
        <v>0</v>
      </c>
      <c r="S117" s="111">
        <f t="shared" si="14"/>
        <v>0</v>
      </c>
      <c r="T117" s="111">
        <f t="shared" si="15"/>
        <v>0</v>
      </c>
      <c r="U117" s="122" t="str">
        <f t="shared" si="12"/>
        <v/>
      </c>
      <c r="V117" s="122" t="str">
        <f t="shared" si="16"/>
        <v xml:space="preserve"> </v>
      </c>
      <c r="W117" s="122" t="str">
        <f t="shared" si="17"/>
        <v/>
      </c>
      <c r="X117" s="122" t="str">
        <f t="shared" si="18"/>
        <v/>
      </c>
      <c r="Y117" s="122" t="str">
        <f t="shared" si="19"/>
        <v/>
      </c>
      <c r="Z117" s="122" t="str">
        <f t="shared" si="20"/>
        <v/>
      </c>
    </row>
    <row r="118" spans="1:26" ht="37.5" customHeight="1">
      <c r="A118" s="123">
        <v>91</v>
      </c>
      <c r="B118" s="126"/>
      <c r="C118" s="12"/>
      <c r="D118" s="15"/>
      <c r="E118" s="15"/>
      <c r="F118" s="15"/>
      <c r="G118" s="16"/>
      <c r="H118" s="10"/>
      <c r="I118" s="151" t="str">
        <f t="shared" si="11"/>
        <v/>
      </c>
      <c r="J118" s="151"/>
      <c r="K118" s="151"/>
      <c r="L118" s="152"/>
      <c r="N118" s="111">
        <f>COUNTIF($B$28:$B118,N$27)</f>
        <v>0</v>
      </c>
      <c r="O118" s="111">
        <f>COUNTIF($B$28:$B118,O$27)</f>
        <v>0</v>
      </c>
      <c r="P118" s="111">
        <f>COUNTIF($B$28:$B118,P$27)</f>
        <v>0</v>
      </c>
      <c r="Q118" s="111" t="str" cm="1">
        <f t="array" ref="Q118">B118&amp;_xlfn.IFS(B118="","",B118="ビギナーズ部門",N118,B118="コンテスト部門",O118,B118="チャレンジ部門",P118)</f>
        <v/>
      </c>
      <c r="R118" s="111">
        <f t="shared" si="13"/>
        <v>0</v>
      </c>
      <c r="S118" s="111">
        <f t="shared" si="14"/>
        <v>0</v>
      </c>
      <c r="T118" s="111">
        <f t="shared" si="15"/>
        <v>0</v>
      </c>
      <c r="U118" s="122" t="str">
        <f t="shared" si="12"/>
        <v/>
      </c>
      <c r="V118" s="122" t="str">
        <f t="shared" si="16"/>
        <v xml:space="preserve"> </v>
      </c>
      <c r="W118" s="122" t="str">
        <f t="shared" si="17"/>
        <v/>
      </c>
      <c r="X118" s="122" t="str">
        <f t="shared" si="18"/>
        <v/>
      </c>
      <c r="Y118" s="122" t="str">
        <f t="shared" si="19"/>
        <v/>
      </c>
      <c r="Z118" s="122" t="str">
        <f t="shared" si="20"/>
        <v/>
      </c>
    </row>
    <row r="119" spans="1:26" ht="37.5" customHeight="1">
      <c r="A119" s="123">
        <v>92</v>
      </c>
      <c r="B119" s="126"/>
      <c r="C119" s="12"/>
      <c r="D119" s="15"/>
      <c r="E119" s="15"/>
      <c r="F119" s="15"/>
      <c r="G119" s="16"/>
      <c r="H119" s="10"/>
      <c r="I119" s="151" t="str">
        <f t="shared" si="11"/>
        <v/>
      </c>
      <c r="J119" s="151"/>
      <c r="K119" s="151"/>
      <c r="L119" s="152"/>
      <c r="N119" s="111">
        <f>COUNTIF($B$28:$B119,N$27)</f>
        <v>0</v>
      </c>
      <c r="O119" s="111">
        <f>COUNTIF($B$28:$B119,O$27)</f>
        <v>0</v>
      </c>
      <c r="P119" s="111">
        <f>COUNTIF($B$28:$B119,P$27)</f>
        <v>0</v>
      </c>
      <c r="Q119" s="111" t="str" cm="1">
        <f t="array" ref="Q119">B119&amp;_xlfn.IFS(B119="","",B119="ビギナーズ部門",N119,B119="コンテスト部門",O119,B119="チャレンジ部門",P119)</f>
        <v/>
      </c>
      <c r="R119" s="111">
        <f t="shared" si="13"/>
        <v>0</v>
      </c>
      <c r="S119" s="111">
        <f t="shared" si="14"/>
        <v>0</v>
      </c>
      <c r="T119" s="111">
        <f t="shared" si="15"/>
        <v>0</v>
      </c>
      <c r="U119" s="122" t="str">
        <f t="shared" si="12"/>
        <v/>
      </c>
      <c r="V119" s="122" t="str">
        <f t="shared" si="16"/>
        <v xml:space="preserve"> </v>
      </c>
      <c r="W119" s="122" t="str">
        <f t="shared" si="17"/>
        <v/>
      </c>
      <c r="X119" s="122" t="str">
        <f t="shared" si="18"/>
        <v/>
      </c>
      <c r="Y119" s="122" t="str">
        <f t="shared" si="19"/>
        <v/>
      </c>
      <c r="Z119" s="122" t="str">
        <f t="shared" si="20"/>
        <v/>
      </c>
    </row>
    <row r="120" spans="1:26" ht="37.5" customHeight="1">
      <c r="A120" s="123">
        <v>93</v>
      </c>
      <c r="B120" s="126"/>
      <c r="C120" s="12"/>
      <c r="D120" s="15"/>
      <c r="E120" s="15"/>
      <c r="F120" s="15"/>
      <c r="G120" s="16"/>
      <c r="H120" s="10"/>
      <c r="I120" s="151" t="str">
        <f t="shared" si="11"/>
        <v/>
      </c>
      <c r="J120" s="151"/>
      <c r="K120" s="151"/>
      <c r="L120" s="152"/>
      <c r="N120" s="111">
        <f>COUNTIF($B$28:$B120,N$27)</f>
        <v>0</v>
      </c>
      <c r="O120" s="111">
        <f>COUNTIF($B$28:$B120,O$27)</f>
        <v>0</v>
      </c>
      <c r="P120" s="111">
        <f>COUNTIF($B$28:$B120,P$27)</f>
        <v>0</v>
      </c>
      <c r="Q120" s="111" t="str" cm="1">
        <f t="array" ref="Q120">B120&amp;_xlfn.IFS(B120="","",B120="ビギナーズ部門",N120,B120="コンテスト部門",O120,B120="チャレンジ部門",P120)</f>
        <v/>
      </c>
      <c r="R120" s="111">
        <f t="shared" si="13"/>
        <v>0</v>
      </c>
      <c r="S120" s="111">
        <f t="shared" si="14"/>
        <v>0</v>
      </c>
      <c r="T120" s="111">
        <f t="shared" si="15"/>
        <v>0</v>
      </c>
      <c r="U120" s="122" t="str">
        <f t="shared" si="12"/>
        <v/>
      </c>
      <c r="V120" s="122" t="str">
        <f t="shared" si="16"/>
        <v xml:space="preserve"> </v>
      </c>
      <c r="W120" s="122" t="str">
        <f t="shared" si="17"/>
        <v/>
      </c>
      <c r="X120" s="122" t="str">
        <f t="shared" si="18"/>
        <v/>
      </c>
      <c r="Y120" s="122" t="str">
        <f t="shared" si="19"/>
        <v/>
      </c>
      <c r="Z120" s="122" t="str">
        <f t="shared" si="20"/>
        <v/>
      </c>
    </row>
    <row r="121" spans="1:26" ht="37.5" customHeight="1">
      <c r="A121" s="123">
        <v>94</v>
      </c>
      <c r="B121" s="126"/>
      <c r="C121" s="12"/>
      <c r="D121" s="15"/>
      <c r="E121" s="15"/>
      <c r="F121" s="15"/>
      <c r="G121" s="16"/>
      <c r="H121" s="10"/>
      <c r="I121" s="151" t="str">
        <f t="shared" si="11"/>
        <v/>
      </c>
      <c r="J121" s="151"/>
      <c r="K121" s="151"/>
      <c r="L121" s="152"/>
      <c r="N121" s="111">
        <f>COUNTIF($B$28:$B121,N$27)</f>
        <v>0</v>
      </c>
      <c r="O121" s="111">
        <f>COUNTIF($B$28:$B121,O$27)</f>
        <v>0</v>
      </c>
      <c r="P121" s="111">
        <f>COUNTIF($B$28:$B121,P$27)</f>
        <v>0</v>
      </c>
      <c r="Q121" s="111" t="str" cm="1">
        <f t="array" ref="Q121">B121&amp;_xlfn.IFS(B121="","",B121="ビギナーズ部門",N121,B121="コンテスト部門",O121,B121="チャレンジ部門",P121)</f>
        <v/>
      </c>
      <c r="R121" s="111">
        <f t="shared" si="13"/>
        <v>0</v>
      </c>
      <c r="S121" s="111">
        <f t="shared" si="14"/>
        <v>0</v>
      </c>
      <c r="T121" s="111">
        <f t="shared" si="15"/>
        <v>0</v>
      </c>
      <c r="U121" s="122" t="str">
        <f t="shared" si="12"/>
        <v/>
      </c>
      <c r="V121" s="122" t="str">
        <f t="shared" si="16"/>
        <v xml:space="preserve"> </v>
      </c>
      <c r="W121" s="122" t="str">
        <f t="shared" si="17"/>
        <v/>
      </c>
      <c r="X121" s="122" t="str">
        <f t="shared" si="18"/>
        <v/>
      </c>
      <c r="Y121" s="122" t="str">
        <f t="shared" si="19"/>
        <v/>
      </c>
      <c r="Z121" s="122" t="str">
        <f t="shared" si="20"/>
        <v/>
      </c>
    </row>
    <row r="122" spans="1:26" ht="37.5" customHeight="1">
      <c r="A122" s="123">
        <v>95</v>
      </c>
      <c r="B122" s="126"/>
      <c r="C122" s="12"/>
      <c r="D122" s="15"/>
      <c r="E122" s="15"/>
      <c r="F122" s="15"/>
      <c r="G122" s="16"/>
      <c r="H122" s="10"/>
      <c r="I122" s="151" t="str">
        <f t="shared" si="11"/>
        <v/>
      </c>
      <c r="J122" s="151"/>
      <c r="K122" s="151"/>
      <c r="L122" s="152"/>
      <c r="N122" s="111">
        <f>COUNTIF($B$28:$B122,N$27)</f>
        <v>0</v>
      </c>
      <c r="O122" s="111">
        <f>COUNTIF($B$28:$B122,O$27)</f>
        <v>0</v>
      </c>
      <c r="P122" s="111">
        <f>COUNTIF($B$28:$B122,P$27)</f>
        <v>0</v>
      </c>
      <c r="Q122" s="111" t="str" cm="1">
        <f t="array" ref="Q122">B122&amp;_xlfn.IFS(B122="","",B122="ビギナーズ部門",N122,B122="コンテスト部門",O122,B122="チャレンジ部門",P122)</f>
        <v/>
      </c>
      <c r="R122" s="111">
        <f t="shared" si="13"/>
        <v>0</v>
      </c>
      <c r="S122" s="111">
        <f t="shared" si="14"/>
        <v>0</v>
      </c>
      <c r="T122" s="111">
        <f t="shared" si="15"/>
        <v>0</v>
      </c>
      <c r="U122" s="122" t="str">
        <f t="shared" si="12"/>
        <v/>
      </c>
      <c r="V122" s="122" t="str">
        <f t="shared" si="16"/>
        <v xml:space="preserve"> </v>
      </c>
      <c r="W122" s="122" t="str">
        <f t="shared" si="17"/>
        <v/>
      </c>
      <c r="X122" s="122" t="str">
        <f t="shared" si="18"/>
        <v/>
      </c>
      <c r="Y122" s="122" t="str">
        <f t="shared" si="19"/>
        <v/>
      </c>
      <c r="Z122" s="122" t="str">
        <f t="shared" si="20"/>
        <v/>
      </c>
    </row>
    <row r="123" spans="1:26" ht="37.5" customHeight="1">
      <c r="A123" s="123">
        <v>96</v>
      </c>
      <c r="B123" s="126"/>
      <c r="C123" s="12"/>
      <c r="D123" s="15"/>
      <c r="E123" s="15"/>
      <c r="F123" s="15"/>
      <c r="G123" s="16"/>
      <c r="H123" s="10"/>
      <c r="I123" s="151" t="str">
        <f t="shared" si="11"/>
        <v/>
      </c>
      <c r="J123" s="151"/>
      <c r="K123" s="151"/>
      <c r="L123" s="152"/>
      <c r="N123" s="111">
        <f>COUNTIF($B$28:$B123,N$27)</f>
        <v>0</v>
      </c>
      <c r="O123" s="111">
        <f>COUNTIF($B$28:$B123,O$27)</f>
        <v>0</v>
      </c>
      <c r="P123" s="111">
        <f>COUNTIF($B$28:$B123,P$27)</f>
        <v>0</v>
      </c>
      <c r="Q123" s="111" t="str" cm="1">
        <f t="array" ref="Q123">B123&amp;_xlfn.IFS(B123="","",B123="ビギナーズ部門",N123,B123="コンテスト部門",O123,B123="チャレンジ部門",P123)</f>
        <v/>
      </c>
      <c r="R123" s="111">
        <f t="shared" si="13"/>
        <v>0</v>
      </c>
      <c r="S123" s="111">
        <f t="shared" si="14"/>
        <v>0</v>
      </c>
      <c r="T123" s="111">
        <f t="shared" si="15"/>
        <v>0</v>
      </c>
      <c r="U123" s="122" t="str">
        <f t="shared" si="12"/>
        <v/>
      </c>
      <c r="V123" s="122" t="str">
        <f t="shared" si="16"/>
        <v xml:space="preserve"> </v>
      </c>
      <c r="W123" s="122" t="str">
        <f t="shared" si="17"/>
        <v/>
      </c>
      <c r="X123" s="122" t="str">
        <f t="shared" si="18"/>
        <v/>
      </c>
      <c r="Y123" s="122" t="str">
        <f t="shared" si="19"/>
        <v/>
      </c>
      <c r="Z123" s="122" t="str">
        <f t="shared" si="20"/>
        <v/>
      </c>
    </row>
    <row r="124" spans="1:26" ht="37.5" customHeight="1">
      <c r="A124" s="123">
        <v>97</v>
      </c>
      <c r="B124" s="126"/>
      <c r="C124" s="12"/>
      <c r="D124" s="15"/>
      <c r="E124" s="15"/>
      <c r="F124" s="15"/>
      <c r="G124" s="16"/>
      <c r="H124" s="10"/>
      <c r="I124" s="151" t="str">
        <f t="shared" si="11"/>
        <v/>
      </c>
      <c r="J124" s="151"/>
      <c r="K124" s="151"/>
      <c r="L124" s="152"/>
      <c r="N124" s="111">
        <f>COUNTIF($B$28:$B124,N$27)</f>
        <v>0</v>
      </c>
      <c r="O124" s="111">
        <f>COUNTIF($B$28:$B124,O$27)</f>
        <v>0</v>
      </c>
      <c r="P124" s="111">
        <f>COUNTIF($B$28:$B124,P$27)</f>
        <v>0</v>
      </c>
      <c r="Q124" s="111" t="str" cm="1">
        <f t="array" ref="Q124">B124&amp;_xlfn.IFS(B124="","",B124="ビギナーズ部門",N124,B124="コンテスト部門",O124,B124="チャレンジ部門",P124)</f>
        <v/>
      </c>
      <c r="R124" s="111">
        <f t="shared" si="13"/>
        <v>0</v>
      </c>
      <c r="S124" s="111">
        <f t="shared" si="14"/>
        <v>0</v>
      </c>
      <c r="T124" s="111">
        <f t="shared" si="15"/>
        <v>0</v>
      </c>
      <c r="U124" s="122" t="str">
        <f t="shared" si="12"/>
        <v/>
      </c>
      <c r="V124" s="122" t="str">
        <f t="shared" si="16"/>
        <v xml:space="preserve"> </v>
      </c>
      <c r="W124" s="122" t="str">
        <f t="shared" si="17"/>
        <v/>
      </c>
      <c r="X124" s="122" t="str">
        <f t="shared" si="18"/>
        <v/>
      </c>
      <c r="Y124" s="122" t="str">
        <f t="shared" si="19"/>
        <v/>
      </c>
      <c r="Z124" s="122" t="str">
        <f t="shared" si="20"/>
        <v/>
      </c>
    </row>
    <row r="125" spans="1:26" ht="37.5" customHeight="1">
      <c r="A125" s="123">
        <v>98</v>
      </c>
      <c r="B125" s="126"/>
      <c r="C125" s="12"/>
      <c r="D125" s="15"/>
      <c r="E125" s="15"/>
      <c r="F125" s="15"/>
      <c r="G125" s="16"/>
      <c r="H125" s="10"/>
      <c r="I125" s="151" t="str">
        <f t="shared" si="11"/>
        <v/>
      </c>
      <c r="J125" s="151"/>
      <c r="K125" s="151"/>
      <c r="L125" s="152"/>
      <c r="N125" s="111">
        <f>COUNTIF($B$28:$B125,N$27)</f>
        <v>0</v>
      </c>
      <c r="O125" s="111">
        <f>COUNTIF($B$28:$B125,O$27)</f>
        <v>0</v>
      </c>
      <c r="P125" s="111">
        <f>COUNTIF($B$28:$B125,P$27)</f>
        <v>0</v>
      </c>
      <c r="Q125" s="111" t="str" cm="1">
        <f t="array" ref="Q125">B125&amp;_xlfn.IFS(B125="","",B125="ビギナーズ部門",N125,B125="コンテスト部門",O125,B125="チャレンジ部門",P125)</f>
        <v/>
      </c>
      <c r="R125" s="111">
        <f t="shared" si="13"/>
        <v>0</v>
      </c>
      <c r="S125" s="111">
        <f t="shared" si="14"/>
        <v>0</v>
      </c>
      <c r="T125" s="111">
        <f t="shared" si="15"/>
        <v>0</v>
      </c>
      <c r="U125" s="122" t="str">
        <f t="shared" si="12"/>
        <v/>
      </c>
      <c r="V125" s="122" t="str">
        <f t="shared" si="16"/>
        <v xml:space="preserve"> </v>
      </c>
      <c r="W125" s="122" t="str">
        <f t="shared" si="17"/>
        <v/>
      </c>
      <c r="X125" s="122" t="str">
        <f t="shared" si="18"/>
        <v/>
      </c>
      <c r="Y125" s="122" t="str">
        <f t="shared" si="19"/>
        <v/>
      </c>
      <c r="Z125" s="122" t="str">
        <f t="shared" si="20"/>
        <v/>
      </c>
    </row>
    <row r="126" spans="1:26" ht="37.5" customHeight="1">
      <c r="A126" s="123">
        <v>99</v>
      </c>
      <c r="B126" s="126"/>
      <c r="C126" s="12"/>
      <c r="D126" s="15"/>
      <c r="E126" s="15"/>
      <c r="F126" s="15"/>
      <c r="G126" s="16"/>
      <c r="H126" s="10"/>
      <c r="I126" s="151" t="str">
        <f t="shared" si="11"/>
        <v/>
      </c>
      <c r="J126" s="151"/>
      <c r="K126" s="151"/>
      <c r="L126" s="152"/>
      <c r="N126" s="111">
        <f>COUNTIF($B$28:$B126,N$27)</f>
        <v>0</v>
      </c>
      <c r="O126" s="111">
        <f>COUNTIF($B$28:$B126,O$27)</f>
        <v>0</v>
      </c>
      <c r="P126" s="111">
        <f>COUNTIF($B$28:$B126,P$27)</f>
        <v>0</v>
      </c>
      <c r="Q126" s="111" t="str" cm="1">
        <f t="array" ref="Q126">B126&amp;_xlfn.IFS(B126="","",B126="ビギナーズ部門",N126,B126="コンテスト部門",O126,B126="チャレンジ部門",P126)</f>
        <v/>
      </c>
      <c r="R126" s="111">
        <f t="shared" si="13"/>
        <v>0</v>
      </c>
      <c r="S126" s="111">
        <f t="shared" si="14"/>
        <v>0</v>
      </c>
      <c r="T126" s="111">
        <f t="shared" si="15"/>
        <v>0</v>
      </c>
      <c r="U126" s="122" t="str">
        <f t="shared" si="12"/>
        <v/>
      </c>
      <c r="V126" s="122" t="str">
        <f t="shared" si="16"/>
        <v xml:space="preserve"> </v>
      </c>
      <c r="W126" s="122" t="str">
        <f t="shared" si="17"/>
        <v/>
      </c>
      <c r="X126" s="122" t="str">
        <f t="shared" si="18"/>
        <v/>
      </c>
      <c r="Y126" s="122" t="str">
        <f t="shared" si="19"/>
        <v/>
      </c>
      <c r="Z126" s="122" t="str">
        <f t="shared" si="20"/>
        <v/>
      </c>
    </row>
    <row r="127" spans="1:26" ht="37.5" customHeight="1">
      <c r="A127" s="123">
        <v>100</v>
      </c>
      <c r="B127" s="126"/>
      <c r="C127" s="12"/>
      <c r="D127" s="15"/>
      <c r="E127" s="15"/>
      <c r="F127" s="15"/>
      <c r="G127" s="16"/>
      <c r="H127" s="10"/>
      <c r="I127" s="151" t="str">
        <f t="shared" si="11"/>
        <v/>
      </c>
      <c r="J127" s="151"/>
      <c r="K127" s="151"/>
      <c r="L127" s="152"/>
      <c r="N127" s="111">
        <f>COUNTIF($B$28:$B127,N$27)</f>
        <v>0</v>
      </c>
      <c r="O127" s="111">
        <f>COUNTIF($B$28:$B127,O$27)</f>
        <v>0</v>
      </c>
      <c r="P127" s="111">
        <f>COUNTIF($B$28:$B127,P$27)</f>
        <v>0</v>
      </c>
      <c r="Q127" s="111" t="str" cm="1">
        <f t="array" ref="Q127">B127&amp;_xlfn.IFS(B127="","",B127="ビギナーズ部門",N127,B127="コンテスト部門",O127,B127="チャレンジ部門",P127)</f>
        <v/>
      </c>
      <c r="R127" s="111">
        <f t="shared" si="13"/>
        <v>0</v>
      </c>
      <c r="S127" s="111">
        <f t="shared" si="14"/>
        <v>0</v>
      </c>
      <c r="T127" s="111">
        <f t="shared" si="15"/>
        <v>0</v>
      </c>
      <c r="U127" s="122" t="str">
        <f t="shared" si="12"/>
        <v/>
      </c>
      <c r="V127" s="122" t="str">
        <f t="shared" si="16"/>
        <v xml:space="preserve"> </v>
      </c>
      <c r="W127" s="122" t="str">
        <f t="shared" si="17"/>
        <v/>
      </c>
      <c r="X127" s="122" t="str">
        <f t="shared" si="18"/>
        <v/>
      </c>
      <c r="Y127" s="122" t="str">
        <f t="shared" si="19"/>
        <v/>
      </c>
      <c r="Z127" s="122" t="str">
        <f t="shared" si="20"/>
        <v/>
      </c>
    </row>
    <row r="128" spans="1:26" ht="37.5" customHeight="1">
      <c r="A128" s="123">
        <v>101</v>
      </c>
      <c r="B128" s="126"/>
      <c r="C128" s="12"/>
      <c r="D128" s="15"/>
      <c r="E128" s="15"/>
      <c r="F128" s="15"/>
      <c r="G128" s="16"/>
      <c r="H128" s="10"/>
      <c r="I128" s="151" t="str">
        <f t="shared" si="11"/>
        <v/>
      </c>
      <c r="J128" s="151"/>
      <c r="K128" s="151"/>
      <c r="L128" s="152"/>
      <c r="N128" s="111">
        <f>COUNTIF($B$28:$B128,N$27)</f>
        <v>0</v>
      </c>
      <c r="O128" s="111">
        <f>COUNTIF($B$28:$B128,O$27)</f>
        <v>0</v>
      </c>
      <c r="P128" s="111">
        <f>COUNTIF($B$28:$B128,P$27)</f>
        <v>0</v>
      </c>
      <c r="Q128" s="111" t="str" cm="1">
        <f t="array" ref="Q128">B128&amp;_xlfn.IFS(B128="","",B128="ビギナーズ部門",N128,B128="コンテスト部門",O128,B128="チャレンジ部門",P128)</f>
        <v/>
      </c>
      <c r="R128" s="111">
        <f t="shared" si="13"/>
        <v>0</v>
      </c>
      <c r="S128" s="111">
        <f t="shared" si="14"/>
        <v>0</v>
      </c>
      <c r="T128" s="111">
        <f t="shared" si="15"/>
        <v>0</v>
      </c>
      <c r="U128" s="122" t="str">
        <f t="shared" si="12"/>
        <v/>
      </c>
      <c r="V128" s="122" t="str">
        <f t="shared" si="16"/>
        <v xml:space="preserve"> </v>
      </c>
      <c r="W128" s="122" t="str">
        <f t="shared" si="17"/>
        <v/>
      </c>
      <c r="X128" s="122" t="str">
        <f t="shared" si="18"/>
        <v/>
      </c>
      <c r="Y128" s="122" t="str">
        <f t="shared" si="19"/>
        <v/>
      </c>
      <c r="Z128" s="122" t="str">
        <f t="shared" si="20"/>
        <v/>
      </c>
    </row>
    <row r="129" spans="1:26" ht="37.5" customHeight="1">
      <c r="A129" s="123">
        <v>102</v>
      </c>
      <c r="B129" s="126"/>
      <c r="C129" s="12"/>
      <c r="D129" s="15"/>
      <c r="E129" s="15"/>
      <c r="F129" s="15"/>
      <c r="G129" s="16"/>
      <c r="H129" s="10"/>
      <c r="I129" s="151" t="str">
        <f t="shared" si="11"/>
        <v/>
      </c>
      <c r="J129" s="151"/>
      <c r="K129" s="151"/>
      <c r="L129" s="152"/>
      <c r="N129" s="111">
        <f>COUNTIF($B$28:$B129,N$27)</f>
        <v>0</v>
      </c>
      <c r="O129" s="111">
        <f>COUNTIF($B$28:$B129,O$27)</f>
        <v>0</v>
      </c>
      <c r="P129" s="111">
        <f>COUNTIF($B$28:$B129,P$27)</f>
        <v>0</v>
      </c>
      <c r="Q129" s="111" t="str" cm="1">
        <f t="array" ref="Q129">B129&amp;_xlfn.IFS(B129="","",B129="ビギナーズ部門",N129,B129="コンテスト部門",O129,B129="チャレンジ部門",P129)</f>
        <v/>
      </c>
      <c r="R129" s="111">
        <f t="shared" si="13"/>
        <v>0</v>
      </c>
      <c r="S129" s="111">
        <f t="shared" si="14"/>
        <v>0</v>
      </c>
      <c r="T129" s="111">
        <f t="shared" si="15"/>
        <v>0</v>
      </c>
      <c r="U129" s="122" t="str">
        <f t="shared" si="12"/>
        <v/>
      </c>
      <c r="V129" s="122" t="str">
        <f t="shared" si="16"/>
        <v xml:space="preserve"> </v>
      </c>
      <c r="W129" s="122" t="str">
        <f t="shared" si="17"/>
        <v/>
      </c>
      <c r="X129" s="122" t="str">
        <f t="shared" si="18"/>
        <v/>
      </c>
      <c r="Y129" s="122" t="str">
        <f t="shared" si="19"/>
        <v/>
      </c>
      <c r="Z129" s="122" t="str">
        <f t="shared" si="20"/>
        <v/>
      </c>
    </row>
    <row r="130" spans="1:26" ht="37.5" customHeight="1">
      <c r="A130" s="123">
        <v>103</v>
      </c>
      <c r="B130" s="126"/>
      <c r="C130" s="12"/>
      <c r="D130" s="15"/>
      <c r="E130" s="15"/>
      <c r="F130" s="15"/>
      <c r="G130" s="16"/>
      <c r="H130" s="10"/>
      <c r="I130" s="151" t="str">
        <f t="shared" si="11"/>
        <v/>
      </c>
      <c r="J130" s="151"/>
      <c r="K130" s="151"/>
      <c r="L130" s="152"/>
      <c r="N130" s="111">
        <f>COUNTIF($B$28:$B130,N$27)</f>
        <v>0</v>
      </c>
      <c r="O130" s="111">
        <f>COUNTIF($B$28:$B130,O$27)</f>
        <v>0</v>
      </c>
      <c r="P130" s="111">
        <f>COUNTIF($B$28:$B130,P$27)</f>
        <v>0</v>
      </c>
      <c r="Q130" s="111" t="str" cm="1">
        <f t="array" ref="Q130">B130&amp;_xlfn.IFS(B130="","",B130="ビギナーズ部門",N130,B130="コンテスト部門",O130,B130="チャレンジ部門",P130)</f>
        <v/>
      </c>
      <c r="R130" s="111">
        <f t="shared" si="13"/>
        <v>0</v>
      </c>
      <c r="S130" s="111">
        <f t="shared" si="14"/>
        <v>0</v>
      </c>
      <c r="T130" s="111">
        <f t="shared" si="15"/>
        <v>0</v>
      </c>
      <c r="U130" s="122" t="str">
        <f t="shared" si="12"/>
        <v/>
      </c>
      <c r="V130" s="122" t="str">
        <f t="shared" si="16"/>
        <v xml:space="preserve"> </v>
      </c>
      <c r="W130" s="122" t="str">
        <f t="shared" si="17"/>
        <v/>
      </c>
      <c r="X130" s="122" t="str">
        <f t="shared" si="18"/>
        <v/>
      </c>
      <c r="Y130" s="122" t="str">
        <f t="shared" si="19"/>
        <v/>
      </c>
      <c r="Z130" s="122" t="str">
        <f t="shared" si="20"/>
        <v/>
      </c>
    </row>
    <row r="131" spans="1:26" ht="37.5" customHeight="1">
      <c r="A131" s="123">
        <v>104</v>
      </c>
      <c r="B131" s="126"/>
      <c r="C131" s="12"/>
      <c r="D131" s="15"/>
      <c r="E131" s="15"/>
      <c r="F131" s="15"/>
      <c r="G131" s="16"/>
      <c r="H131" s="10"/>
      <c r="I131" s="151" t="str">
        <f t="shared" si="11"/>
        <v/>
      </c>
      <c r="J131" s="151"/>
      <c r="K131" s="151"/>
      <c r="L131" s="152"/>
      <c r="N131" s="111">
        <f>COUNTIF($B$28:$B131,N$27)</f>
        <v>0</v>
      </c>
      <c r="O131" s="111">
        <f>COUNTIF($B$28:$B131,O$27)</f>
        <v>0</v>
      </c>
      <c r="P131" s="111">
        <f>COUNTIF($B$28:$B131,P$27)</f>
        <v>0</v>
      </c>
      <c r="Q131" s="111" t="str" cm="1">
        <f t="array" ref="Q131">B131&amp;_xlfn.IFS(B131="","",B131="ビギナーズ部門",N131,B131="コンテスト部門",O131,B131="チャレンジ部門",P131)</f>
        <v/>
      </c>
      <c r="R131" s="111">
        <f t="shared" si="13"/>
        <v>0</v>
      </c>
      <c r="S131" s="111">
        <f t="shared" si="14"/>
        <v>0</v>
      </c>
      <c r="T131" s="111">
        <f t="shared" si="15"/>
        <v>0</v>
      </c>
      <c r="U131" s="122" t="str">
        <f t="shared" si="12"/>
        <v/>
      </c>
      <c r="V131" s="122" t="str">
        <f t="shared" si="16"/>
        <v xml:space="preserve"> </v>
      </c>
      <c r="W131" s="122" t="str">
        <f t="shared" si="17"/>
        <v/>
      </c>
      <c r="X131" s="122" t="str">
        <f t="shared" si="18"/>
        <v/>
      </c>
      <c r="Y131" s="122" t="str">
        <f t="shared" si="19"/>
        <v/>
      </c>
      <c r="Z131" s="122" t="str">
        <f t="shared" si="20"/>
        <v/>
      </c>
    </row>
    <row r="132" spans="1:26" ht="37.5" customHeight="1">
      <c r="A132" s="123">
        <v>105</v>
      </c>
      <c r="B132" s="126"/>
      <c r="C132" s="12"/>
      <c r="D132" s="15"/>
      <c r="E132" s="15"/>
      <c r="F132" s="15"/>
      <c r="G132" s="16"/>
      <c r="H132" s="10"/>
      <c r="I132" s="151" t="str">
        <f t="shared" si="11"/>
        <v/>
      </c>
      <c r="J132" s="151"/>
      <c r="K132" s="151"/>
      <c r="L132" s="152"/>
      <c r="N132" s="111">
        <f>COUNTIF($B$28:$B132,N$27)</f>
        <v>0</v>
      </c>
      <c r="O132" s="111">
        <f>COUNTIF($B$28:$B132,O$27)</f>
        <v>0</v>
      </c>
      <c r="P132" s="111">
        <f>COUNTIF($B$28:$B132,P$27)</f>
        <v>0</v>
      </c>
      <c r="Q132" s="111" t="str" cm="1">
        <f t="array" ref="Q132">B132&amp;_xlfn.IFS(B132="","",B132="ビギナーズ部門",N132,B132="コンテスト部門",O132,B132="チャレンジ部門",P132)</f>
        <v/>
      </c>
      <c r="R132" s="111">
        <f t="shared" si="13"/>
        <v>0</v>
      </c>
      <c r="S132" s="111">
        <f t="shared" si="14"/>
        <v>0</v>
      </c>
      <c r="T132" s="111">
        <f t="shared" si="15"/>
        <v>0</v>
      </c>
      <c r="U132" s="122" t="str">
        <f t="shared" si="12"/>
        <v/>
      </c>
      <c r="V132" s="122" t="str">
        <f t="shared" si="16"/>
        <v xml:space="preserve"> </v>
      </c>
      <c r="W132" s="122" t="str">
        <f t="shared" si="17"/>
        <v/>
      </c>
      <c r="X132" s="122" t="str">
        <f t="shared" si="18"/>
        <v/>
      </c>
      <c r="Y132" s="122" t="str">
        <f t="shared" si="19"/>
        <v/>
      </c>
      <c r="Z132" s="122" t="str">
        <f t="shared" si="20"/>
        <v/>
      </c>
    </row>
    <row r="133" spans="1:26" ht="37.5" customHeight="1">
      <c r="A133" s="123">
        <v>106</v>
      </c>
      <c r="B133" s="126"/>
      <c r="C133" s="12"/>
      <c r="D133" s="15"/>
      <c r="E133" s="15"/>
      <c r="F133" s="15"/>
      <c r="G133" s="16"/>
      <c r="H133" s="10"/>
      <c r="I133" s="151" t="str">
        <f t="shared" si="11"/>
        <v/>
      </c>
      <c r="J133" s="151"/>
      <c r="K133" s="151"/>
      <c r="L133" s="152"/>
      <c r="N133" s="111">
        <f>COUNTIF($B$28:$B133,N$27)</f>
        <v>0</v>
      </c>
      <c r="O133" s="111">
        <f>COUNTIF($B$28:$B133,O$27)</f>
        <v>0</v>
      </c>
      <c r="P133" s="111">
        <f>COUNTIF($B$28:$B133,P$27)</f>
        <v>0</v>
      </c>
      <c r="Q133" s="111" t="str" cm="1">
        <f t="array" ref="Q133">B133&amp;_xlfn.IFS(B133="","",B133="ビギナーズ部門",N133,B133="コンテスト部門",O133,B133="チャレンジ部門",P133)</f>
        <v/>
      </c>
      <c r="R133" s="111">
        <f t="shared" si="13"/>
        <v>0</v>
      </c>
      <c r="S133" s="111">
        <f t="shared" si="14"/>
        <v>0</v>
      </c>
      <c r="T133" s="111">
        <f t="shared" si="15"/>
        <v>0</v>
      </c>
      <c r="U133" s="122" t="str">
        <f t="shared" si="12"/>
        <v/>
      </c>
      <c r="V133" s="122" t="str">
        <f t="shared" si="16"/>
        <v xml:space="preserve"> </v>
      </c>
      <c r="W133" s="122" t="str">
        <f t="shared" si="17"/>
        <v/>
      </c>
      <c r="X133" s="122" t="str">
        <f t="shared" si="18"/>
        <v/>
      </c>
      <c r="Y133" s="122" t="str">
        <f t="shared" si="19"/>
        <v/>
      </c>
      <c r="Z133" s="122" t="str">
        <f t="shared" si="20"/>
        <v/>
      </c>
    </row>
    <row r="134" spans="1:26" ht="37.5" customHeight="1">
      <c r="A134" s="123">
        <v>107</v>
      </c>
      <c r="B134" s="126"/>
      <c r="C134" s="12"/>
      <c r="D134" s="15"/>
      <c r="E134" s="15"/>
      <c r="F134" s="15"/>
      <c r="G134" s="16"/>
      <c r="H134" s="10"/>
      <c r="I134" s="151" t="str">
        <f t="shared" si="11"/>
        <v/>
      </c>
      <c r="J134" s="151"/>
      <c r="K134" s="151"/>
      <c r="L134" s="152"/>
      <c r="N134" s="111">
        <f>COUNTIF($B$28:$B134,N$27)</f>
        <v>0</v>
      </c>
      <c r="O134" s="111">
        <f>COUNTIF($B$28:$B134,O$27)</f>
        <v>0</v>
      </c>
      <c r="P134" s="111">
        <f>COUNTIF($B$28:$B134,P$27)</f>
        <v>0</v>
      </c>
      <c r="Q134" s="111" t="str" cm="1">
        <f t="array" ref="Q134">B134&amp;_xlfn.IFS(B134="","",B134="ビギナーズ部門",N134,B134="コンテスト部門",O134,B134="チャレンジ部門",P134)</f>
        <v/>
      </c>
      <c r="R134" s="111">
        <f t="shared" si="13"/>
        <v>0</v>
      </c>
      <c r="S134" s="111">
        <f t="shared" si="14"/>
        <v>0</v>
      </c>
      <c r="T134" s="111">
        <f t="shared" si="15"/>
        <v>0</v>
      </c>
      <c r="U134" s="122" t="str">
        <f t="shared" si="12"/>
        <v/>
      </c>
      <c r="V134" s="122" t="str">
        <f t="shared" si="16"/>
        <v xml:space="preserve"> </v>
      </c>
      <c r="W134" s="122" t="str">
        <f t="shared" si="17"/>
        <v/>
      </c>
      <c r="X134" s="122" t="str">
        <f t="shared" si="18"/>
        <v/>
      </c>
      <c r="Y134" s="122" t="str">
        <f t="shared" si="19"/>
        <v/>
      </c>
      <c r="Z134" s="122" t="str">
        <f t="shared" si="20"/>
        <v/>
      </c>
    </row>
    <row r="135" spans="1:26" ht="37.5" customHeight="1">
      <c r="A135" s="123">
        <v>108</v>
      </c>
      <c r="B135" s="126"/>
      <c r="C135" s="12"/>
      <c r="D135" s="15"/>
      <c r="E135" s="15"/>
      <c r="F135" s="15"/>
      <c r="G135" s="16"/>
      <c r="H135" s="10"/>
      <c r="I135" s="151" t="str">
        <f t="shared" si="11"/>
        <v/>
      </c>
      <c r="J135" s="151"/>
      <c r="K135" s="151"/>
      <c r="L135" s="152"/>
      <c r="N135" s="111">
        <f>COUNTIF($B$28:$B135,N$27)</f>
        <v>0</v>
      </c>
      <c r="O135" s="111">
        <f>COUNTIF($B$28:$B135,O$27)</f>
        <v>0</v>
      </c>
      <c r="P135" s="111">
        <f>COUNTIF($B$28:$B135,P$27)</f>
        <v>0</v>
      </c>
      <c r="Q135" s="111" t="str" cm="1">
        <f t="array" ref="Q135">B135&amp;_xlfn.IFS(B135="","",B135="ビギナーズ部門",N135,B135="コンテスト部門",O135,B135="チャレンジ部門",P135)</f>
        <v/>
      </c>
      <c r="R135" s="111">
        <f t="shared" si="13"/>
        <v>0</v>
      </c>
      <c r="S135" s="111">
        <f t="shared" si="14"/>
        <v>0</v>
      </c>
      <c r="T135" s="111">
        <f t="shared" si="15"/>
        <v>0</v>
      </c>
      <c r="U135" s="122" t="str">
        <f t="shared" si="12"/>
        <v/>
      </c>
      <c r="V135" s="122" t="str">
        <f t="shared" si="16"/>
        <v xml:space="preserve"> </v>
      </c>
      <c r="W135" s="122" t="str">
        <f t="shared" si="17"/>
        <v/>
      </c>
      <c r="X135" s="122" t="str">
        <f t="shared" si="18"/>
        <v/>
      </c>
      <c r="Y135" s="122" t="str">
        <f t="shared" si="19"/>
        <v/>
      </c>
      <c r="Z135" s="122" t="str">
        <f t="shared" si="20"/>
        <v/>
      </c>
    </row>
    <row r="136" spans="1:26" ht="37.5" customHeight="1">
      <c r="A136" s="123">
        <v>109</v>
      </c>
      <c r="B136" s="126"/>
      <c r="C136" s="12"/>
      <c r="D136" s="15"/>
      <c r="E136" s="15"/>
      <c r="F136" s="15"/>
      <c r="G136" s="16"/>
      <c r="H136" s="10"/>
      <c r="I136" s="151" t="str">
        <f t="shared" si="11"/>
        <v/>
      </c>
      <c r="J136" s="151"/>
      <c r="K136" s="151"/>
      <c r="L136" s="152"/>
      <c r="N136" s="111">
        <f>COUNTIF($B$28:$B136,N$27)</f>
        <v>0</v>
      </c>
      <c r="O136" s="111">
        <f>COUNTIF($B$28:$B136,O$27)</f>
        <v>0</v>
      </c>
      <c r="P136" s="111">
        <f>COUNTIF($B$28:$B136,P$27)</f>
        <v>0</v>
      </c>
      <c r="Q136" s="111" t="str" cm="1">
        <f t="array" ref="Q136">B136&amp;_xlfn.IFS(B136="","",B136="ビギナーズ部門",N136,B136="コンテスト部門",O136,B136="チャレンジ部門",P136)</f>
        <v/>
      </c>
      <c r="R136" s="111">
        <f t="shared" si="13"/>
        <v>0</v>
      </c>
      <c r="S136" s="111">
        <f t="shared" si="14"/>
        <v>0</v>
      </c>
      <c r="T136" s="111">
        <f t="shared" si="15"/>
        <v>0</v>
      </c>
      <c r="U136" s="122" t="str">
        <f t="shared" si="12"/>
        <v/>
      </c>
      <c r="V136" s="122" t="str">
        <f t="shared" si="16"/>
        <v xml:space="preserve"> </v>
      </c>
      <c r="W136" s="122" t="str">
        <f t="shared" si="17"/>
        <v/>
      </c>
      <c r="X136" s="122" t="str">
        <f t="shared" si="18"/>
        <v/>
      </c>
      <c r="Y136" s="122" t="str">
        <f t="shared" si="19"/>
        <v/>
      </c>
      <c r="Z136" s="122" t="str">
        <f t="shared" si="20"/>
        <v/>
      </c>
    </row>
    <row r="137" spans="1:26" ht="37.5" customHeight="1">
      <c r="A137" s="123">
        <v>110</v>
      </c>
      <c r="B137" s="126"/>
      <c r="C137" s="12"/>
      <c r="D137" s="15"/>
      <c r="E137" s="15"/>
      <c r="F137" s="15"/>
      <c r="G137" s="16"/>
      <c r="H137" s="10"/>
      <c r="I137" s="151" t="str">
        <f t="shared" si="11"/>
        <v/>
      </c>
      <c r="J137" s="151"/>
      <c r="K137" s="151"/>
      <c r="L137" s="152"/>
      <c r="N137" s="111">
        <f>COUNTIF($B$28:$B137,N$27)</f>
        <v>0</v>
      </c>
      <c r="O137" s="111">
        <f>COUNTIF($B$28:$B137,O$27)</f>
        <v>0</v>
      </c>
      <c r="P137" s="111">
        <f>COUNTIF($B$28:$B137,P$27)</f>
        <v>0</v>
      </c>
      <c r="Q137" s="111" t="str" cm="1">
        <f t="array" ref="Q137">B137&amp;_xlfn.IFS(B137="","",B137="ビギナーズ部門",N137,B137="コンテスト部門",O137,B137="チャレンジ部門",P137)</f>
        <v/>
      </c>
      <c r="R137" s="111">
        <f t="shared" si="13"/>
        <v>0</v>
      </c>
      <c r="S137" s="111">
        <f t="shared" si="14"/>
        <v>0</v>
      </c>
      <c r="T137" s="111">
        <f t="shared" si="15"/>
        <v>0</v>
      </c>
      <c r="U137" s="122" t="str">
        <f t="shared" si="12"/>
        <v/>
      </c>
      <c r="V137" s="122" t="str">
        <f t="shared" si="16"/>
        <v xml:space="preserve"> </v>
      </c>
      <c r="W137" s="122" t="str">
        <f t="shared" si="17"/>
        <v/>
      </c>
      <c r="X137" s="122" t="str">
        <f t="shared" si="18"/>
        <v/>
      </c>
      <c r="Y137" s="122" t="str">
        <f t="shared" si="19"/>
        <v/>
      </c>
      <c r="Z137" s="122" t="str">
        <f t="shared" si="20"/>
        <v/>
      </c>
    </row>
    <row r="138" spans="1:26" ht="37.5" customHeight="1">
      <c r="A138" s="123">
        <v>111</v>
      </c>
      <c r="B138" s="126"/>
      <c r="C138" s="12"/>
      <c r="D138" s="15"/>
      <c r="E138" s="15"/>
      <c r="F138" s="15"/>
      <c r="G138" s="16"/>
      <c r="H138" s="10"/>
      <c r="I138" s="151" t="str">
        <f t="shared" si="11"/>
        <v/>
      </c>
      <c r="J138" s="151"/>
      <c r="K138" s="151"/>
      <c r="L138" s="152"/>
      <c r="N138" s="111">
        <f>COUNTIF($B$28:$B138,N$27)</f>
        <v>0</v>
      </c>
      <c r="O138" s="111">
        <f>COUNTIF($B$28:$B138,O$27)</f>
        <v>0</v>
      </c>
      <c r="P138" s="111">
        <f>COUNTIF($B$28:$B138,P$27)</f>
        <v>0</v>
      </c>
      <c r="Q138" s="111" t="str" cm="1">
        <f t="array" ref="Q138">B138&amp;_xlfn.IFS(B138="","",B138="ビギナーズ部門",N138,B138="コンテスト部門",O138,B138="チャレンジ部門",P138)</f>
        <v/>
      </c>
      <c r="R138" s="111">
        <f t="shared" si="13"/>
        <v>0</v>
      </c>
      <c r="S138" s="111">
        <f t="shared" si="14"/>
        <v>0</v>
      </c>
      <c r="T138" s="111">
        <f t="shared" si="15"/>
        <v>0</v>
      </c>
      <c r="U138" s="122" t="str">
        <f t="shared" si="12"/>
        <v/>
      </c>
      <c r="V138" s="122" t="str">
        <f t="shared" si="16"/>
        <v xml:space="preserve"> </v>
      </c>
      <c r="W138" s="122" t="str">
        <f t="shared" si="17"/>
        <v/>
      </c>
      <c r="X138" s="122" t="str">
        <f t="shared" si="18"/>
        <v/>
      </c>
      <c r="Y138" s="122" t="str">
        <f t="shared" si="19"/>
        <v/>
      </c>
      <c r="Z138" s="122" t="str">
        <f t="shared" si="20"/>
        <v/>
      </c>
    </row>
    <row r="139" spans="1:26" ht="37.5" customHeight="1">
      <c r="A139" s="123">
        <v>112</v>
      </c>
      <c r="B139" s="126"/>
      <c r="C139" s="12"/>
      <c r="D139" s="15"/>
      <c r="E139" s="15"/>
      <c r="F139" s="15"/>
      <c r="G139" s="16"/>
      <c r="H139" s="10"/>
      <c r="I139" s="151" t="str">
        <f t="shared" si="11"/>
        <v/>
      </c>
      <c r="J139" s="151"/>
      <c r="K139" s="151"/>
      <c r="L139" s="152"/>
      <c r="N139" s="111">
        <f>COUNTIF($B$28:$B139,N$27)</f>
        <v>0</v>
      </c>
      <c r="O139" s="111">
        <f>COUNTIF($B$28:$B139,O$27)</f>
        <v>0</v>
      </c>
      <c r="P139" s="111">
        <f>COUNTIF($B$28:$B139,P$27)</f>
        <v>0</v>
      </c>
      <c r="Q139" s="111" t="str" cm="1">
        <f t="array" ref="Q139">B139&amp;_xlfn.IFS(B139="","",B139="ビギナーズ部門",N139,B139="コンテスト部門",O139,B139="チャレンジ部門",P139)</f>
        <v/>
      </c>
      <c r="R139" s="111">
        <f t="shared" si="13"/>
        <v>0</v>
      </c>
      <c r="S139" s="111">
        <f t="shared" si="14"/>
        <v>0</v>
      </c>
      <c r="T139" s="111">
        <f t="shared" si="15"/>
        <v>0</v>
      </c>
      <c r="U139" s="122" t="str">
        <f t="shared" si="12"/>
        <v/>
      </c>
      <c r="V139" s="122" t="str">
        <f t="shared" si="16"/>
        <v xml:space="preserve"> </v>
      </c>
      <c r="W139" s="122" t="str">
        <f t="shared" si="17"/>
        <v/>
      </c>
      <c r="X139" s="122" t="str">
        <f t="shared" si="18"/>
        <v/>
      </c>
      <c r="Y139" s="122" t="str">
        <f t="shared" si="19"/>
        <v/>
      </c>
      <c r="Z139" s="122" t="str">
        <f t="shared" si="20"/>
        <v/>
      </c>
    </row>
    <row r="140" spans="1:26" ht="37.5" customHeight="1">
      <c r="A140" s="123">
        <v>113</v>
      </c>
      <c r="B140" s="126"/>
      <c r="C140" s="12"/>
      <c r="D140" s="15"/>
      <c r="E140" s="15"/>
      <c r="F140" s="15"/>
      <c r="G140" s="16"/>
      <c r="H140" s="10"/>
      <c r="I140" s="151" t="str">
        <f t="shared" si="11"/>
        <v/>
      </c>
      <c r="J140" s="151"/>
      <c r="K140" s="151"/>
      <c r="L140" s="152"/>
      <c r="N140" s="111">
        <f>COUNTIF($B$28:$B140,N$27)</f>
        <v>0</v>
      </c>
      <c r="O140" s="111">
        <f>COUNTIF($B$28:$B140,O$27)</f>
        <v>0</v>
      </c>
      <c r="P140" s="111">
        <f>COUNTIF($B$28:$B140,P$27)</f>
        <v>0</v>
      </c>
      <c r="Q140" s="111" t="str" cm="1">
        <f t="array" ref="Q140">B140&amp;_xlfn.IFS(B140="","",B140="ビギナーズ部門",N140,B140="コンテスト部門",O140,B140="チャレンジ部門",P140)</f>
        <v/>
      </c>
      <c r="R140" s="111">
        <f t="shared" si="13"/>
        <v>0</v>
      </c>
      <c r="S140" s="111">
        <f t="shared" si="14"/>
        <v>0</v>
      </c>
      <c r="T140" s="111">
        <f t="shared" si="15"/>
        <v>0</v>
      </c>
      <c r="U140" s="122" t="str">
        <f t="shared" si="12"/>
        <v/>
      </c>
      <c r="V140" s="122" t="str">
        <f t="shared" si="16"/>
        <v xml:space="preserve"> </v>
      </c>
      <c r="W140" s="122" t="str">
        <f t="shared" si="17"/>
        <v/>
      </c>
      <c r="X140" s="122" t="str">
        <f t="shared" si="18"/>
        <v/>
      </c>
      <c r="Y140" s="122" t="str">
        <f t="shared" si="19"/>
        <v/>
      </c>
      <c r="Z140" s="122" t="str">
        <f t="shared" si="20"/>
        <v/>
      </c>
    </row>
    <row r="141" spans="1:26" ht="37.5" customHeight="1">
      <c r="A141" s="123">
        <v>114</v>
      </c>
      <c r="B141" s="126"/>
      <c r="C141" s="12"/>
      <c r="D141" s="15"/>
      <c r="E141" s="15"/>
      <c r="F141" s="15"/>
      <c r="G141" s="16"/>
      <c r="H141" s="10"/>
      <c r="I141" s="151" t="str">
        <f t="shared" si="11"/>
        <v/>
      </c>
      <c r="J141" s="151"/>
      <c r="K141" s="151"/>
      <c r="L141" s="152"/>
      <c r="N141" s="111">
        <f>COUNTIF($B$28:$B141,N$27)</f>
        <v>0</v>
      </c>
      <c r="O141" s="111">
        <f>COUNTIF($B$28:$B141,O$27)</f>
        <v>0</v>
      </c>
      <c r="P141" s="111">
        <f>COUNTIF($B$28:$B141,P$27)</f>
        <v>0</v>
      </c>
      <c r="Q141" s="111" t="str" cm="1">
        <f t="array" ref="Q141">B141&amp;_xlfn.IFS(B141="","",B141="ビギナーズ部門",N141,B141="コンテスト部門",O141,B141="チャレンジ部門",P141)</f>
        <v/>
      </c>
      <c r="R141" s="111">
        <f t="shared" si="13"/>
        <v>0</v>
      </c>
      <c r="S141" s="111">
        <f t="shared" si="14"/>
        <v>0</v>
      </c>
      <c r="T141" s="111">
        <f t="shared" si="15"/>
        <v>0</v>
      </c>
      <c r="U141" s="122" t="str">
        <f t="shared" si="12"/>
        <v/>
      </c>
      <c r="V141" s="122" t="str">
        <f t="shared" si="16"/>
        <v xml:space="preserve"> </v>
      </c>
      <c r="W141" s="122" t="str">
        <f t="shared" si="17"/>
        <v/>
      </c>
      <c r="X141" s="122" t="str">
        <f t="shared" si="18"/>
        <v/>
      </c>
      <c r="Y141" s="122" t="str">
        <f t="shared" si="19"/>
        <v/>
      </c>
      <c r="Z141" s="122" t="str">
        <f t="shared" si="20"/>
        <v/>
      </c>
    </row>
    <row r="142" spans="1:26" ht="37.5" customHeight="1">
      <c r="A142" s="123">
        <v>115</v>
      </c>
      <c r="B142" s="126"/>
      <c r="C142" s="12"/>
      <c r="D142" s="15"/>
      <c r="E142" s="15"/>
      <c r="F142" s="15"/>
      <c r="G142" s="16"/>
      <c r="H142" s="10"/>
      <c r="I142" s="151" t="str">
        <f t="shared" si="11"/>
        <v/>
      </c>
      <c r="J142" s="151"/>
      <c r="K142" s="151"/>
      <c r="L142" s="152"/>
      <c r="N142" s="111">
        <f>COUNTIF($B$28:$B142,N$27)</f>
        <v>0</v>
      </c>
      <c r="O142" s="111">
        <f>COUNTIF($B$28:$B142,O$27)</f>
        <v>0</v>
      </c>
      <c r="P142" s="111">
        <f>COUNTIF($B$28:$B142,P$27)</f>
        <v>0</v>
      </c>
      <c r="Q142" s="111" t="str" cm="1">
        <f t="array" ref="Q142">B142&amp;_xlfn.IFS(B142="","",B142="ビギナーズ部門",N142,B142="コンテスト部門",O142,B142="チャレンジ部門",P142)</f>
        <v/>
      </c>
      <c r="R142" s="111">
        <f t="shared" si="13"/>
        <v>0</v>
      </c>
      <c r="S142" s="111">
        <f t="shared" si="14"/>
        <v>0</v>
      </c>
      <c r="T142" s="111">
        <f t="shared" si="15"/>
        <v>0</v>
      </c>
      <c r="U142" s="122" t="str">
        <f t="shared" si="12"/>
        <v/>
      </c>
      <c r="V142" s="122" t="str">
        <f t="shared" si="16"/>
        <v xml:space="preserve"> </v>
      </c>
      <c r="W142" s="122" t="str">
        <f t="shared" si="17"/>
        <v/>
      </c>
      <c r="X142" s="122" t="str">
        <f t="shared" si="18"/>
        <v/>
      </c>
      <c r="Y142" s="122" t="str">
        <f t="shared" si="19"/>
        <v/>
      </c>
      <c r="Z142" s="122" t="str">
        <f t="shared" si="20"/>
        <v/>
      </c>
    </row>
    <row r="143" spans="1:26" ht="37.5" customHeight="1">
      <c r="A143" s="123">
        <v>116</v>
      </c>
      <c r="B143" s="126"/>
      <c r="C143" s="12"/>
      <c r="D143" s="15"/>
      <c r="E143" s="15"/>
      <c r="F143" s="15"/>
      <c r="G143" s="16"/>
      <c r="H143" s="10"/>
      <c r="I143" s="151" t="str">
        <f t="shared" si="11"/>
        <v/>
      </c>
      <c r="J143" s="151"/>
      <c r="K143" s="151"/>
      <c r="L143" s="152"/>
      <c r="N143" s="111">
        <f>COUNTIF($B$28:$B143,N$27)</f>
        <v>0</v>
      </c>
      <c r="O143" s="111">
        <f>COUNTIF($B$28:$B143,O$27)</f>
        <v>0</v>
      </c>
      <c r="P143" s="111">
        <f>COUNTIF($B$28:$B143,P$27)</f>
        <v>0</v>
      </c>
      <c r="Q143" s="111" t="str" cm="1">
        <f t="array" ref="Q143">B143&amp;_xlfn.IFS(B143="","",B143="ビギナーズ部門",N143,B143="コンテスト部門",O143,B143="チャレンジ部門",P143)</f>
        <v/>
      </c>
      <c r="R143" s="111">
        <f t="shared" si="13"/>
        <v>0</v>
      </c>
      <c r="S143" s="111">
        <f t="shared" si="14"/>
        <v>0</v>
      </c>
      <c r="T143" s="111">
        <f t="shared" si="15"/>
        <v>0</v>
      </c>
      <c r="U143" s="122" t="str">
        <f t="shared" si="12"/>
        <v/>
      </c>
      <c r="V143" s="122" t="str">
        <f t="shared" si="16"/>
        <v xml:space="preserve"> </v>
      </c>
      <c r="W143" s="122" t="str">
        <f t="shared" si="17"/>
        <v/>
      </c>
      <c r="X143" s="122" t="str">
        <f t="shared" si="18"/>
        <v/>
      </c>
      <c r="Y143" s="122" t="str">
        <f t="shared" si="19"/>
        <v/>
      </c>
      <c r="Z143" s="122" t="str">
        <f t="shared" si="20"/>
        <v/>
      </c>
    </row>
    <row r="144" spans="1:26" ht="37.5" customHeight="1">
      <c r="A144" s="123">
        <v>117</v>
      </c>
      <c r="B144" s="126"/>
      <c r="C144" s="12"/>
      <c r="D144" s="15"/>
      <c r="E144" s="15"/>
      <c r="F144" s="15"/>
      <c r="G144" s="16"/>
      <c r="H144" s="10"/>
      <c r="I144" s="151" t="str">
        <f t="shared" si="11"/>
        <v/>
      </c>
      <c r="J144" s="151"/>
      <c r="K144" s="151"/>
      <c r="L144" s="152"/>
      <c r="N144" s="111">
        <f>COUNTIF($B$28:$B144,N$27)</f>
        <v>0</v>
      </c>
      <c r="O144" s="111">
        <f>COUNTIF($B$28:$B144,O$27)</f>
        <v>0</v>
      </c>
      <c r="P144" s="111">
        <f>COUNTIF($B$28:$B144,P$27)</f>
        <v>0</v>
      </c>
      <c r="Q144" s="111" t="str" cm="1">
        <f t="array" ref="Q144">B144&amp;_xlfn.IFS(B144="","",B144="ビギナーズ部門",N144,B144="コンテスト部門",O144,B144="チャレンジ部門",P144)</f>
        <v/>
      </c>
      <c r="R144" s="111">
        <f t="shared" si="13"/>
        <v>0</v>
      </c>
      <c r="S144" s="111">
        <f t="shared" si="14"/>
        <v>0</v>
      </c>
      <c r="T144" s="111">
        <f t="shared" si="15"/>
        <v>0</v>
      </c>
      <c r="U144" s="122" t="str">
        <f t="shared" si="12"/>
        <v/>
      </c>
      <c r="V144" s="122" t="str">
        <f t="shared" si="16"/>
        <v xml:space="preserve"> </v>
      </c>
      <c r="W144" s="122" t="str">
        <f t="shared" si="17"/>
        <v/>
      </c>
      <c r="X144" s="122" t="str">
        <f t="shared" si="18"/>
        <v/>
      </c>
      <c r="Y144" s="122" t="str">
        <f t="shared" si="19"/>
        <v/>
      </c>
      <c r="Z144" s="122" t="str">
        <f t="shared" si="20"/>
        <v/>
      </c>
    </row>
    <row r="145" spans="1:26" ht="37.5" customHeight="1">
      <c r="A145" s="123">
        <v>118</v>
      </c>
      <c r="B145" s="126"/>
      <c r="C145" s="12"/>
      <c r="D145" s="15"/>
      <c r="E145" s="15"/>
      <c r="F145" s="15"/>
      <c r="G145" s="16"/>
      <c r="H145" s="10"/>
      <c r="I145" s="151" t="str">
        <f t="shared" si="11"/>
        <v/>
      </c>
      <c r="J145" s="151"/>
      <c r="K145" s="151"/>
      <c r="L145" s="152"/>
      <c r="N145" s="111">
        <f>COUNTIF($B$28:$B145,N$27)</f>
        <v>0</v>
      </c>
      <c r="O145" s="111">
        <f>COUNTIF($B$28:$B145,O$27)</f>
        <v>0</v>
      </c>
      <c r="P145" s="111">
        <f>COUNTIF($B$28:$B145,P$27)</f>
        <v>0</v>
      </c>
      <c r="Q145" s="111" t="str" cm="1">
        <f t="array" ref="Q145">B145&amp;_xlfn.IFS(B145="","",B145="ビギナーズ部門",N145,B145="コンテスト部門",O145,B145="チャレンジ部門",P145)</f>
        <v/>
      </c>
      <c r="R145" s="111">
        <f t="shared" si="13"/>
        <v>0</v>
      </c>
      <c r="S145" s="111">
        <f t="shared" si="14"/>
        <v>0</v>
      </c>
      <c r="T145" s="111">
        <f t="shared" si="15"/>
        <v>0</v>
      </c>
      <c r="U145" s="122" t="str">
        <f t="shared" si="12"/>
        <v/>
      </c>
      <c r="V145" s="122" t="str">
        <f t="shared" si="16"/>
        <v xml:space="preserve"> </v>
      </c>
      <c r="W145" s="122" t="str">
        <f t="shared" si="17"/>
        <v/>
      </c>
      <c r="X145" s="122" t="str">
        <f t="shared" si="18"/>
        <v/>
      </c>
      <c r="Y145" s="122" t="str">
        <f t="shared" si="19"/>
        <v/>
      </c>
      <c r="Z145" s="122" t="str">
        <f t="shared" si="20"/>
        <v/>
      </c>
    </row>
    <row r="146" spans="1:26" ht="37.5" customHeight="1">
      <c r="A146" s="123">
        <v>119</v>
      </c>
      <c r="B146" s="126"/>
      <c r="C146" s="12"/>
      <c r="D146" s="15"/>
      <c r="E146" s="15"/>
      <c r="F146" s="15"/>
      <c r="G146" s="16"/>
      <c r="H146" s="10"/>
      <c r="I146" s="151" t="str">
        <f t="shared" si="11"/>
        <v/>
      </c>
      <c r="J146" s="151"/>
      <c r="K146" s="151"/>
      <c r="L146" s="152"/>
      <c r="N146" s="111">
        <f>COUNTIF($B$28:$B146,N$27)</f>
        <v>0</v>
      </c>
      <c r="O146" s="111">
        <f>COUNTIF($B$28:$B146,O$27)</f>
        <v>0</v>
      </c>
      <c r="P146" s="111">
        <f>COUNTIF($B$28:$B146,P$27)</f>
        <v>0</v>
      </c>
      <c r="Q146" s="111" t="str" cm="1">
        <f t="array" ref="Q146">B146&amp;_xlfn.IFS(B146="","",B146="ビギナーズ部門",N146,B146="コンテスト部門",O146,B146="チャレンジ部門",P146)</f>
        <v/>
      </c>
      <c r="R146" s="111">
        <f t="shared" si="13"/>
        <v>0</v>
      </c>
      <c r="S146" s="111">
        <f t="shared" si="14"/>
        <v>0</v>
      </c>
      <c r="T146" s="111">
        <f t="shared" si="15"/>
        <v>0</v>
      </c>
      <c r="U146" s="122" t="str">
        <f t="shared" si="12"/>
        <v/>
      </c>
      <c r="V146" s="122" t="str">
        <f t="shared" si="16"/>
        <v xml:space="preserve"> </v>
      </c>
      <c r="W146" s="122" t="str">
        <f t="shared" si="17"/>
        <v/>
      </c>
      <c r="X146" s="122" t="str">
        <f t="shared" si="18"/>
        <v/>
      </c>
      <c r="Y146" s="122" t="str">
        <f t="shared" si="19"/>
        <v/>
      </c>
      <c r="Z146" s="122" t="str">
        <f t="shared" si="20"/>
        <v/>
      </c>
    </row>
    <row r="147" spans="1:26" ht="37.5" customHeight="1">
      <c r="A147" s="123">
        <v>120</v>
      </c>
      <c r="B147" s="126"/>
      <c r="C147" s="12"/>
      <c r="D147" s="15"/>
      <c r="E147" s="15"/>
      <c r="F147" s="15"/>
      <c r="G147" s="16"/>
      <c r="H147" s="10"/>
      <c r="I147" s="151" t="str">
        <f t="shared" si="11"/>
        <v/>
      </c>
      <c r="J147" s="151"/>
      <c r="K147" s="151"/>
      <c r="L147" s="152"/>
      <c r="N147" s="111">
        <f>COUNTIF($B$28:$B147,N$27)</f>
        <v>0</v>
      </c>
      <c r="O147" s="111">
        <f>COUNTIF($B$28:$B147,O$27)</f>
        <v>0</v>
      </c>
      <c r="P147" s="111">
        <f>COUNTIF($B$28:$B147,P$27)</f>
        <v>0</v>
      </c>
      <c r="Q147" s="111" t="str" cm="1">
        <f t="array" ref="Q147">B147&amp;_xlfn.IFS(B147="","",B147="ビギナーズ部門",N147,B147="コンテスト部門",O147,B147="チャレンジ部門",P147)</f>
        <v/>
      </c>
      <c r="R147" s="111">
        <f t="shared" si="13"/>
        <v>0</v>
      </c>
      <c r="S147" s="111">
        <f t="shared" si="14"/>
        <v>0</v>
      </c>
      <c r="T147" s="111">
        <f t="shared" si="15"/>
        <v>0</v>
      </c>
      <c r="U147" s="122" t="str">
        <f t="shared" si="12"/>
        <v/>
      </c>
      <c r="V147" s="122" t="str">
        <f t="shared" si="16"/>
        <v xml:space="preserve"> </v>
      </c>
      <c r="W147" s="122" t="str">
        <f t="shared" si="17"/>
        <v/>
      </c>
      <c r="X147" s="122" t="str">
        <f t="shared" si="18"/>
        <v/>
      </c>
      <c r="Y147" s="122" t="str">
        <f t="shared" si="19"/>
        <v/>
      </c>
      <c r="Z147" s="122" t="str">
        <f t="shared" si="20"/>
        <v/>
      </c>
    </row>
    <row r="148" spans="1:26" ht="37.5" customHeight="1">
      <c r="A148" s="123">
        <v>121</v>
      </c>
      <c r="B148" s="126"/>
      <c r="C148" s="12"/>
      <c r="D148" s="15"/>
      <c r="E148" s="15"/>
      <c r="F148" s="15"/>
      <c r="G148" s="16"/>
      <c r="H148" s="10"/>
      <c r="I148" s="151" t="str">
        <f t="shared" si="11"/>
        <v/>
      </c>
      <c r="J148" s="151"/>
      <c r="K148" s="151"/>
      <c r="L148" s="152"/>
      <c r="N148" s="111">
        <f>COUNTIF($B$28:$B148,N$27)</f>
        <v>0</v>
      </c>
      <c r="O148" s="111">
        <f>COUNTIF($B$28:$B148,O$27)</f>
        <v>0</v>
      </c>
      <c r="P148" s="111">
        <f>COUNTIF($B$28:$B148,P$27)</f>
        <v>0</v>
      </c>
      <c r="Q148" s="111" t="str" cm="1">
        <f t="array" ref="Q148">B148&amp;_xlfn.IFS(B148="","",B148="ビギナーズ部門",N148,B148="コンテスト部門",O148,B148="チャレンジ部門",P148)</f>
        <v/>
      </c>
      <c r="R148" s="111">
        <f t="shared" si="13"/>
        <v>0</v>
      </c>
      <c r="S148" s="111">
        <f t="shared" si="14"/>
        <v>0</v>
      </c>
      <c r="T148" s="111">
        <f t="shared" si="15"/>
        <v>0</v>
      </c>
      <c r="U148" s="122" t="str">
        <f t="shared" si="12"/>
        <v/>
      </c>
      <c r="V148" s="122" t="str">
        <f t="shared" si="16"/>
        <v xml:space="preserve"> </v>
      </c>
      <c r="W148" s="122" t="str">
        <f t="shared" si="17"/>
        <v/>
      </c>
      <c r="X148" s="122" t="str">
        <f t="shared" si="18"/>
        <v/>
      </c>
      <c r="Y148" s="122" t="str">
        <f t="shared" si="19"/>
        <v/>
      </c>
      <c r="Z148" s="122" t="str">
        <f t="shared" si="20"/>
        <v/>
      </c>
    </row>
    <row r="149" spans="1:26" ht="37.5" customHeight="1">
      <c r="A149" s="123">
        <v>122</v>
      </c>
      <c r="B149" s="126"/>
      <c r="C149" s="12"/>
      <c r="D149" s="15"/>
      <c r="E149" s="15"/>
      <c r="F149" s="15"/>
      <c r="G149" s="16"/>
      <c r="H149" s="10"/>
      <c r="I149" s="151" t="str">
        <f t="shared" si="11"/>
        <v/>
      </c>
      <c r="J149" s="151"/>
      <c r="K149" s="151"/>
      <c r="L149" s="152"/>
      <c r="N149" s="111">
        <f>COUNTIF($B$28:$B149,N$27)</f>
        <v>0</v>
      </c>
      <c r="O149" s="111">
        <f>COUNTIF($B$28:$B149,O$27)</f>
        <v>0</v>
      </c>
      <c r="P149" s="111">
        <f>COUNTIF($B$28:$B149,P$27)</f>
        <v>0</v>
      </c>
      <c r="Q149" s="111" t="str" cm="1">
        <f t="array" ref="Q149">B149&amp;_xlfn.IFS(B149="","",B149="ビギナーズ部門",N149,B149="コンテスト部門",O149,B149="チャレンジ部門",P149)</f>
        <v/>
      </c>
      <c r="R149" s="111">
        <f t="shared" si="13"/>
        <v>0</v>
      </c>
      <c r="S149" s="111">
        <f t="shared" si="14"/>
        <v>0</v>
      </c>
      <c r="T149" s="111">
        <f t="shared" si="15"/>
        <v>0</v>
      </c>
      <c r="U149" s="122" t="str">
        <f t="shared" si="12"/>
        <v/>
      </c>
      <c r="V149" s="122" t="str">
        <f t="shared" si="16"/>
        <v xml:space="preserve"> </v>
      </c>
      <c r="W149" s="122" t="str">
        <f t="shared" si="17"/>
        <v/>
      </c>
      <c r="X149" s="122" t="str">
        <f t="shared" si="18"/>
        <v/>
      </c>
      <c r="Y149" s="122" t="str">
        <f t="shared" si="19"/>
        <v/>
      </c>
      <c r="Z149" s="122" t="str">
        <f t="shared" si="20"/>
        <v/>
      </c>
    </row>
    <row r="150" spans="1:26" ht="37.5" customHeight="1">
      <c r="A150" s="123">
        <v>123</v>
      </c>
      <c r="B150" s="126"/>
      <c r="C150" s="12"/>
      <c r="D150" s="15"/>
      <c r="E150" s="15"/>
      <c r="F150" s="15"/>
      <c r="G150" s="16"/>
      <c r="H150" s="10"/>
      <c r="I150" s="151" t="str">
        <f t="shared" si="11"/>
        <v/>
      </c>
      <c r="J150" s="151"/>
      <c r="K150" s="151"/>
      <c r="L150" s="152"/>
      <c r="N150" s="111">
        <f>COUNTIF($B$28:$B150,N$27)</f>
        <v>0</v>
      </c>
      <c r="O150" s="111">
        <f>COUNTIF($B$28:$B150,O$27)</f>
        <v>0</v>
      </c>
      <c r="P150" s="111">
        <f>COUNTIF($B$28:$B150,P$27)</f>
        <v>0</v>
      </c>
      <c r="Q150" s="111" t="str" cm="1">
        <f t="array" ref="Q150">B150&amp;_xlfn.IFS(B150="","",B150="ビギナーズ部門",N150,B150="コンテスト部門",O150,B150="チャレンジ部門",P150)</f>
        <v/>
      </c>
      <c r="R150" s="111">
        <f t="shared" si="13"/>
        <v>0</v>
      </c>
      <c r="S150" s="111">
        <f t="shared" si="14"/>
        <v>0</v>
      </c>
      <c r="T150" s="111">
        <f t="shared" si="15"/>
        <v>0</v>
      </c>
      <c r="U150" s="122" t="str">
        <f t="shared" si="12"/>
        <v/>
      </c>
      <c r="V150" s="122" t="str">
        <f t="shared" si="16"/>
        <v xml:space="preserve"> </v>
      </c>
      <c r="W150" s="122" t="str">
        <f t="shared" si="17"/>
        <v/>
      </c>
      <c r="X150" s="122" t="str">
        <f t="shared" si="18"/>
        <v/>
      </c>
      <c r="Y150" s="122" t="str">
        <f t="shared" si="19"/>
        <v/>
      </c>
      <c r="Z150" s="122" t="str">
        <f t="shared" si="20"/>
        <v/>
      </c>
    </row>
    <row r="151" spans="1:26" ht="37.5" customHeight="1">
      <c r="A151" s="123">
        <v>124</v>
      </c>
      <c r="B151" s="126"/>
      <c r="C151" s="12"/>
      <c r="D151" s="15"/>
      <c r="E151" s="15"/>
      <c r="F151" s="15"/>
      <c r="G151" s="16"/>
      <c r="H151" s="10"/>
      <c r="I151" s="151" t="str">
        <f t="shared" si="11"/>
        <v/>
      </c>
      <c r="J151" s="151"/>
      <c r="K151" s="151"/>
      <c r="L151" s="152"/>
      <c r="N151" s="111">
        <f>COUNTIF($B$28:$B151,N$27)</f>
        <v>0</v>
      </c>
      <c r="O151" s="111">
        <f>COUNTIF($B$28:$B151,O$27)</f>
        <v>0</v>
      </c>
      <c r="P151" s="111">
        <f>COUNTIF($B$28:$B151,P$27)</f>
        <v>0</v>
      </c>
      <c r="Q151" s="111" t="str" cm="1">
        <f t="array" ref="Q151">B151&amp;_xlfn.IFS(B151="","",B151="ビギナーズ部門",N151,B151="コンテスト部門",O151,B151="チャレンジ部門",P151)</f>
        <v/>
      </c>
      <c r="R151" s="111">
        <f t="shared" si="13"/>
        <v>0</v>
      </c>
      <c r="S151" s="111">
        <f t="shared" si="14"/>
        <v>0</v>
      </c>
      <c r="T151" s="111">
        <f t="shared" si="15"/>
        <v>0</v>
      </c>
      <c r="U151" s="122" t="str">
        <f t="shared" si="12"/>
        <v/>
      </c>
      <c r="V151" s="122" t="str">
        <f t="shared" si="16"/>
        <v xml:space="preserve"> </v>
      </c>
      <c r="W151" s="122" t="str">
        <f t="shared" si="17"/>
        <v/>
      </c>
      <c r="X151" s="122" t="str">
        <f t="shared" si="18"/>
        <v/>
      </c>
      <c r="Y151" s="122" t="str">
        <f t="shared" si="19"/>
        <v/>
      </c>
      <c r="Z151" s="122" t="str">
        <f t="shared" si="20"/>
        <v/>
      </c>
    </row>
    <row r="152" spans="1:26" ht="37.5" customHeight="1">
      <c r="A152" s="123">
        <v>125</v>
      </c>
      <c r="B152" s="126"/>
      <c r="C152" s="12"/>
      <c r="D152" s="15"/>
      <c r="E152" s="15"/>
      <c r="F152" s="15"/>
      <c r="G152" s="16"/>
      <c r="H152" s="10"/>
      <c r="I152" s="151" t="str">
        <f t="shared" si="11"/>
        <v/>
      </c>
      <c r="J152" s="151"/>
      <c r="K152" s="151"/>
      <c r="L152" s="152"/>
      <c r="N152" s="111">
        <f>COUNTIF($B$28:$B152,N$27)</f>
        <v>0</v>
      </c>
      <c r="O152" s="111">
        <f>COUNTIF($B$28:$B152,O$27)</f>
        <v>0</v>
      </c>
      <c r="P152" s="111">
        <f>COUNTIF($B$28:$B152,P$27)</f>
        <v>0</v>
      </c>
      <c r="Q152" s="111" t="str" cm="1">
        <f t="array" ref="Q152">B152&amp;_xlfn.IFS(B152="","",B152="ビギナーズ部門",N152,B152="コンテスト部門",O152,B152="チャレンジ部門",P152)</f>
        <v/>
      </c>
      <c r="R152" s="111">
        <f t="shared" si="13"/>
        <v>0</v>
      </c>
      <c r="S152" s="111">
        <f t="shared" si="14"/>
        <v>0</v>
      </c>
      <c r="T152" s="111">
        <f t="shared" si="15"/>
        <v>0</v>
      </c>
      <c r="U152" s="122" t="str">
        <f t="shared" si="12"/>
        <v/>
      </c>
      <c r="V152" s="122" t="str">
        <f t="shared" si="16"/>
        <v xml:space="preserve"> </v>
      </c>
      <c r="W152" s="122" t="str">
        <f t="shared" si="17"/>
        <v/>
      </c>
      <c r="X152" s="122" t="str">
        <f t="shared" si="18"/>
        <v/>
      </c>
      <c r="Y152" s="122" t="str">
        <f t="shared" si="19"/>
        <v/>
      </c>
      <c r="Z152" s="122" t="str">
        <f t="shared" si="20"/>
        <v/>
      </c>
    </row>
    <row r="153" spans="1:26" ht="37.5" customHeight="1">
      <c r="A153" s="123">
        <v>126</v>
      </c>
      <c r="B153" s="126"/>
      <c r="C153" s="12"/>
      <c r="D153" s="15"/>
      <c r="E153" s="15"/>
      <c r="F153" s="15"/>
      <c r="G153" s="16"/>
      <c r="H153" s="10"/>
      <c r="I153" s="151" t="str">
        <f t="shared" si="11"/>
        <v/>
      </c>
      <c r="J153" s="151"/>
      <c r="K153" s="151"/>
      <c r="L153" s="152"/>
      <c r="N153" s="111">
        <f>COUNTIF($B$28:$B153,N$27)</f>
        <v>0</v>
      </c>
      <c r="O153" s="111">
        <f>COUNTIF($B$28:$B153,O$27)</f>
        <v>0</v>
      </c>
      <c r="P153" s="111">
        <f>COUNTIF($B$28:$B153,P$27)</f>
        <v>0</v>
      </c>
      <c r="Q153" s="111" t="str" cm="1">
        <f t="array" ref="Q153">B153&amp;_xlfn.IFS(B153="","",B153="ビギナーズ部門",N153,B153="コンテスト部門",O153,B153="チャレンジ部門",P153)</f>
        <v/>
      </c>
      <c r="R153" s="111">
        <f t="shared" si="13"/>
        <v>0</v>
      </c>
      <c r="S153" s="111">
        <f t="shared" si="14"/>
        <v>0</v>
      </c>
      <c r="T153" s="111">
        <f t="shared" si="15"/>
        <v>0</v>
      </c>
      <c r="U153" s="122" t="str">
        <f t="shared" si="12"/>
        <v/>
      </c>
      <c r="V153" s="122" t="str">
        <f t="shared" si="16"/>
        <v xml:space="preserve"> </v>
      </c>
      <c r="W153" s="122" t="str">
        <f t="shared" si="17"/>
        <v/>
      </c>
      <c r="X153" s="122" t="str">
        <f t="shared" si="18"/>
        <v/>
      </c>
      <c r="Y153" s="122" t="str">
        <f t="shared" si="19"/>
        <v/>
      </c>
      <c r="Z153" s="122" t="str">
        <f t="shared" si="20"/>
        <v/>
      </c>
    </row>
    <row r="154" spans="1:26" ht="37.5" customHeight="1">
      <c r="A154" s="123">
        <v>127</v>
      </c>
      <c r="B154" s="126"/>
      <c r="C154" s="12"/>
      <c r="D154" s="15"/>
      <c r="E154" s="15"/>
      <c r="F154" s="15"/>
      <c r="G154" s="16"/>
      <c r="H154" s="10"/>
      <c r="I154" s="151" t="str">
        <f t="shared" si="11"/>
        <v/>
      </c>
      <c r="J154" s="151"/>
      <c r="K154" s="151"/>
      <c r="L154" s="152"/>
      <c r="N154" s="111">
        <f>COUNTIF($B$28:$B154,N$27)</f>
        <v>0</v>
      </c>
      <c r="O154" s="111">
        <f>COUNTIF($B$28:$B154,O$27)</f>
        <v>0</v>
      </c>
      <c r="P154" s="111">
        <f>COUNTIF($B$28:$B154,P$27)</f>
        <v>0</v>
      </c>
      <c r="Q154" s="111" t="str" cm="1">
        <f t="array" ref="Q154">B154&amp;_xlfn.IFS(B154="","",B154="ビギナーズ部門",N154,B154="コンテスト部門",O154,B154="チャレンジ部門",P154)</f>
        <v/>
      </c>
      <c r="R154" s="111">
        <f t="shared" si="13"/>
        <v>0</v>
      </c>
      <c r="S154" s="111">
        <f t="shared" si="14"/>
        <v>0</v>
      </c>
      <c r="T154" s="111">
        <f t="shared" si="15"/>
        <v>0</v>
      </c>
      <c r="U154" s="122" t="str">
        <f t="shared" si="12"/>
        <v/>
      </c>
      <c r="V154" s="122" t="str">
        <f t="shared" si="16"/>
        <v xml:space="preserve"> </v>
      </c>
      <c r="W154" s="122" t="str">
        <f t="shared" si="17"/>
        <v/>
      </c>
      <c r="X154" s="122" t="str">
        <f t="shared" si="18"/>
        <v/>
      </c>
      <c r="Y154" s="122" t="str">
        <f t="shared" si="19"/>
        <v/>
      </c>
      <c r="Z154" s="122" t="str">
        <f t="shared" si="20"/>
        <v/>
      </c>
    </row>
    <row r="155" spans="1:26" ht="37.5" customHeight="1">
      <c r="A155" s="123">
        <v>128</v>
      </c>
      <c r="B155" s="126"/>
      <c r="C155" s="12"/>
      <c r="D155" s="15"/>
      <c r="E155" s="15"/>
      <c r="F155" s="15"/>
      <c r="G155" s="16"/>
      <c r="H155" s="10"/>
      <c r="I155" s="151" t="str">
        <f t="shared" si="11"/>
        <v/>
      </c>
      <c r="J155" s="151"/>
      <c r="K155" s="151"/>
      <c r="L155" s="152"/>
      <c r="N155" s="111">
        <f>COUNTIF($B$28:$B155,N$27)</f>
        <v>0</v>
      </c>
      <c r="O155" s="111">
        <f>COUNTIF($B$28:$B155,O$27)</f>
        <v>0</v>
      </c>
      <c r="P155" s="111">
        <f>COUNTIF($B$28:$B155,P$27)</f>
        <v>0</v>
      </c>
      <c r="Q155" s="111" t="str" cm="1">
        <f t="array" ref="Q155">B155&amp;_xlfn.IFS(B155="","",B155="ビギナーズ部門",N155,B155="コンテスト部門",O155,B155="チャレンジ部門",P155)</f>
        <v/>
      </c>
      <c r="R155" s="111">
        <f t="shared" si="13"/>
        <v>0</v>
      </c>
      <c r="S155" s="111">
        <f t="shared" si="14"/>
        <v>0</v>
      </c>
      <c r="T155" s="111">
        <f t="shared" si="15"/>
        <v>0</v>
      </c>
      <c r="U155" s="122" t="str">
        <f t="shared" si="12"/>
        <v/>
      </c>
      <c r="V155" s="122" t="str">
        <f t="shared" si="16"/>
        <v xml:space="preserve"> </v>
      </c>
      <c r="W155" s="122" t="str">
        <f t="shared" si="17"/>
        <v/>
      </c>
      <c r="X155" s="122" t="str">
        <f t="shared" si="18"/>
        <v/>
      </c>
      <c r="Y155" s="122" t="str">
        <f t="shared" si="19"/>
        <v/>
      </c>
      <c r="Z155" s="122" t="str">
        <f t="shared" si="20"/>
        <v/>
      </c>
    </row>
    <row r="156" spans="1:26" ht="37.5" customHeight="1">
      <c r="A156" s="123">
        <v>129</v>
      </c>
      <c r="B156" s="126"/>
      <c r="C156" s="12"/>
      <c r="D156" s="15"/>
      <c r="E156" s="15"/>
      <c r="F156" s="15"/>
      <c r="G156" s="16"/>
      <c r="H156" s="10"/>
      <c r="I156" s="151" t="str">
        <f t="shared" ref="I156:I219" si="21">IF($C156="","",$B$16)</f>
        <v/>
      </c>
      <c r="J156" s="151"/>
      <c r="K156" s="151"/>
      <c r="L156" s="152"/>
      <c r="N156" s="111">
        <f>COUNTIF($B$28:$B156,N$27)</f>
        <v>0</v>
      </c>
      <c r="O156" s="111">
        <f>COUNTIF($B$28:$B156,O$27)</f>
        <v>0</v>
      </c>
      <c r="P156" s="111">
        <f>COUNTIF($B$28:$B156,P$27)</f>
        <v>0</v>
      </c>
      <c r="Q156" s="111" t="str" cm="1">
        <f t="array" ref="Q156">B156&amp;_xlfn.IFS(B156="","",B156="ビギナーズ部門",N156,B156="コンテスト部門",O156,B156="チャレンジ部門",P156)</f>
        <v/>
      </c>
      <c r="R156" s="111">
        <f t="shared" si="13"/>
        <v>0</v>
      </c>
      <c r="S156" s="111">
        <f t="shared" si="14"/>
        <v>0</v>
      </c>
      <c r="T156" s="111">
        <f t="shared" si="15"/>
        <v>0</v>
      </c>
      <c r="U156" s="122" t="str">
        <f t="shared" ref="U156:U219" si="22">$C156&amp;IF($T156=2,"　 ",IF($T156=3,"　",IF($T156=4," ",IF($T156&lt;10,""))))&amp;$D156</f>
        <v/>
      </c>
      <c r="V156" s="122" t="str">
        <f t="shared" si="16"/>
        <v xml:space="preserve"> </v>
      </c>
      <c r="W156" s="122" t="str">
        <f t="shared" si="17"/>
        <v/>
      </c>
      <c r="X156" s="122" t="str">
        <f t="shared" si="18"/>
        <v/>
      </c>
      <c r="Y156" s="122" t="str">
        <f t="shared" si="19"/>
        <v/>
      </c>
      <c r="Z156" s="122" t="str">
        <f t="shared" si="20"/>
        <v/>
      </c>
    </row>
    <row r="157" spans="1:26" ht="37.5" customHeight="1">
      <c r="A157" s="123">
        <v>130</v>
      </c>
      <c r="B157" s="126"/>
      <c r="C157" s="12"/>
      <c r="D157" s="15"/>
      <c r="E157" s="15"/>
      <c r="F157" s="15"/>
      <c r="G157" s="16"/>
      <c r="H157" s="10"/>
      <c r="I157" s="151" t="str">
        <f t="shared" si="21"/>
        <v/>
      </c>
      <c r="J157" s="151"/>
      <c r="K157" s="151"/>
      <c r="L157" s="152"/>
      <c r="N157" s="111">
        <f>COUNTIF($B$28:$B157,N$27)</f>
        <v>0</v>
      </c>
      <c r="O157" s="111">
        <f>COUNTIF($B$28:$B157,O$27)</f>
        <v>0</v>
      </c>
      <c r="P157" s="111">
        <f>COUNTIF($B$28:$B157,P$27)</f>
        <v>0</v>
      </c>
      <c r="Q157" s="111" t="str" cm="1">
        <f t="array" ref="Q157">B157&amp;_xlfn.IFS(B157="","",B157="ビギナーズ部門",N157,B157="コンテスト部門",O157,B157="チャレンジ部門",P157)</f>
        <v/>
      </c>
      <c r="R157" s="111">
        <f t="shared" ref="R157:R220" si="23">LEN($C157)</f>
        <v>0</v>
      </c>
      <c r="S157" s="111">
        <f t="shared" ref="S157:S220" si="24">LEN($D157)</f>
        <v>0</v>
      </c>
      <c r="T157" s="111">
        <f t="shared" ref="T157:T220" si="25">$R157+$S157</f>
        <v>0</v>
      </c>
      <c r="U157" s="122" t="str">
        <f t="shared" si="22"/>
        <v/>
      </c>
      <c r="V157" s="122" t="str">
        <f t="shared" ref="V157:V220" si="26">$E157&amp;" "&amp;$F157</f>
        <v xml:space="preserve"> </v>
      </c>
      <c r="W157" s="122" t="str">
        <f t="shared" ref="W157:W220" si="27">IF($G157="","",$G157)</f>
        <v/>
      </c>
      <c r="X157" s="122" t="str">
        <f t="shared" ref="X157:X220" si="28">IF($H157="","",$H157)</f>
        <v/>
      </c>
      <c r="Y157" s="122" t="str">
        <f t="shared" ref="Y157:Y220" si="29">IF($C157="","",$D$7)</f>
        <v/>
      </c>
      <c r="Z157" s="122" t="str">
        <f t="shared" ref="Z157:Z220" si="30">IF($I157="","",$I157)</f>
        <v/>
      </c>
    </row>
    <row r="158" spans="1:26" ht="37.5" customHeight="1">
      <c r="A158" s="123">
        <v>131</v>
      </c>
      <c r="B158" s="126"/>
      <c r="C158" s="12"/>
      <c r="D158" s="15"/>
      <c r="E158" s="15"/>
      <c r="F158" s="15"/>
      <c r="G158" s="16"/>
      <c r="H158" s="10"/>
      <c r="I158" s="151" t="str">
        <f t="shared" si="21"/>
        <v/>
      </c>
      <c r="J158" s="151"/>
      <c r="K158" s="151"/>
      <c r="L158" s="152"/>
      <c r="N158" s="111">
        <f>COUNTIF($B$28:$B158,N$27)</f>
        <v>0</v>
      </c>
      <c r="O158" s="111">
        <f>COUNTIF($B$28:$B158,O$27)</f>
        <v>0</v>
      </c>
      <c r="P158" s="111">
        <f>COUNTIF($B$28:$B158,P$27)</f>
        <v>0</v>
      </c>
      <c r="Q158" s="111" t="str" cm="1">
        <f t="array" ref="Q158">B158&amp;_xlfn.IFS(B158="","",B158="ビギナーズ部門",N158,B158="コンテスト部門",O158,B158="チャレンジ部門",P158)</f>
        <v/>
      </c>
      <c r="R158" s="111">
        <f t="shared" si="23"/>
        <v>0</v>
      </c>
      <c r="S158" s="111">
        <f t="shared" si="24"/>
        <v>0</v>
      </c>
      <c r="T158" s="111">
        <f t="shared" si="25"/>
        <v>0</v>
      </c>
      <c r="U158" s="122" t="str">
        <f t="shared" si="22"/>
        <v/>
      </c>
      <c r="V158" s="122" t="str">
        <f t="shared" si="26"/>
        <v xml:space="preserve"> </v>
      </c>
      <c r="W158" s="122" t="str">
        <f t="shared" si="27"/>
        <v/>
      </c>
      <c r="X158" s="122" t="str">
        <f t="shared" si="28"/>
        <v/>
      </c>
      <c r="Y158" s="122" t="str">
        <f t="shared" si="29"/>
        <v/>
      </c>
      <c r="Z158" s="122" t="str">
        <f t="shared" si="30"/>
        <v/>
      </c>
    </row>
    <row r="159" spans="1:26" ht="37.5" customHeight="1">
      <c r="A159" s="123">
        <v>132</v>
      </c>
      <c r="B159" s="126"/>
      <c r="C159" s="12"/>
      <c r="D159" s="15"/>
      <c r="E159" s="15"/>
      <c r="F159" s="15"/>
      <c r="G159" s="16"/>
      <c r="H159" s="10"/>
      <c r="I159" s="151" t="str">
        <f t="shared" si="21"/>
        <v/>
      </c>
      <c r="J159" s="151"/>
      <c r="K159" s="151"/>
      <c r="L159" s="152"/>
      <c r="N159" s="111">
        <f>COUNTIF($B$28:$B159,N$27)</f>
        <v>0</v>
      </c>
      <c r="O159" s="111">
        <f>COUNTIF($B$28:$B159,O$27)</f>
        <v>0</v>
      </c>
      <c r="P159" s="111">
        <f>COUNTIF($B$28:$B159,P$27)</f>
        <v>0</v>
      </c>
      <c r="Q159" s="111" t="str" cm="1">
        <f t="array" ref="Q159">B159&amp;_xlfn.IFS(B159="","",B159="ビギナーズ部門",N159,B159="コンテスト部門",O159,B159="チャレンジ部門",P159)</f>
        <v/>
      </c>
      <c r="R159" s="111">
        <f t="shared" si="23"/>
        <v>0</v>
      </c>
      <c r="S159" s="111">
        <f t="shared" si="24"/>
        <v>0</v>
      </c>
      <c r="T159" s="111">
        <f t="shared" si="25"/>
        <v>0</v>
      </c>
      <c r="U159" s="122" t="str">
        <f t="shared" si="22"/>
        <v/>
      </c>
      <c r="V159" s="122" t="str">
        <f t="shared" si="26"/>
        <v xml:space="preserve"> </v>
      </c>
      <c r="W159" s="122" t="str">
        <f t="shared" si="27"/>
        <v/>
      </c>
      <c r="X159" s="122" t="str">
        <f t="shared" si="28"/>
        <v/>
      </c>
      <c r="Y159" s="122" t="str">
        <f t="shared" si="29"/>
        <v/>
      </c>
      <c r="Z159" s="122" t="str">
        <f t="shared" si="30"/>
        <v/>
      </c>
    </row>
    <row r="160" spans="1:26" ht="37.5" customHeight="1">
      <c r="A160" s="123">
        <v>133</v>
      </c>
      <c r="B160" s="126"/>
      <c r="C160" s="12"/>
      <c r="D160" s="15"/>
      <c r="E160" s="15"/>
      <c r="F160" s="15"/>
      <c r="G160" s="16"/>
      <c r="H160" s="10"/>
      <c r="I160" s="151" t="str">
        <f t="shared" si="21"/>
        <v/>
      </c>
      <c r="J160" s="151"/>
      <c r="K160" s="151"/>
      <c r="L160" s="152"/>
      <c r="N160" s="111">
        <f>COUNTIF($B$28:$B160,N$27)</f>
        <v>0</v>
      </c>
      <c r="O160" s="111">
        <f>COUNTIF($B$28:$B160,O$27)</f>
        <v>0</v>
      </c>
      <c r="P160" s="111">
        <f>COUNTIF($B$28:$B160,P$27)</f>
        <v>0</v>
      </c>
      <c r="Q160" s="111" t="str" cm="1">
        <f t="array" ref="Q160">B160&amp;_xlfn.IFS(B160="","",B160="ビギナーズ部門",N160,B160="コンテスト部門",O160,B160="チャレンジ部門",P160)</f>
        <v/>
      </c>
      <c r="R160" s="111">
        <f t="shared" si="23"/>
        <v>0</v>
      </c>
      <c r="S160" s="111">
        <f t="shared" si="24"/>
        <v>0</v>
      </c>
      <c r="T160" s="111">
        <f t="shared" si="25"/>
        <v>0</v>
      </c>
      <c r="U160" s="122" t="str">
        <f t="shared" si="22"/>
        <v/>
      </c>
      <c r="V160" s="122" t="str">
        <f t="shared" si="26"/>
        <v xml:space="preserve"> </v>
      </c>
      <c r="W160" s="122" t="str">
        <f t="shared" si="27"/>
        <v/>
      </c>
      <c r="X160" s="122" t="str">
        <f t="shared" si="28"/>
        <v/>
      </c>
      <c r="Y160" s="122" t="str">
        <f t="shared" si="29"/>
        <v/>
      </c>
      <c r="Z160" s="122" t="str">
        <f t="shared" si="30"/>
        <v/>
      </c>
    </row>
    <row r="161" spans="1:26" ht="37.5" customHeight="1">
      <c r="A161" s="123">
        <v>134</v>
      </c>
      <c r="B161" s="126"/>
      <c r="C161" s="12"/>
      <c r="D161" s="15"/>
      <c r="E161" s="15"/>
      <c r="F161" s="15"/>
      <c r="G161" s="16"/>
      <c r="H161" s="10"/>
      <c r="I161" s="151" t="str">
        <f t="shared" si="21"/>
        <v/>
      </c>
      <c r="J161" s="151"/>
      <c r="K161" s="151"/>
      <c r="L161" s="152"/>
      <c r="N161" s="111">
        <f>COUNTIF($B$28:$B161,N$27)</f>
        <v>0</v>
      </c>
      <c r="O161" s="111">
        <f>COUNTIF($B$28:$B161,O$27)</f>
        <v>0</v>
      </c>
      <c r="P161" s="111">
        <f>COUNTIF($B$28:$B161,P$27)</f>
        <v>0</v>
      </c>
      <c r="Q161" s="111" t="str" cm="1">
        <f t="array" ref="Q161">B161&amp;_xlfn.IFS(B161="","",B161="ビギナーズ部門",N161,B161="コンテスト部門",O161,B161="チャレンジ部門",P161)</f>
        <v/>
      </c>
      <c r="R161" s="111">
        <f t="shared" si="23"/>
        <v>0</v>
      </c>
      <c r="S161" s="111">
        <f t="shared" si="24"/>
        <v>0</v>
      </c>
      <c r="T161" s="111">
        <f t="shared" si="25"/>
        <v>0</v>
      </c>
      <c r="U161" s="122" t="str">
        <f t="shared" si="22"/>
        <v/>
      </c>
      <c r="V161" s="122" t="str">
        <f t="shared" si="26"/>
        <v xml:space="preserve"> </v>
      </c>
      <c r="W161" s="122" t="str">
        <f t="shared" si="27"/>
        <v/>
      </c>
      <c r="X161" s="122" t="str">
        <f t="shared" si="28"/>
        <v/>
      </c>
      <c r="Y161" s="122" t="str">
        <f t="shared" si="29"/>
        <v/>
      </c>
      <c r="Z161" s="122" t="str">
        <f t="shared" si="30"/>
        <v/>
      </c>
    </row>
    <row r="162" spans="1:26" ht="37.5" customHeight="1">
      <c r="A162" s="123">
        <v>135</v>
      </c>
      <c r="B162" s="126"/>
      <c r="C162" s="12"/>
      <c r="D162" s="15"/>
      <c r="E162" s="15"/>
      <c r="F162" s="15"/>
      <c r="G162" s="16"/>
      <c r="H162" s="10"/>
      <c r="I162" s="151" t="str">
        <f t="shared" si="21"/>
        <v/>
      </c>
      <c r="J162" s="151"/>
      <c r="K162" s="151"/>
      <c r="L162" s="152"/>
      <c r="N162" s="111">
        <f>COUNTIF($B$28:$B162,N$27)</f>
        <v>0</v>
      </c>
      <c r="O162" s="111">
        <f>COUNTIF($B$28:$B162,O$27)</f>
        <v>0</v>
      </c>
      <c r="P162" s="111">
        <f>COUNTIF($B$28:$B162,P$27)</f>
        <v>0</v>
      </c>
      <c r="Q162" s="111" t="str" cm="1">
        <f t="array" ref="Q162">B162&amp;_xlfn.IFS(B162="","",B162="ビギナーズ部門",N162,B162="コンテスト部門",O162,B162="チャレンジ部門",P162)</f>
        <v/>
      </c>
      <c r="R162" s="111">
        <f t="shared" si="23"/>
        <v>0</v>
      </c>
      <c r="S162" s="111">
        <f t="shared" si="24"/>
        <v>0</v>
      </c>
      <c r="T162" s="111">
        <f t="shared" si="25"/>
        <v>0</v>
      </c>
      <c r="U162" s="122" t="str">
        <f t="shared" si="22"/>
        <v/>
      </c>
      <c r="V162" s="122" t="str">
        <f t="shared" si="26"/>
        <v xml:space="preserve"> </v>
      </c>
      <c r="W162" s="122" t="str">
        <f t="shared" si="27"/>
        <v/>
      </c>
      <c r="X162" s="122" t="str">
        <f t="shared" si="28"/>
        <v/>
      </c>
      <c r="Y162" s="122" t="str">
        <f t="shared" si="29"/>
        <v/>
      </c>
      <c r="Z162" s="122" t="str">
        <f t="shared" si="30"/>
        <v/>
      </c>
    </row>
    <row r="163" spans="1:26" ht="37.5" customHeight="1">
      <c r="A163" s="123">
        <v>136</v>
      </c>
      <c r="B163" s="126"/>
      <c r="C163" s="12"/>
      <c r="D163" s="15"/>
      <c r="E163" s="15"/>
      <c r="F163" s="15"/>
      <c r="G163" s="16"/>
      <c r="H163" s="10"/>
      <c r="I163" s="151" t="str">
        <f t="shared" si="21"/>
        <v/>
      </c>
      <c r="J163" s="151"/>
      <c r="K163" s="151"/>
      <c r="L163" s="152"/>
      <c r="N163" s="111">
        <f>COUNTIF($B$28:$B163,N$27)</f>
        <v>0</v>
      </c>
      <c r="O163" s="111">
        <f>COUNTIF($B$28:$B163,O$27)</f>
        <v>0</v>
      </c>
      <c r="P163" s="111">
        <f>COUNTIF($B$28:$B163,P$27)</f>
        <v>0</v>
      </c>
      <c r="Q163" s="111" t="str" cm="1">
        <f t="array" ref="Q163">B163&amp;_xlfn.IFS(B163="","",B163="ビギナーズ部門",N163,B163="コンテスト部門",O163,B163="チャレンジ部門",P163)</f>
        <v/>
      </c>
      <c r="R163" s="111">
        <f t="shared" si="23"/>
        <v>0</v>
      </c>
      <c r="S163" s="111">
        <f t="shared" si="24"/>
        <v>0</v>
      </c>
      <c r="T163" s="111">
        <f t="shared" si="25"/>
        <v>0</v>
      </c>
      <c r="U163" s="122" t="str">
        <f t="shared" si="22"/>
        <v/>
      </c>
      <c r="V163" s="122" t="str">
        <f t="shared" si="26"/>
        <v xml:space="preserve"> </v>
      </c>
      <c r="W163" s="122" t="str">
        <f t="shared" si="27"/>
        <v/>
      </c>
      <c r="X163" s="122" t="str">
        <f t="shared" si="28"/>
        <v/>
      </c>
      <c r="Y163" s="122" t="str">
        <f t="shared" si="29"/>
        <v/>
      </c>
      <c r="Z163" s="122" t="str">
        <f t="shared" si="30"/>
        <v/>
      </c>
    </row>
    <row r="164" spans="1:26" ht="37.5" customHeight="1">
      <c r="A164" s="123">
        <v>137</v>
      </c>
      <c r="B164" s="126"/>
      <c r="C164" s="12"/>
      <c r="D164" s="15"/>
      <c r="E164" s="15"/>
      <c r="F164" s="15"/>
      <c r="G164" s="16"/>
      <c r="H164" s="10"/>
      <c r="I164" s="151" t="str">
        <f t="shared" si="21"/>
        <v/>
      </c>
      <c r="J164" s="151"/>
      <c r="K164" s="151"/>
      <c r="L164" s="152"/>
      <c r="N164" s="111">
        <f>COUNTIF($B$28:$B164,N$27)</f>
        <v>0</v>
      </c>
      <c r="O164" s="111">
        <f>COUNTIF($B$28:$B164,O$27)</f>
        <v>0</v>
      </c>
      <c r="P164" s="111">
        <f>COUNTIF($B$28:$B164,P$27)</f>
        <v>0</v>
      </c>
      <c r="Q164" s="111" t="str" cm="1">
        <f t="array" ref="Q164">B164&amp;_xlfn.IFS(B164="","",B164="ビギナーズ部門",N164,B164="コンテスト部門",O164,B164="チャレンジ部門",P164)</f>
        <v/>
      </c>
      <c r="R164" s="111">
        <f t="shared" si="23"/>
        <v>0</v>
      </c>
      <c r="S164" s="111">
        <f t="shared" si="24"/>
        <v>0</v>
      </c>
      <c r="T164" s="111">
        <f t="shared" si="25"/>
        <v>0</v>
      </c>
      <c r="U164" s="122" t="str">
        <f t="shared" si="22"/>
        <v/>
      </c>
      <c r="V164" s="122" t="str">
        <f t="shared" si="26"/>
        <v xml:space="preserve"> </v>
      </c>
      <c r="W164" s="122" t="str">
        <f t="shared" si="27"/>
        <v/>
      </c>
      <c r="X164" s="122" t="str">
        <f t="shared" si="28"/>
        <v/>
      </c>
      <c r="Y164" s="122" t="str">
        <f t="shared" si="29"/>
        <v/>
      </c>
      <c r="Z164" s="122" t="str">
        <f t="shared" si="30"/>
        <v/>
      </c>
    </row>
    <row r="165" spans="1:26" ht="37.5" customHeight="1">
      <c r="A165" s="123">
        <v>138</v>
      </c>
      <c r="B165" s="126"/>
      <c r="C165" s="12"/>
      <c r="D165" s="15"/>
      <c r="E165" s="15"/>
      <c r="F165" s="15"/>
      <c r="G165" s="16"/>
      <c r="H165" s="10"/>
      <c r="I165" s="151" t="str">
        <f t="shared" si="21"/>
        <v/>
      </c>
      <c r="J165" s="151"/>
      <c r="K165" s="151"/>
      <c r="L165" s="152"/>
      <c r="N165" s="111">
        <f>COUNTIF($B$28:$B165,N$27)</f>
        <v>0</v>
      </c>
      <c r="O165" s="111">
        <f>COUNTIF($B$28:$B165,O$27)</f>
        <v>0</v>
      </c>
      <c r="P165" s="111">
        <f>COUNTIF($B$28:$B165,P$27)</f>
        <v>0</v>
      </c>
      <c r="Q165" s="111" t="str" cm="1">
        <f t="array" ref="Q165">B165&amp;_xlfn.IFS(B165="","",B165="ビギナーズ部門",N165,B165="コンテスト部門",O165,B165="チャレンジ部門",P165)</f>
        <v/>
      </c>
      <c r="R165" s="111">
        <f t="shared" si="23"/>
        <v>0</v>
      </c>
      <c r="S165" s="111">
        <f t="shared" si="24"/>
        <v>0</v>
      </c>
      <c r="T165" s="111">
        <f t="shared" si="25"/>
        <v>0</v>
      </c>
      <c r="U165" s="122" t="str">
        <f t="shared" si="22"/>
        <v/>
      </c>
      <c r="V165" s="122" t="str">
        <f t="shared" si="26"/>
        <v xml:space="preserve"> </v>
      </c>
      <c r="W165" s="122" t="str">
        <f t="shared" si="27"/>
        <v/>
      </c>
      <c r="X165" s="122" t="str">
        <f t="shared" si="28"/>
        <v/>
      </c>
      <c r="Y165" s="122" t="str">
        <f t="shared" si="29"/>
        <v/>
      </c>
      <c r="Z165" s="122" t="str">
        <f t="shared" si="30"/>
        <v/>
      </c>
    </row>
    <row r="166" spans="1:26" ht="37.5" customHeight="1">
      <c r="A166" s="123">
        <v>139</v>
      </c>
      <c r="B166" s="126"/>
      <c r="C166" s="12"/>
      <c r="D166" s="15"/>
      <c r="E166" s="15"/>
      <c r="F166" s="15"/>
      <c r="G166" s="16"/>
      <c r="H166" s="10"/>
      <c r="I166" s="151" t="str">
        <f t="shared" si="21"/>
        <v/>
      </c>
      <c r="J166" s="151"/>
      <c r="K166" s="151"/>
      <c r="L166" s="152"/>
      <c r="N166" s="111">
        <f>COUNTIF($B$28:$B166,N$27)</f>
        <v>0</v>
      </c>
      <c r="O166" s="111">
        <f>COUNTIF($B$28:$B166,O$27)</f>
        <v>0</v>
      </c>
      <c r="P166" s="111">
        <f>COUNTIF($B$28:$B166,P$27)</f>
        <v>0</v>
      </c>
      <c r="Q166" s="111" t="str" cm="1">
        <f t="array" ref="Q166">B166&amp;_xlfn.IFS(B166="","",B166="ビギナーズ部門",N166,B166="コンテスト部門",O166,B166="チャレンジ部門",P166)</f>
        <v/>
      </c>
      <c r="R166" s="111">
        <f t="shared" si="23"/>
        <v>0</v>
      </c>
      <c r="S166" s="111">
        <f t="shared" si="24"/>
        <v>0</v>
      </c>
      <c r="T166" s="111">
        <f t="shared" si="25"/>
        <v>0</v>
      </c>
      <c r="U166" s="122" t="str">
        <f t="shared" si="22"/>
        <v/>
      </c>
      <c r="V166" s="122" t="str">
        <f t="shared" si="26"/>
        <v xml:space="preserve"> </v>
      </c>
      <c r="W166" s="122" t="str">
        <f t="shared" si="27"/>
        <v/>
      </c>
      <c r="X166" s="122" t="str">
        <f t="shared" si="28"/>
        <v/>
      </c>
      <c r="Y166" s="122" t="str">
        <f t="shared" si="29"/>
        <v/>
      </c>
      <c r="Z166" s="122" t="str">
        <f t="shared" si="30"/>
        <v/>
      </c>
    </row>
    <row r="167" spans="1:26" ht="37.5" customHeight="1">
      <c r="A167" s="123">
        <v>140</v>
      </c>
      <c r="B167" s="126"/>
      <c r="C167" s="12"/>
      <c r="D167" s="15"/>
      <c r="E167" s="15"/>
      <c r="F167" s="15"/>
      <c r="G167" s="16"/>
      <c r="H167" s="10"/>
      <c r="I167" s="151" t="str">
        <f t="shared" si="21"/>
        <v/>
      </c>
      <c r="J167" s="151"/>
      <c r="K167" s="151"/>
      <c r="L167" s="152"/>
      <c r="N167" s="111">
        <f>COUNTIF($B$28:$B167,N$27)</f>
        <v>0</v>
      </c>
      <c r="O167" s="111">
        <f>COUNTIF($B$28:$B167,O$27)</f>
        <v>0</v>
      </c>
      <c r="P167" s="111">
        <f>COUNTIF($B$28:$B167,P$27)</f>
        <v>0</v>
      </c>
      <c r="Q167" s="111" t="str" cm="1">
        <f t="array" ref="Q167">B167&amp;_xlfn.IFS(B167="","",B167="ビギナーズ部門",N167,B167="コンテスト部門",O167,B167="チャレンジ部門",P167)</f>
        <v/>
      </c>
      <c r="R167" s="111">
        <f t="shared" si="23"/>
        <v>0</v>
      </c>
      <c r="S167" s="111">
        <f t="shared" si="24"/>
        <v>0</v>
      </c>
      <c r="T167" s="111">
        <f t="shared" si="25"/>
        <v>0</v>
      </c>
      <c r="U167" s="122" t="str">
        <f t="shared" si="22"/>
        <v/>
      </c>
      <c r="V167" s="122" t="str">
        <f t="shared" si="26"/>
        <v xml:space="preserve"> </v>
      </c>
      <c r="W167" s="122" t="str">
        <f t="shared" si="27"/>
        <v/>
      </c>
      <c r="X167" s="122" t="str">
        <f t="shared" si="28"/>
        <v/>
      </c>
      <c r="Y167" s="122" t="str">
        <f t="shared" si="29"/>
        <v/>
      </c>
      <c r="Z167" s="122" t="str">
        <f t="shared" si="30"/>
        <v/>
      </c>
    </row>
    <row r="168" spans="1:26" ht="37.5" customHeight="1">
      <c r="A168" s="123">
        <v>141</v>
      </c>
      <c r="B168" s="126"/>
      <c r="C168" s="12"/>
      <c r="D168" s="15"/>
      <c r="E168" s="15"/>
      <c r="F168" s="15"/>
      <c r="G168" s="16"/>
      <c r="H168" s="10"/>
      <c r="I168" s="151" t="str">
        <f t="shared" si="21"/>
        <v/>
      </c>
      <c r="J168" s="151"/>
      <c r="K168" s="151"/>
      <c r="L168" s="152"/>
      <c r="N168" s="111">
        <f>COUNTIF($B$28:$B168,N$27)</f>
        <v>0</v>
      </c>
      <c r="O168" s="111">
        <f>COUNTIF($B$28:$B168,O$27)</f>
        <v>0</v>
      </c>
      <c r="P168" s="111">
        <f>COUNTIF($B$28:$B168,P$27)</f>
        <v>0</v>
      </c>
      <c r="Q168" s="111" t="str" cm="1">
        <f t="array" ref="Q168">B168&amp;_xlfn.IFS(B168="","",B168="ビギナーズ部門",N168,B168="コンテスト部門",O168,B168="チャレンジ部門",P168)</f>
        <v/>
      </c>
      <c r="R168" s="111">
        <f t="shared" si="23"/>
        <v>0</v>
      </c>
      <c r="S168" s="111">
        <f t="shared" si="24"/>
        <v>0</v>
      </c>
      <c r="T168" s="111">
        <f t="shared" si="25"/>
        <v>0</v>
      </c>
      <c r="U168" s="122" t="str">
        <f t="shared" si="22"/>
        <v/>
      </c>
      <c r="V168" s="122" t="str">
        <f t="shared" si="26"/>
        <v xml:space="preserve"> </v>
      </c>
      <c r="W168" s="122" t="str">
        <f t="shared" si="27"/>
        <v/>
      </c>
      <c r="X168" s="122" t="str">
        <f t="shared" si="28"/>
        <v/>
      </c>
      <c r="Y168" s="122" t="str">
        <f t="shared" si="29"/>
        <v/>
      </c>
      <c r="Z168" s="122" t="str">
        <f t="shared" si="30"/>
        <v/>
      </c>
    </row>
    <row r="169" spans="1:26" ht="37.5" customHeight="1">
      <c r="A169" s="123">
        <v>142</v>
      </c>
      <c r="B169" s="126"/>
      <c r="C169" s="12"/>
      <c r="D169" s="15"/>
      <c r="E169" s="15"/>
      <c r="F169" s="15"/>
      <c r="G169" s="16"/>
      <c r="H169" s="10"/>
      <c r="I169" s="151" t="str">
        <f t="shared" si="21"/>
        <v/>
      </c>
      <c r="J169" s="151"/>
      <c r="K169" s="151"/>
      <c r="L169" s="152"/>
      <c r="N169" s="111">
        <f>COUNTIF($B$28:$B169,N$27)</f>
        <v>0</v>
      </c>
      <c r="O169" s="111">
        <f>COUNTIF($B$28:$B169,O$27)</f>
        <v>0</v>
      </c>
      <c r="P169" s="111">
        <f>COUNTIF($B$28:$B169,P$27)</f>
        <v>0</v>
      </c>
      <c r="Q169" s="111" t="str" cm="1">
        <f t="array" ref="Q169">B169&amp;_xlfn.IFS(B169="","",B169="ビギナーズ部門",N169,B169="コンテスト部門",O169,B169="チャレンジ部門",P169)</f>
        <v/>
      </c>
      <c r="R169" s="111">
        <f t="shared" si="23"/>
        <v>0</v>
      </c>
      <c r="S169" s="111">
        <f t="shared" si="24"/>
        <v>0</v>
      </c>
      <c r="T169" s="111">
        <f t="shared" si="25"/>
        <v>0</v>
      </c>
      <c r="U169" s="122" t="str">
        <f t="shared" si="22"/>
        <v/>
      </c>
      <c r="V169" s="122" t="str">
        <f t="shared" si="26"/>
        <v xml:space="preserve"> </v>
      </c>
      <c r="W169" s="122" t="str">
        <f t="shared" si="27"/>
        <v/>
      </c>
      <c r="X169" s="122" t="str">
        <f t="shared" si="28"/>
        <v/>
      </c>
      <c r="Y169" s="122" t="str">
        <f t="shared" si="29"/>
        <v/>
      </c>
      <c r="Z169" s="122" t="str">
        <f t="shared" si="30"/>
        <v/>
      </c>
    </row>
    <row r="170" spans="1:26" ht="37.5" customHeight="1">
      <c r="A170" s="123">
        <v>143</v>
      </c>
      <c r="B170" s="126"/>
      <c r="C170" s="12"/>
      <c r="D170" s="15"/>
      <c r="E170" s="15"/>
      <c r="F170" s="15"/>
      <c r="G170" s="16"/>
      <c r="H170" s="10"/>
      <c r="I170" s="151" t="str">
        <f t="shared" si="21"/>
        <v/>
      </c>
      <c r="J170" s="151"/>
      <c r="K170" s="151"/>
      <c r="L170" s="152"/>
      <c r="N170" s="111">
        <f>COUNTIF($B$28:$B170,N$27)</f>
        <v>0</v>
      </c>
      <c r="O170" s="111">
        <f>COUNTIF($B$28:$B170,O$27)</f>
        <v>0</v>
      </c>
      <c r="P170" s="111">
        <f>COUNTIF($B$28:$B170,P$27)</f>
        <v>0</v>
      </c>
      <c r="Q170" s="111" t="str" cm="1">
        <f t="array" ref="Q170">B170&amp;_xlfn.IFS(B170="","",B170="ビギナーズ部門",N170,B170="コンテスト部門",O170,B170="チャレンジ部門",P170)</f>
        <v/>
      </c>
      <c r="R170" s="111">
        <f t="shared" si="23"/>
        <v>0</v>
      </c>
      <c r="S170" s="111">
        <f t="shared" si="24"/>
        <v>0</v>
      </c>
      <c r="T170" s="111">
        <f t="shared" si="25"/>
        <v>0</v>
      </c>
      <c r="U170" s="122" t="str">
        <f t="shared" si="22"/>
        <v/>
      </c>
      <c r="V170" s="122" t="str">
        <f t="shared" si="26"/>
        <v xml:space="preserve"> </v>
      </c>
      <c r="W170" s="122" t="str">
        <f t="shared" si="27"/>
        <v/>
      </c>
      <c r="X170" s="122" t="str">
        <f t="shared" si="28"/>
        <v/>
      </c>
      <c r="Y170" s="122" t="str">
        <f t="shared" si="29"/>
        <v/>
      </c>
      <c r="Z170" s="122" t="str">
        <f t="shared" si="30"/>
        <v/>
      </c>
    </row>
    <row r="171" spans="1:26" ht="37.5" customHeight="1">
      <c r="A171" s="123">
        <v>144</v>
      </c>
      <c r="B171" s="126"/>
      <c r="C171" s="12"/>
      <c r="D171" s="15"/>
      <c r="E171" s="15"/>
      <c r="F171" s="15"/>
      <c r="G171" s="16"/>
      <c r="H171" s="10"/>
      <c r="I171" s="151" t="str">
        <f t="shared" si="21"/>
        <v/>
      </c>
      <c r="J171" s="151"/>
      <c r="K171" s="151"/>
      <c r="L171" s="152"/>
      <c r="N171" s="111">
        <f>COUNTIF($B$28:$B171,N$27)</f>
        <v>0</v>
      </c>
      <c r="O171" s="111">
        <f>COUNTIF($B$28:$B171,O$27)</f>
        <v>0</v>
      </c>
      <c r="P171" s="111">
        <f>COUNTIF($B$28:$B171,P$27)</f>
        <v>0</v>
      </c>
      <c r="Q171" s="111" t="str" cm="1">
        <f t="array" ref="Q171">B171&amp;_xlfn.IFS(B171="","",B171="ビギナーズ部門",N171,B171="コンテスト部門",O171,B171="チャレンジ部門",P171)</f>
        <v/>
      </c>
      <c r="R171" s="111">
        <f t="shared" si="23"/>
        <v>0</v>
      </c>
      <c r="S171" s="111">
        <f t="shared" si="24"/>
        <v>0</v>
      </c>
      <c r="T171" s="111">
        <f t="shared" si="25"/>
        <v>0</v>
      </c>
      <c r="U171" s="122" t="str">
        <f t="shared" si="22"/>
        <v/>
      </c>
      <c r="V171" s="122" t="str">
        <f t="shared" si="26"/>
        <v xml:space="preserve"> </v>
      </c>
      <c r="W171" s="122" t="str">
        <f t="shared" si="27"/>
        <v/>
      </c>
      <c r="X171" s="122" t="str">
        <f t="shared" si="28"/>
        <v/>
      </c>
      <c r="Y171" s="122" t="str">
        <f t="shared" si="29"/>
        <v/>
      </c>
      <c r="Z171" s="122" t="str">
        <f t="shared" si="30"/>
        <v/>
      </c>
    </row>
    <row r="172" spans="1:26" ht="37.5" customHeight="1">
      <c r="A172" s="123">
        <v>145</v>
      </c>
      <c r="B172" s="126"/>
      <c r="C172" s="12"/>
      <c r="D172" s="15"/>
      <c r="E172" s="15"/>
      <c r="F172" s="15"/>
      <c r="G172" s="16"/>
      <c r="H172" s="10"/>
      <c r="I172" s="151" t="str">
        <f t="shared" si="21"/>
        <v/>
      </c>
      <c r="J172" s="151"/>
      <c r="K172" s="151"/>
      <c r="L172" s="152"/>
      <c r="N172" s="111">
        <f>COUNTIF($B$28:$B172,N$27)</f>
        <v>0</v>
      </c>
      <c r="O172" s="111">
        <f>COUNTIF($B$28:$B172,O$27)</f>
        <v>0</v>
      </c>
      <c r="P172" s="111">
        <f>COUNTIF($B$28:$B172,P$27)</f>
        <v>0</v>
      </c>
      <c r="Q172" s="111" t="str" cm="1">
        <f t="array" ref="Q172">B172&amp;_xlfn.IFS(B172="","",B172="ビギナーズ部門",N172,B172="コンテスト部門",O172,B172="チャレンジ部門",P172)</f>
        <v/>
      </c>
      <c r="R172" s="111">
        <f t="shared" si="23"/>
        <v>0</v>
      </c>
      <c r="S172" s="111">
        <f t="shared" si="24"/>
        <v>0</v>
      </c>
      <c r="T172" s="111">
        <f t="shared" si="25"/>
        <v>0</v>
      </c>
      <c r="U172" s="122" t="str">
        <f t="shared" si="22"/>
        <v/>
      </c>
      <c r="V172" s="122" t="str">
        <f t="shared" si="26"/>
        <v xml:space="preserve"> </v>
      </c>
      <c r="W172" s="122" t="str">
        <f t="shared" si="27"/>
        <v/>
      </c>
      <c r="X172" s="122" t="str">
        <f t="shared" si="28"/>
        <v/>
      </c>
      <c r="Y172" s="122" t="str">
        <f t="shared" si="29"/>
        <v/>
      </c>
      <c r="Z172" s="122" t="str">
        <f t="shared" si="30"/>
        <v/>
      </c>
    </row>
    <row r="173" spans="1:26" ht="37.5" customHeight="1">
      <c r="A173" s="123">
        <v>146</v>
      </c>
      <c r="B173" s="126"/>
      <c r="C173" s="12"/>
      <c r="D173" s="15"/>
      <c r="E173" s="15"/>
      <c r="F173" s="15"/>
      <c r="G173" s="16"/>
      <c r="H173" s="10"/>
      <c r="I173" s="151" t="str">
        <f t="shared" si="21"/>
        <v/>
      </c>
      <c r="J173" s="151"/>
      <c r="K173" s="151"/>
      <c r="L173" s="152"/>
      <c r="N173" s="111">
        <f>COUNTIF($B$28:$B173,N$27)</f>
        <v>0</v>
      </c>
      <c r="O173" s="111">
        <f>COUNTIF($B$28:$B173,O$27)</f>
        <v>0</v>
      </c>
      <c r="P173" s="111">
        <f>COUNTIF($B$28:$B173,P$27)</f>
        <v>0</v>
      </c>
      <c r="Q173" s="111" t="str" cm="1">
        <f t="array" ref="Q173">B173&amp;_xlfn.IFS(B173="","",B173="ビギナーズ部門",N173,B173="コンテスト部門",O173,B173="チャレンジ部門",P173)</f>
        <v/>
      </c>
      <c r="R173" s="111">
        <f t="shared" si="23"/>
        <v>0</v>
      </c>
      <c r="S173" s="111">
        <f t="shared" si="24"/>
        <v>0</v>
      </c>
      <c r="T173" s="111">
        <f t="shared" si="25"/>
        <v>0</v>
      </c>
      <c r="U173" s="122" t="str">
        <f t="shared" si="22"/>
        <v/>
      </c>
      <c r="V173" s="122" t="str">
        <f t="shared" si="26"/>
        <v xml:space="preserve"> </v>
      </c>
      <c r="W173" s="122" t="str">
        <f t="shared" si="27"/>
        <v/>
      </c>
      <c r="X173" s="122" t="str">
        <f t="shared" si="28"/>
        <v/>
      </c>
      <c r="Y173" s="122" t="str">
        <f t="shared" si="29"/>
        <v/>
      </c>
      <c r="Z173" s="122" t="str">
        <f t="shared" si="30"/>
        <v/>
      </c>
    </row>
    <row r="174" spans="1:26" ht="37.5" customHeight="1">
      <c r="A174" s="123">
        <v>147</v>
      </c>
      <c r="B174" s="126"/>
      <c r="C174" s="12"/>
      <c r="D174" s="15"/>
      <c r="E174" s="15"/>
      <c r="F174" s="15"/>
      <c r="G174" s="16"/>
      <c r="H174" s="10"/>
      <c r="I174" s="151" t="str">
        <f t="shared" si="21"/>
        <v/>
      </c>
      <c r="J174" s="151"/>
      <c r="K174" s="151"/>
      <c r="L174" s="152"/>
      <c r="N174" s="111">
        <f>COUNTIF($B$28:$B174,N$27)</f>
        <v>0</v>
      </c>
      <c r="O174" s="111">
        <f>COUNTIF($B$28:$B174,O$27)</f>
        <v>0</v>
      </c>
      <c r="P174" s="111">
        <f>COUNTIF($B$28:$B174,P$27)</f>
        <v>0</v>
      </c>
      <c r="Q174" s="111" t="str" cm="1">
        <f t="array" ref="Q174">B174&amp;_xlfn.IFS(B174="","",B174="ビギナーズ部門",N174,B174="コンテスト部門",O174,B174="チャレンジ部門",P174)</f>
        <v/>
      </c>
      <c r="R174" s="111">
        <f t="shared" si="23"/>
        <v>0</v>
      </c>
      <c r="S174" s="111">
        <f t="shared" si="24"/>
        <v>0</v>
      </c>
      <c r="T174" s="111">
        <f t="shared" si="25"/>
        <v>0</v>
      </c>
      <c r="U174" s="122" t="str">
        <f t="shared" si="22"/>
        <v/>
      </c>
      <c r="V174" s="122" t="str">
        <f t="shared" si="26"/>
        <v xml:space="preserve"> </v>
      </c>
      <c r="W174" s="122" t="str">
        <f t="shared" si="27"/>
        <v/>
      </c>
      <c r="X174" s="122" t="str">
        <f t="shared" si="28"/>
        <v/>
      </c>
      <c r="Y174" s="122" t="str">
        <f t="shared" si="29"/>
        <v/>
      </c>
      <c r="Z174" s="122" t="str">
        <f t="shared" si="30"/>
        <v/>
      </c>
    </row>
    <row r="175" spans="1:26" ht="37.5" customHeight="1">
      <c r="A175" s="123">
        <v>148</v>
      </c>
      <c r="B175" s="126"/>
      <c r="C175" s="12"/>
      <c r="D175" s="15"/>
      <c r="E175" s="15"/>
      <c r="F175" s="15"/>
      <c r="G175" s="16"/>
      <c r="H175" s="10"/>
      <c r="I175" s="151" t="str">
        <f t="shared" si="21"/>
        <v/>
      </c>
      <c r="J175" s="151"/>
      <c r="K175" s="151"/>
      <c r="L175" s="152"/>
      <c r="N175" s="111">
        <f>COUNTIF($B$28:$B175,N$27)</f>
        <v>0</v>
      </c>
      <c r="O175" s="111">
        <f>COUNTIF($B$28:$B175,O$27)</f>
        <v>0</v>
      </c>
      <c r="P175" s="111">
        <f>COUNTIF($B$28:$B175,P$27)</f>
        <v>0</v>
      </c>
      <c r="Q175" s="111" t="str" cm="1">
        <f t="array" ref="Q175">B175&amp;_xlfn.IFS(B175="","",B175="ビギナーズ部門",N175,B175="コンテスト部門",O175,B175="チャレンジ部門",P175)</f>
        <v/>
      </c>
      <c r="R175" s="111">
        <f t="shared" si="23"/>
        <v>0</v>
      </c>
      <c r="S175" s="111">
        <f t="shared" si="24"/>
        <v>0</v>
      </c>
      <c r="T175" s="111">
        <f t="shared" si="25"/>
        <v>0</v>
      </c>
      <c r="U175" s="122" t="str">
        <f t="shared" si="22"/>
        <v/>
      </c>
      <c r="V175" s="122" t="str">
        <f t="shared" si="26"/>
        <v xml:space="preserve"> </v>
      </c>
      <c r="W175" s="122" t="str">
        <f t="shared" si="27"/>
        <v/>
      </c>
      <c r="X175" s="122" t="str">
        <f t="shared" si="28"/>
        <v/>
      </c>
      <c r="Y175" s="122" t="str">
        <f t="shared" si="29"/>
        <v/>
      </c>
      <c r="Z175" s="122" t="str">
        <f t="shared" si="30"/>
        <v/>
      </c>
    </row>
    <row r="176" spans="1:26" ht="37.5" customHeight="1">
      <c r="A176" s="123">
        <v>149</v>
      </c>
      <c r="B176" s="126"/>
      <c r="C176" s="12"/>
      <c r="D176" s="15"/>
      <c r="E176" s="15"/>
      <c r="F176" s="15"/>
      <c r="G176" s="16"/>
      <c r="H176" s="10"/>
      <c r="I176" s="151" t="str">
        <f t="shared" si="21"/>
        <v/>
      </c>
      <c r="J176" s="151"/>
      <c r="K176" s="151"/>
      <c r="L176" s="152"/>
      <c r="N176" s="111">
        <f>COUNTIF($B$28:$B176,N$27)</f>
        <v>0</v>
      </c>
      <c r="O176" s="111">
        <f>COUNTIF($B$28:$B176,O$27)</f>
        <v>0</v>
      </c>
      <c r="P176" s="111">
        <f>COUNTIF($B$28:$B176,P$27)</f>
        <v>0</v>
      </c>
      <c r="Q176" s="111" t="str" cm="1">
        <f t="array" ref="Q176">B176&amp;_xlfn.IFS(B176="","",B176="ビギナーズ部門",N176,B176="コンテスト部門",O176,B176="チャレンジ部門",P176)</f>
        <v/>
      </c>
      <c r="R176" s="111">
        <f t="shared" si="23"/>
        <v>0</v>
      </c>
      <c r="S176" s="111">
        <f t="shared" si="24"/>
        <v>0</v>
      </c>
      <c r="T176" s="111">
        <f t="shared" si="25"/>
        <v>0</v>
      </c>
      <c r="U176" s="122" t="str">
        <f t="shared" si="22"/>
        <v/>
      </c>
      <c r="V176" s="122" t="str">
        <f t="shared" si="26"/>
        <v xml:space="preserve"> </v>
      </c>
      <c r="W176" s="122" t="str">
        <f t="shared" si="27"/>
        <v/>
      </c>
      <c r="X176" s="122" t="str">
        <f t="shared" si="28"/>
        <v/>
      </c>
      <c r="Y176" s="122" t="str">
        <f t="shared" si="29"/>
        <v/>
      </c>
      <c r="Z176" s="122" t="str">
        <f t="shared" si="30"/>
        <v/>
      </c>
    </row>
    <row r="177" spans="1:26" ht="37.5" customHeight="1">
      <c r="A177" s="123">
        <v>150</v>
      </c>
      <c r="B177" s="126"/>
      <c r="C177" s="12"/>
      <c r="D177" s="15"/>
      <c r="E177" s="15"/>
      <c r="F177" s="15"/>
      <c r="G177" s="16"/>
      <c r="H177" s="10"/>
      <c r="I177" s="151" t="str">
        <f t="shared" si="21"/>
        <v/>
      </c>
      <c r="J177" s="151"/>
      <c r="K177" s="151"/>
      <c r="L177" s="152"/>
      <c r="N177" s="111">
        <f>COUNTIF($B$28:$B177,N$27)</f>
        <v>0</v>
      </c>
      <c r="O177" s="111">
        <f>COUNTIF($B$28:$B177,O$27)</f>
        <v>0</v>
      </c>
      <c r="P177" s="111">
        <f>COUNTIF($B$28:$B177,P$27)</f>
        <v>0</v>
      </c>
      <c r="Q177" s="111" t="str" cm="1">
        <f t="array" ref="Q177">B177&amp;_xlfn.IFS(B177="","",B177="ビギナーズ部門",N177,B177="コンテスト部門",O177,B177="チャレンジ部門",P177)</f>
        <v/>
      </c>
      <c r="R177" s="111">
        <f t="shared" si="23"/>
        <v>0</v>
      </c>
      <c r="S177" s="111">
        <f t="shared" si="24"/>
        <v>0</v>
      </c>
      <c r="T177" s="111">
        <f t="shared" si="25"/>
        <v>0</v>
      </c>
      <c r="U177" s="122" t="str">
        <f t="shared" si="22"/>
        <v/>
      </c>
      <c r="V177" s="122" t="str">
        <f t="shared" si="26"/>
        <v xml:space="preserve"> </v>
      </c>
      <c r="W177" s="122" t="str">
        <f t="shared" si="27"/>
        <v/>
      </c>
      <c r="X177" s="122" t="str">
        <f t="shared" si="28"/>
        <v/>
      </c>
      <c r="Y177" s="122" t="str">
        <f t="shared" si="29"/>
        <v/>
      </c>
      <c r="Z177" s="122" t="str">
        <f t="shared" si="30"/>
        <v/>
      </c>
    </row>
    <row r="178" spans="1:26" ht="37.5" customHeight="1">
      <c r="A178" s="123">
        <v>151</v>
      </c>
      <c r="B178" s="126"/>
      <c r="C178" s="12"/>
      <c r="D178" s="15"/>
      <c r="E178" s="15"/>
      <c r="F178" s="15"/>
      <c r="G178" s="16"/>
      <c r="H178" s="10"/>
      <c r="I178" s="151" t="str">
        <f t="shared" si="21"/>
        <v/>
      </c>
      <c r="J178" s="151"/>
      <c r="K178" s="151"/>
      <c r="L178" s="152"/>
      <c r="N178" s="111">
        <f>COUNTIF($B$28:$B178,N$27)</f>
        <v>0</v>
      </c>
      <c r="O178" s="111">
        <f>COUNTIF($B$28:$B178,O$27)</f>
        <v>0</v>
      </c>
      <c r="P178" s="111">
        <f>COUNTIF($B$28:$B178,P$27)</f>
        <v>0</v>
      </c>
      <c r="Q178" s="111" t="str" cm="1">
        <f t="array" ref="Q178">B178&amp;_xlfn.IFS(B178="","",B178="ビギナーズ部門",N178,B178="コンテスト部門",O178,B178="チャレンジ部門",P178)</f>
        <v/>
      </c>
      <c r="R178" s="111">
        <f t="shared" si="23"/>
        <v>0</v>
      </c>
      <c r="S178" s="111">
        <f t="shared" si="24"/>
        <v>0</v>
      </c>
      <c r="T178" s="111">
        <f t="shared" si="25"/>
        <v>0</v>
      </c>
      <c r="U178" s="122" t="str">
        <f t="shared" si="22"/>
        <v/>
      </c>
      <c r="V178" s="122" t="str">
        <f t="shared" si="26"/>
        <v xml:space="preserve"> </v>
      </c>
      <c r="W178" s="122" t="str">
        <f t="shared" si="27"/>
        <v/>
      </c>
      <c r="X178" s="122" t="str">
        <f t="shared" si="28"/>
        <v/>
      </c>
      <c r="Y178" s="122" t="str">
        <f t="shared" si="29"/>
        <v/>
      </c>
      <c r="Z178" s="122" t="str">
        <f t="shared" si="30"/>
        <v/>
      </c>
    </row>
    <row r="179" spans="1:26" ht="37.5" customHeight="1">
      <c r="A179" s="123">
        <v>152</v>
      </c>
      <c r="B179" s="126"/>
      <c r="C179" s="12"/>
      <c r="D179" s="15"/>
      <c r="E179" s="15"/>
      <c r="F179" s="15"/>
      <c r="G179" s="16"/>
      <c r="H179" s="10"/>
      <c r="I179" s="151" t="str">
        <f t="shared" si="21"/>
        <v/>
      </c>
      <c r="J179" s="151"/>
      <c r="K179" s="151"/>
      <c r="L179" s="152"/>
      <c r="N179" s="111">
        <f>COUNTIF($B$28:$B179,N$27)</f>
        <v>0</v>
      </c>
      <c r="O179" s="111">
        <f>COUNTIF($B$28:$B179,O$27)</f>
        <v>0</v>
      </c>
      <c r="P179" s="111">
        <f>COUNTIF($B$28:$B179,P$27)</f>
        <v>0</v>
      </c>
      <c r="Q179" s="111" t="str" cm="1">
        <f t="array" ref="Q179">B179&amp;_xlfn.IFS(B179="","",B179="ビギナーズ部門",N179,B179="コンテスト部門",O179,B179="チャレンジ部門",P179)</f>
        <v/>
      </c>
      <c r="R179" s="111">
        <f t="shared" si="23"/>
        <v>0</v>
      </c>
      <c r="S179" s="111">
        <f t="shared" si="24"/>
        <v>0</v>
      </c>
      <c r="T179" s="111">
        <f t="shared" si="25"/>
        <v>0</v>
      </c>
      <c r="U179" s="122" t="str">
        <f t="shared" si="22"/>
        <v/>
      </c>
      <c r="V179" s="122" t="str">
        <f t="shared" si="26"/>
        <v xml:space="preserve"> </v>
      </c>
      <c r="W179" s="122" t="str">
        <f t="shared" si="27"/>
        <v/>
      </c>
      <c r="X179" s="122" t="str">
        <f t="shared" si="28"/>
        <v/>
      </c>
      <c r="Y179" s="122" t="str">
        <f t="shared" si="29"/>
        <v/>
      </c>
      <c r="Z179" s="122" t="str">
        <f t="shared" si="30"/>
        <v/>
      </c>
    </row>
    <row r="180" spans="1:26" ht="37.5" customHeight="1">
      <c r="A180" s="123">
        <v>153</v>
      </c>
      <c r="B180" s="126"/>
      <c r="C180" s="12"/>
      <c r="D180" s="15"/>
      <c r="E180" s="15"/>
      <c r="F180" s="15"/>
      <c r="G180" s="16"/>
      <c r="H180" s="10"/>
      <c r="I180" s="151" t="str">
        <f t="shared" si="21"/>
        <v/>
      </c>
      <c r="J180" s="151"/>
      <c r="K180" s="151"/>
      <c r="L180" s="152"/>
      <c r="N180" s="111">
        <f>COUNTIF($B$28:$B180,N$27)</f>
        <v>0</v>
      </c>
      <c r="O180" s="111">
        <f>COUNTIF($B$28:$B180,O$27)</f>
        <v>0</v>
      </c>
      <c r="P180" s="111">
        <f>COUNTIF($B$28:$B180,P$27)</f>
        <v>0</v>
      </c>
      <c r="Q180" s="111" t="str" cm="1">
        <f t="array" ref="Q180">B180&amp;_xlfn.IFS(B180="","",B180="ビギナーズ部門",N180,B180="コンテスト部門",O180,B180="チャレンジ部門",P180)</f>
        <v/>
      </c>
      <c r="R180" s="111">
        <f t="shared" si="23"/>
        <v>0</v>
      </c>
      <c r="S180" s="111">
        <f t="shared" si="24"/>
        <v>0</v>
      </c>
      <c r="T180" s="111">
        <f t="shared" si="25"/>
        <v>0</v>
      </c>
      <c r="U180" s="122" t="str">
        <f t="shared" si="22"/>
        <v/>
      </c>
      <c r="V180" s="122" t="str">
        <f t="shared" si="26"/>
        <v xml:space="preserve"> </v>
      </c>
      <c r="W180" s="122" t="str">
        <f t="shared" si="27"/>
        <v/>
      </c>
      <c r="X180" s="122" t="str">
        <f t="shared" si="28"/>
        <v/>
      </c>
      <c r="Y180" s="122" t="str">
        <f t="shared" si="29"/>
        <v/>
      </c>
      <c r="Z180" s="122" t="str">
        <f t="shared" si="30"/>
        <v/>
      </c>
    </row>
    <row r="181" spans="1:26" ht="37.5" customHeight="1">
      <c r="A181" s="123">
        <v>154</v>
      </c>
      <c r="B181" s="126"/>
      <c r="C181" s="12"/>
      <c r="D181" s="15"/>
      <c r="E181" s="15"/>
      <c r="F181" s="15"/>
      <c r="G181" s="16"/>
      <c r="H181" s="10"/>
      <c r="I181" s="151" t="str">
        <f t="shared" si="21"/>
        <v/>
      </c>
      <c r="J181" s="151"/>
      <c r="K181" s="151"/>
      <c r="L181" s="152"/>
      <c r="N181" s="111">
        <f>COUNTIF($B$28:$B181,N$27)</f>
        <v>0</v>
      </c>
      <c r="O181" s="111">
        <f>COUNTIF($B$28:$B181,O$27)</f>
        <v>0</v>
      </c>
      <c r="P181" s="111">
        <f>COUNTIF($B$28:$B181,P$27)</f>
        <v>0</v>
      </c>
      <c r="Q181" s="111" t="str" cm="1">
        <f t="array" ref="Q181">B181&amp;_xlfn.IFS(B181="","",B181="ビギナーズ部門",N181,B181="コンテスト部門",O181,B181="チャレンジ部門",P181)</f>
        <v/>
      </c>
      <c r="R181" s="111">
        <f t="shared" si="23"/>
        <v>0</v>
      </c>
      <c r="S181" s="111">
        <f t="shared" si="24"/>
        <v>0</v>
      </c>
      <c r="T181" s="111">
        <f t="shared" si="25"/>
        <v>0</v>
      </c>
      <c r="U181" s="122" t="str">
        <f t="shared" si="22"/>
        <v/>
      </c>
      <c r="V181" s="122" t="str">
        <f t="shared" si="26"/>
        <v xml:space="preserve"> </v>
      </c>
      <c r="W181" s="122" t="str">
        <f t="shared" si="27"/>
        <v/>
      </c>
      <c r="X181" s="122" t="str">
        <f t="shared" si="28"/>
        <v/>
      </c>
      <c r="Y181" s="122" t="str">
        <f t="shared" si="29"/>
        <v/>
      </c>
      <c r="Z181" s="122" t="str">
        <f t="shared" si="30"/>
        <v/>
      </c>
    </row>
    <row r="182" spans="1:26" ht="37.5" customHeight="1">
      <c r="A182" s="123">
        <v>155</v>
      </c>
      <c r="B182" s="126"/>
      <c r="C182" s="12"/>
      <c r="D182" s="15"/>
      <c r="E182" s="15"/>
      <c r="F182" s="15"/>
      <c r="G182" s="16"/>
      <c r="H182" s="10"/>
      <c r="I182" s="151" t="str">
        <f t="shared" si="21"/>
        <v/>
      </c>
      <c r="J182" s="151"/>
      <c r="K182" s="151"/>
      <c r="L182" s="152"/>
      <c r="N182" s="111">
        <f>COUNTIF($B$28:$B182,N$27)</f>
        <v>0</v>
      </c>
      <c r="O182" s="111">
        <f>COUNTIF($B$28:$B182,O$27)</f>
        <v>0</v>
      </c>
      <c r="P182" s="111">
        <f>COUNTIF($B$28:$B182,P$27)</f>
        <v>0</v>
      </c>
      <c r="Q182" s="111" t="str" cm="1">
        <f t="array" ref="Q182">B182&amp;_xlfn.IFS(B182="","",B182="ビギナーズ部門",N182,B182="コンテスト部門",O182,B182="チャレンジ部門",P182)</f>
        <v/>
      </c>
      <c r="R182" s="111">
        <f t="shared" si="23"/>
        <v>0</v>
      </c>
      <c r="S182" s="111">
        <f t="shared" si="24"/>
        <v>0</v>
      </c>
      <c r="T182" s="111">
        <f t="shared" si="25"/>
        <v>0</v>
      </c>
      <c r="U182" s="122" t="str">
        <f t="shared" si="22"/>
        <v/>
      </c>
      <c r="V182" s="122" t="str">
        <f t="shared" si="26"/>
        <v xml:space="preserve"> </v>
      </c>
      <c r="W182" s="122" t="str">
        <f t="shared" si="27"/>
        <v/>
      </c>
      <c r="X182" s="122" t="str">
        <f t="shared" si="28"/>
        <v/>
      </c>
      <c r="Y182" s="122" t="str">
        <f t="shared" si="29"/>
        <v/>
      </c>
      <c r="Z182" s="122" t="str">
        <f t="shared" si="30"/>
        <v/>
      </c>
    </row>
    <row r="183" spans="1:26" ht="37.5" customHeight="1">
      <c r="A183" s="123">
        <v>156</v>
      </c>
      <c r="B183" s="126"/>
      <c r="C183" s="12"/>
      <c r="D183" s="15"/>
      <c r="E183" s="15"/>
      <c r="F183" s="15"/>
      <c r="G183" s="16"/>
      <c r="H183" s="10"/>
      <c r="I183" s="151" t="str">
        <f t="shared" si="21"/>
        <v/>
      </c>
      <c r="J183" s="151"/>
      <c r="K183" s="151"/>
      <c r="L183" s="152"/>
      <c r="N183" s="111">
        <f>COUNTIF($B$28:$B183,N$27)</f>
        <v>0</v>
      </c>
      <c r="O183" s="111">
        <f>COUNTIF($B$28:$B183,O$27)</f>
        <v>0</v>
      </c>
      <c r="P183" s="111">
        <f>COUNTIF($B$28:$B183,P$27)</f>
        <v>0</v>
      </c>
      <c r="Q183" s="111" t="str" cm="1">
        <f t="array" ref="Q183">B183&amp;_xlfn.IFS(B183="","",B183="ビギナーズ部門",N183,B183="コンテスト部門",O183,B183="チャレンジ部門",P183)</f>
        <v/>
      </c>
      <c r="R183" s="111">
        <f t="shared" si="23"/>
        <v>0</v>
      </c>
      <c r="S183" s="111">
        <f t="shared" si="24"/>
        <v>0</v>
      </c>
      <c r="T183" s="111">
        <f t="shared" si="25"/>
        <v>0</v>
      </c>
      <c r="U183" s="122" t="str">
        <f t="shared" si="22"/>
        <v/>
      </c>
      <c r="V183" s="122" t="str">
        <f t="shared" si="26"/>
        <v xml:space="preserve"> </v>
      </c>
      <c r="W183" s="122" t="str">
        <f t="shared" si="27"/>
        <v/>
      </c>
      <c r="X183" s="122" t="str">
        <f t="shared" si="28"/>
        <v/>
      </c>
      <c r="Y183" s="122" t="str">
        <f t="shared" si="29"/>
        <v/>
      </c>
      <c r="Z183" s="122" t="str">
        <f t="shared" si="30"/>
        <v/>
      </c>
    </row>
    <row r="184" spans="1:26" ht="37.5" customHeight="1">
      <c r="A184" s="123">
        <v>157</v>
      </c>
      <c r="B184" s="126"/>
      <c r="C184" s="12"/>
      <c r="D184" s="15"/>
      <c r="E184" s="15"/>
      <c r="F184" s="15"/>
      <c r="G184" s="16"/>
      <c r="H184" s="10"/>
      <c r="I184" s="151" t="str">
        <f t="shared" si="21"/>
        <v/>
      </c>
      <c r="J184" s="151"/>
      <c r="K184" s="151"/>
      <c r="L184" s="152"/>
      <c r="N184" s="111">
        <f>COUNTIF($B$28:$B184,N$27)</f>
        <v>0</v>
      </c>
      <c r="O184" s="111">
        <f>COUNTIF($B$28:$B184,O$27)</f>
        <v>0</v>
      </c>
      <c r="P184" s="111">
        <f>COUNTIF($B$28:$B184,P$27)</f>
        <v>0</v>
      </c>
      <c r="Q184" s="111" t="str" cm="1">
        <f t="array" ref="Q184">B184&amp;_xlfn.IFS(B184="","",B184="ビギナーズ部門",N184,B184="コンテスト部門",O184,B184="チャレンジ部門",P184)</f>
        <v/>
      </c>
      <c r="R184" s="111">
        <f t="shared" si="23"/>
        <v>0</v>
      </c>
      <c r="S184" s="111">
        <f t="shared" si="24"/>
        <v>0</v>
      </c>
      <c r="T184" s="111">
        <f t="shared" si="25"/>
        <v>0</v>
      </c>
      <c r="U184" s="122" t="str">
        <f t="shared" si="22"/>
        <v/>
      </c>
      <c r="V184" s="122" t="str">
        <f t="shared" si="26"/>
        <v xml:space="preserve"> </v>
      </c>
      <c r="W184" s="122" t="str">
        <f t="shared" si="27"/>
        <v/>
      </c>
      <c r="X184" s="122" t="str">
        <f t="shared" si="28"/>
        <v/>
      </c>
      <c r="Y184" s="122" t="str">
        <f t="shared" si="29"/>
        <v/>
      </c>
      <c r="Z184" s="122" t="str">
        <f t="shared" si="30"/>
        <v/>
      </c>
    </row>
    <row r="185" spans="1:26" ht="37.5" customHeight="1">
      <c r="A185" s="123">
        <v>158</v>
      </c>
      <c r="B185" s="126"/>
      <c r="C185" s="12"/>
      <c r="D185" s="15"/>
      <c r="E185" s="15"/>
      <c r="F185" s="15"/>
      <c r="G185" s="16"/>
      <c r="H185" s="10"/>
      <c r="I185" s="151" t="str">
        <f t="shared" si="21"/>
        <v/>
      </c>
      <c r="J185" s="151"/>
      <c r="K185" s="151"/>
      <c r="L185" s="152"/>
      <c r="N185" s="111">
        <f>COUNTIF($B$28:$B185,N$27)</f>
        <v>0</v>
      </c>
      <c r="O185" s="111">
        <f>COUNTIF($B$28:$B185,O$27)</f>
        <v>0</v>
      </c>
      <c r="P185" s="111">
        <f>COUNTIF($B$28:$B185,P$27)</f>
        <v>0</v>
      </c>
      <c r="Q185" s="111" t="str" cm="1">
        <f t="array" ref="Q185">B185&amp;_xlfn.IFS(B185="","",B185="ビギナーズ部門",N185,B185="コンテスト部門",O185,B185="チャレンジ部門",P185)</f>
        <v/>
      </c>
      <c r="R185" s="111">
        <f t="shared" si="23"/>
        <v>0</v>
      </c>
      <c r="S185" s="111">
        <f t="shared" si="24"/>
        <v>0</v>
      </c>
      <c r="T185" s="111">
        <f t="shared" si="25"/>
        <v>0</v>
      </c>
      <c r="U185" s="122" t="str">
        <f t="shared" si="22"/>
        <v/>
      </c>
      <c r="V185" s="122" t="str">
        <f t="shared" si="26"/>
        <v xml:space="preserve"> </v>
      </c>
      <c r="W185" s="122" t="str">
        <f t="shared" si="27"/>
        <v/>
      </c>
      <c r="X185" s="122" t="str">
        <f t="shared" si="28"/>
        <v/>
      </c>
      <c r="Y185" s="122" t="str">
        <f t="shared" si="29"/>
        <v/>
      </c>
      <c r="Z185" s="122" t="str">
        <f t="shared" si="30"/>
        <v/>
      </c>
    </row>
    <row r="186" spans="1:26" ht="37.5" customHeight="1">
      <c r="A186" s="123">
        <v>159</v>
      </c>
      <c r="B186" s="126"/>
      <c r="C186" s="12"/>
      <c r="D186" s="15"/>
      <c r="E186" s="15"/>
      <c r="F186" s="15"/>
      <c r="G186" s="16"/>
      <c r="H186" s="10"/>
      <c r="I186" s="151" t="str">
        <f t="shared" si="21"/>
        <v/>
      </c>
      <c r="J186" s="151"/>
      <c r="K186" s="151"/>
      <c r="L186" s="152"/>
      <c r="N186" s="111">
        <f>COUNTIF($B$28:$B186,N$27)</f>
        <v>0</v>
      </c>
      <c r="O186" s="111">
        <f>COUNTIF($B$28:$B186,O$27)</f>
        <v>0</v>
      </c>
      <c r="P186" s="111">
        <f>COUNTIF($B$28:$B186,P$27)</f>
        <v>0</v>
      </c>
      <c r="Q186" s="111" t="str" cm="1">
        <f t="array" ref="Q186">B186&amp;_xlfn.IFS(B186="","",B186="ビギナーズ部門",N186,B186="コンテスト部門",O186,B186="チャレンジ部門",P186)</f>
        <v/>
      </c>
      <c r="R186" s="111">
        <f t="shared" si="23"/>
        <v>0</v>
      </c>
      <c r="S186" s="111">
        <f t="shared" si="24"/>
        <v>0</v>
      </c>
      <c r="T186" s="111">
        <f t="shared" si="25"/>
        <v>0</v>
      </c>
      <c r="U186" s="122" t="str">
        <f t="shared" si="22"/>
        <v/>
      </c>
      <c r="V186" s="122" t="str">
        <f t="shared" si="26"/>
        <v xml:space="preserve"> </v>
      </c>
      <c r="W186" s="122" t="str">
        <f t="shared" si="27"/>
        <v/>
      </c>
      <c r="X186" s="122" t="str">
        <f t="shared" si="28"/>
        <v/>
      </c>
      <c r="Y186" s="122" t="str">
        <f t="shared" si="29"/>
        <v/>
      </c>
      <c r="Z186" s="122" t="str">
        <f t="shared" si="30"/>
        <v/>
      </c>
    </row>
    <row r="187" spans="1:26" ht="37.5" customHeight="1">
      <c r="A187" s="123">
        <v>160</v>
      </c>
      <c r="B187" s="126"/>
      <c r="C187" s="12"/>
      <c r="D187" s="15"/>
      <c r="E187" s="15"/>
      <c r="F187" s="15"/>
      <c r="G187" s="16"/>
      <c r="H187" s="10"/>
      <c r="I187" s="151" t="str">
        <f t="shared" si="21"/>
        <v/>
      </c>
      <c r="J187" s="151"/>
      <c r="K187" s="151"/>
      <c r="L187" s="152"/>
      <c r="N187" s="111">
        <f>COUNTIF($B$28:$B187,N$27)</f>
        <v>0</v>
      </c>
      <c r="O187" s="111">
        <f>COUNTIF($B$28:$B187,O$27)</f>
        <v>0</v>
      </c>
      <c r="P187" s="111">
        <f>COUNTIF($B$28:$B187,P$27)</f>
        <v>0</v>
      </c>
      <c r="Q187" s="111" t="str" cm="1">
        <f t="array" ref="Q187">B187&amp;_xlfn.IFS(B187="","",B187="ビギナーズ部門",N187,B187="コンテスト部門",O187,B187="チャレンジ部門",P187)</f>
        <v/>
      </c>
      <c r="R187" s="111">
        <f t="shared" si="23"/>
        <v>0</v>
      </c>
      <c r="S187" s="111">
        <f t="shared" si="24"/>
        <v>0</v>
      </c>
      <c r="T187" s="111">
        <f t="shared" si="25"/>
        <v>0</v>
      </c>
      <c r="U187" s="122" t="str">
        <f t="shared" si="22"/>
        <v/>
      </c>
      <c r="V187" s="122" t="str">
        <f t="shared" si="26"/>
        <v xml:space="preserve"> </v>
      </c>
      <c r="W187" s="122" t="str">
        <f t="shared" si="27"/>
        <v/>
      </c>
      <c r="X187" s="122" t="str">
        <f t="shared" si="28"/>
        <v/>
      </c>
      <c r="Y187" s="122" t="str">
        <f t="shared" si="29"/>
        <v/>
      </c>
      <c r="Z187" s="122" t="str">
        <f t="shared" si="30"/>
        <v/>
      </c>
    </row>
    <row r="188" spans="1:26" ht="37.5" customHeight="1">
      <c r="A188" s="123">
        <v>161</v>
      </c>
      <c r="B188" s="126"/>
      <c r="C188" s="12"/>
      <c r="D188" s="15"/>
      <c r="E188" s="15"/>
      <c r="F188" s="15"/>
      <c r="G188" s="16"/>
      <c r="H188" s="10"/>
      <c r="I188" s="151" t="str">
        <f t="shared" si="21"/>
        <v/>
      </c>
      <c r="J188" s="151"/>
      <c r="K188" s="151"/>
      <c r="L188" s="152"/>
      <c r="N188" s="111">
        <f>COUNTIF($B$28:$B188,N$27)</f>
        <v>0</v>
      </c>
      <c r="O188" s="111">
        <f>COUNTIF($B$28:$B188,O$27)</f>
        <v>0</v>
      </c>
      <c r="P188" s="111">
        <f>COUNTIF($B$28:$B188,P$27)</f>
        <v>0</v>
      </c>
      <c r="Q188" s="111" t="str" cm="1">
        <f t="array" ref="Q188">B188&amp;_xlfn.IFS(B188="","",B188="ビギナーズ部門",N188,B188="コンテスト部門",O188,B188="チャレンジ部門",P188)</f>
        <v/>
      </c>
      <c r="R188" s="111">
        <f t="shared" si="23"/>
        <v>0</v>
      </c>
      <c r="S188" s="111">
        <f t="shared" si="24"/>
        <v>0</v>
      </c>
      <c r="T188" s="111">
        <f t="shared" si="25"/>
        <v>0</v>
      </c>
      <c r="U188" s="122" t="str">
        <f t="shared" si="22"/>
        <v/>
      </c>
      <c r="V188" s="122" t="str">
        <f t="shared" si="26"/>
        <v xml:space="preserve"> </v>
      </c>
      <c r="W188" s="122" t="str">
        <f t="shared" si="27"/>
        <v/>
      </c>
      <c r="X188" s="122" t="str">
        <f t="shared" si="28"/>
        <v/>
      </c>
      <c r="Y188" s="122" t="str">
        <f t="shared" si="29"/>
        <v/>
      </c>
      <c r="Z188" s="122" t="str">
        <f t="shared" si="30"/>
        <v/>
      </c>
    </row>
    <row r="189" spans="1:26" ht="37.5" customHeight="1">
      <c r="A189" s="123">
        <v>162</v>
      </c>
      <c r="B189" s="126"/>
      <c r="C189" s="12"/>
      <c r="D189" s="15"/>
      <c r="E189" s="15"/>
      <c r="F189" s="15"/>
      <c r="G189" s="16"/>
      <c r="H189" s="10"/>
      <c r="I189" s="151" t="str">
        <f t="shared" si="21"/>
        <v/>
      </c>
      <c r="J189" s="151"/>
      <c r="K189" s="151"/>
      <c r="L189" s="152"/>
      <c r="N189" s="111">
        <f>COUNTIF($B$28:$B189,N$27)</f>
        <v>0</v>
      </c>
      <c r="O189" s="111">
        <f>COUNTIF($B$28:$B189,O$27)</f>
        <v>0</v>
      </c>
      <c r="P189" s="111">
        <f>COUNTIF($B$28:$B189,P$27)</f>
        <v>0</v>
      </c>
      <c r="Q189" s="111" t="str" cm="1">
        <f t="array" ref="Q189">B189&amp;_xlfn.IFS(B189="","",B189="ビギナーズ部門",N189,B189="コンテスト部門",O189,B189="チャレンジ部門",P189)</f>
        <v/>
      </c>
      <c r="R189" s="111">
        <f t="shared" si="23"/>
        <v>0</v>
      </c>
      <c r="S189" s="111">
        <f t="shared" si="24"/>
        <v>0</v>
      </c>
      <c r="T189" s="111">
        <f t="shared" si="25"/>
        <v>0</v>
      </c>
      <c r="U189" s="122" t="str">
        <f t="shared" si="22"/>
        <v/>
      </c>
      <c r="V189" s="122" t="str">
        <f t="shared" si="26"/>
        <v xml:space="preserve"> </v>
      </c>
      <c r="W189" s="122" t="str">
        <f t="shared" si="27"/>
        <v/>
      </c>
      <c r="X189" s="122" t="str">
        <f t="shared" si="28"/>
        <v/>
      </c>
      <c r="Y189" s="122" t="str">
        <f t="shared" si="29"/>
        <v/>
      </c>
      <c r="Z189" s="122" t="str">
        <f t="shared" si="30"/>
        <v/>
      </c>
    </row>
    <row r="190" spans="1:26" ht="37.5" customHeight="1">
      <c r="A190" s="123">
        <v>163</v>
      </c>
      <c r="B190" s="126"/>
      <c r="C190" s="12"/>
      <c r="D190" s="15"/>
      <c r="E190" s="15"/>
      <c r="F190" s="15"/>
      <c r="G190" s="16"/>
      <c r="H190" s="10"/>
      <c r="I190" s="151" t="str">
        <f t="shared" si="21"/>
        <v/>
      </c>
      <c r="J190" s="151"/>
      <c r="K190" s="151"/>
      <c r="L190" s="152"/>
      <c r="N190" s="111">
        <f>COUNTIF($B$28:$B190,N$27)</f>
        <v>0</v>
      </c>
      <c r="O190" s="111">
        <f>COUNTIF($B$28:$B190,O$27)</f>
        <v>0</v>
      </c>
      <c r="P190" s="111">
        <f>COUNTIF($B$28:$B190,P$27)</f>
        <v>0</v>
      </c>
      <c r="Q190" s="111" t="str" cm="1">
        <f t="array" ref="Q190">B190&amp;_xlfn.IFS(B190="","",B190="ビギナーズ部門",N190,B190="コンテスト部門",O190,B190="チャレンジ部門",P190)</f>
        <v/>
      </c>
      <c r="R190" s="111">
        <f t="shared" si="23"/>
        <v>0</v>
      </c>
      <c r="S190" s="111">
        <f t="shared" si="24"/>
        <v>0</v>
      </c>
      <c r="T190" s="111">
        <f t="shared" si="25"/>
        <v>0</v>
      </c>
      <c r="U190" s="122" t="str">
        <f t="shared" si="22"/>
        <v/>
      </c>
      <c r="V190" s="122" t="str">
        <f t="shared" si="26"/>
        <v xml:space="preserve"> </v>
      </c>
      <c r="W190" s="122" t="str">
        <f t="shared" si="27"/>
        <v/>
      </c>
      <c r="X190" s="122" t="str">
        <f t="shared" si="28"/>
        <v/>
      </c>
      <c r="Y190" s="122" t="str">
        <f t="shared" si="29"/>
        <v/>
      </c>
      <c r="Z190" s="122" t="str">
        <f t="shared" si="30"/>
        <v/>
      </c>
    </row>
    <row r="191" spans="1:26" ht="37.5" customHeight="1">
      <c r="A191" s="123">
        <v>164</v>
      </c>
      <c r="B191" s="126"/>
      <c r="C191" s="12"/>
      <c r="D191" s="15"/>
      <c r="E191" s="15"/>
      <c r="F191" s="15"/>
      <c r="G191" s="16"/>
      <c r="H191" s="10"/>
      <c r="I191" s="151" t="str">
        <f t="shared" si="21"/>
        <v/>
      </c>
      <c r="J191" s="151"/>
      <c r="K191" s="151"/>
      <c r="L191" s="152"/>
      <c r="N191" s="111">
        <f>COUNTIF($B$28:$B191,N$27)</f>
        <v>0</v>
      </c>
      <c r="O191" s="111">
        <f>COUNTIF($B$28:$B191,O$27)</f>
        <v>0</v>
      </c>
      <c r="P191" s="111">
        <f>COUNTIF($B$28:$B191,P$27)</f>
        <v>0</v>
      </c>
      <c r="Q191" s="111" t="str" cm="1">
        <f t="array" ref="Q191">B191&amp;_xlfn.IFS(B191="","",B191="ビギナーズ部門",N191,B191="コンテスト部門",O191,B191="チャレンジ部門",P191)</f>
        <v/>
      </c>
      <c r="R191" s="111">
        <f t="shared" si="23"/>
        <v>0</v>
      </c>
      <c r="S191" s="111">
        <f t="shared" si="24"/>
        <v>0</v>
      </c>
      <c r="T191" s="111">
        <f t="shared" si="25"/>
        <v>0</v>
      </c>
      <c r="U191" s="122" t="str">
        <f t="shared" si="22"/>
        <v/>
      </c>
      <c r="V191" s="122" t="str">
        <f t="shared" si="26"/>
        <v xml:space="preserve"> </v>
      </c>
      <c r="W191" s="122" t="str">
        <f t="shared" si="27"/>
        <v/>
      </c>
      <c r="X191" s="122" t="str">
        <f t="shared" si="28"/>
        <v/>
      </c>
      <c r="Y191" s="122" t="str">
        <f t="shared" si="29"/>
        <v/>
      </c>
      <c r="Z191" s="122" t="str">
        <f t="shared" si="30"/>
        <v/>
      </c>
    </row>
    <row r="192" spans="1:26" ht="37.5" customHeight="1">
      <c r="A192" s="123">
        <v>165</v>
      </c>
      <c r="B192" s="126"/>
      <c r="C192" s="12"/>
      <c r="D192" s="15"/>
      <c r="E192" s="15"/>
      <c r="F192" s="15"/>
      <c r="G192" s="16"/>
      <c r="H192" s="10"/>
      <c r="I192" s="151" t="str">
        <f t="shared" si="21"/>
        <v/>
      </c>
      <c r="J192" s="151"/>
      <c r="K192" s="151"/>
      <c r="L192" s="152"/>
      <c r="N192" s="111">
        <f>COUNTIF($B$28:$B192,N$27)</f>
        <v>0</v>
      </c>
      <c r="O192" s="111">
        <f>COUNTIF($B$28:$B192,O$27)</f>
        <v>0</v>
      </c>
      <c r="P192" s="111">
        <f>COUNTIF($B$28:$B192,P$27)</f>
        <v>0</v>
      </c>
      <c r="Q192" s="111" t="str" cm="1">
        <f t="array" ref="Q192">B192&amp;_xlfn.IFS(B192="","",B192="ビギナーズ部門",N192,B192="コンテスト部門",O192,B192="チャレンジ部門",P192)</f>
        <v/>
      </c>
      <c r="R192" s="111">
        <f t="shared" si="23"/>
        <v>0</v>
      </c>
      <c r="S192" s="111">
        <f t="shared" si="24"/>
        <v>0</v>
      </c>
      <c r="T192" s="111">
        <f t="shared" si="25"/>
        <v>0</v>
      </c>
      <c r="U192" s="122" t="str">
        <f t="shared" si="22"/>
        <v/>
      </c>
      <c r="V192" s="122" t="str">
        <f t="shared" si="26"/>
        <v xml:space="preserve"> </v>
      </c>
      <c r="W192" s="122" t="str">
        <f t="shared" si="27"/>
        <v/>
      </c>
      <c r="X192" s="122" t="str">
        <f t="shared" si="28"/>
        <v/>
      </c>
      <c r="Y192" s="122" t="str">
        <f t="shared" si="29"/>
        <v/>
      </c>
      <c r="Z192" s="122" t="str">
        <f t="shared" si="30"/>
        <v/>
      </c>
    </row>
    <row r="193" spans="1:26" ht="37.5" customHeight="1">
      <c r="A193" s="123">
        <v>166</v>
      </c>
      <c r="B193" s="126"/>
      <c r="C193" s="12"/>
      <c r="D193" s="15"/>
      <c r="E193" s="15"/>
      <c r="F193" s="15"/>
      <c r="G193" s="16"/>
      <c r="H193" s="10"/>
      <c r="I193" s="151" t="str">
        <f t="shared" si="21"/>
        <v/>
      </c>
      <c r="J193" s="151"/>
      <c r="K193" s="151"/>
      <c r="L193" s="152"/>
      <c r="N193" s="111">
        <f>COUNTIF($B$28:$B193,N$27)</f>
        <v>0</v>
      </c>
      <c r="O193" s="111">
        <f>COUNTIF($B$28:$B193,O$27)</f>
        <v>0</v>
      </c>
      <c r="P193" s="111">
        <f>COUNTIF($B$28:$B193,P$27)</f>
        <v>0</v>
      </c>
      <c r="Q193" s="111" t="str" cm="1">
        <f t="array" ref="Q193">B193&amp;_xlfn.IFS(B193="","",B193="ビギナーズ部門",N193,B193="コンテスト部門",O193,B193="チャレンジ部門",P193)</f>
        <v/>
      </c>
      <c r="R193" s="111">
        <f t="shared" si="23"/>
        <v>0</v>
      </c>
      <c r="S193" s="111">
        <f t="shared" si="24"/>
        <v>0</v>
      </c>
      <c r="T193" s="111">
        <f t="shared" si="25"/>
        <v>0</v>
      </c>
      <c r="U193" s="122" t="str">
        <f t="shared" si="22"/>
        <v/>
      </c>
      <c r="V193" s="122" t="str">
        <f t="shared" si="26"/>
        <v xml:space="preserve"> </v>
      </c>
      <c r="W193" s="122" t="str">
        <f t="shared" si="27"/>
        <v/>
      </c>
      <c r="X193" s="122" t="str">
        <f t="shared" si="28"/>
        <v/>
      </c>
      <c r="Y193" s="122" t="str">
        <f t="shared" si="29"/>
        <v/>
      </c>
      <c r="Z193" s="122" t="str">
        <f t="shared" si="30"/>
        <v/>
      </c>
    </row>
    <row r="194" spans="1:26" ht="37.5" customHeight="1">
      <c r="A194" s="123">
        <v>167</v>
      </c>
      <c r="B194" s="126"/>
      <c r="C194" s="12"/>
      <c r="D194" s="15"/>
      <c r="E194" s="15"/>
      <c r="F194" s="15"/>
      <c r="G194" s="16"/>
      <c r="H194" s="10"/>
      <c r="I194" s="151" t="str">
        <f t="shared" si="21"/>
        <v/>
      </c>
      <c r="J194" s="151"/>
      <c r="K194" s="151"/>
      <c r="L194" s="152"/>
      <c r="N194" s="111">
        <f>COUNTIF($B$28:$B194,N$27)</f>
        <v>0</v>
      </c>
      <c r="O194" s="111">
        <f>COUNTIF($B$28:$B194,O$27)</f>
        <v>0</v>
      </c>
      <c r="P194" s="111">
        <f>COUNTIF($B$28:$B194,P$27)</f>
        <v>0</v>
      </c>
      <c r="Q194" s="111" t="str" cm="1">
        <f t="array" ref="Q194">B194&amp;_xlfn.IFS(B194="","",B194="ビギナーズ部門",N194,B194="コンテスト部門",O194,B194="チャレンジ部門",P194)</f>
        <v/>
      </c>
      <c r="R194" s="111">
        <f t="shared" si="23"/>
        <v>0</v>
      </c>
      <c r="S194" s="111">
        <f t="shared" si="24"/>
        <v>0</v>
      </c>
      <c r="T194" s="111">
        <f t="shared" si="25"/>
        <v>0</v>
      </c>
      <c r="U194" s="122" t="str">
        <f t="shared" si="22"/>
        <v/>
      </c>
      <c r="V194" s="122" t="str">
        <f t="shared" si="26"/>
        <v xml:space="preserve"> </v>
      </c>
      <c r="W194" s="122" t="str">
        <f t="shared" si="27"/>
        <v/>
      </c>
      <c r="X194" s="122" t="str">
        <f t="shared" si="28"/>
        <v/>
      </c>
      <c r="Y194" s="122" t="str">
        <f t="shared" si="29"/>
        <v/>
      </c>
      <c r="Z194" s="122" t="str">
        <f t="shared" si="30"/>
        <v/>
      </c>
    </row>
    <row r="195" spans="1:26" ht="37.5" customHeight="1">
      <c r="A195" s="123">
        <v>168</v>
      </c>
      <c r="B195" s="126"/>
      <c r="C195" s="12"/>
      <c r="D195" s="15"/>
      <c r="E195" s="15"/>
      <c r="F195" s="15"/>
      <c r="G195" s="16"/>
      <c r="H195" s="10"/>
      <c r="I195" s="151" t="str">
        <f t="shared" si="21"/>
        <v/>
      </c>
      <c r="J195" s="151"/>
      <c r="K195" s="151"/>
      <c r="L195" s="152"/>
      <c r="N195" s="111">
        <f>COUNTIF($B$28:$B195,N$27)</f>
        <v>0</v>
      </c>
      <c r="O195" s="111">
        <f>COUNTIF($B$28:$B195,O$27)</f>
        <v>0</v>
      </c>
      <c r="P195" s="111">
        <f>COUNTIF($B$28:$B195,P$27)</f>
        <v>0</v>
      </c>
      <c r="Q195" s="111" t="str" cm="1">
        <f t="array" ref="Q195">B195&amp;_xlfn.IFS(B195="","",B195="ビギナーズ部門",N195,B195="コンテスト部門",O195,B195="チャレンジ部門",P195)</f>
        <v/>
      </c>
      <c r="R195" s="111">
        <f t="shared" si="23"/>
        <v>0</v>
      </c>
      <c r="S195" s="111">
        <f t="shared" si="24"/>
        <v>0</v>
      </c>
      <c r="T195" s="111">
        <f t="shared" si="25"/>
        <v>0</v>
      </c>
      <c r="U195" s="122" t="str">
        <f t="shared" si="22"/>
        <v/>
      </c>
      <c r="V195" s="122" t="str">
        <f t="shared" si="26"/>
        <v xml:space="preserve"> </v>
      </c>
      <c r="W195" s="122" t="str">
        <f t="shared" si="27"/>
        <v/>
      </c>
      <c r="X195" s="122" t="str">
        <f t="shared" si="28"/>
        <v/>
      </c>
      <c r="Y195" s="122" t="str">
        <f t="shared" si="29"/>
        <v/>
      </c>
      <c r="Z195" s="122" t="str">
        <f t="shared" si="30"/>
        <v/>
      </c>
    </row>
    <row r="196" spans="1:26" ht="37.5" customHeight="1">
      <c r="A196" s="123">
        <v>169</v>
      </c>
      <c r="B196" s="126"/>
      <c r="C196" s="12"/>
      <c r="D196" s="15"/>
      <c r="E196" s="15"/>
      <c r="F196" s="15"/>
      <c r="G196" s="16"/>
      <c r="H196" s="10"/>
      <c r="I196" s="151" t="str">
        <f t="shared" si="21"/>
        <v/>
      </c>
      <c r="J196" s="151"/>
      <c r="K196" s="151"/>
      <c r="L196" s="152"/>
      <c r="N196" s="111">
        <f>COUNTIF($B$28:$B196,N$27)</f>
        <v>0</v>
      </c>
      <c r="O196" s="111">
        <f>COUNTIF($B$28:$B196,O$27)</f>
        <v>0</v>
      </c>
      <c r="P196" s="111">
        <f>COUNTIF($B$28:$B196,P$27)</f>
        <v>0</v>
      </c>
      <c r="Q196" s="111" t="str" cm="1">
        <f t="array" ref="Q196">B196&amp;_xlfn.IFS(B196="","",B196="ビギナーズ部門",N196,B196="コンテスト部門",O196,B196="チャレンジ部門",P196)</f>
        <v/>
      </c>
      <c r="R196" s="111">
        <f t="shared" si="23"/>
        <v>0</v>
      </c>
      <c r="S196" s="111">
        <f t="shared" si="24"/>
        <v>0</v>
      </c>
      <c r="T196" s="111">
        <f t="shared" si="25"/>
        <v>0</v>
      </c>
      <c r="U196" s="122" t="str">
        <f t="shared" si="22"/>
        <v/>
      </c>
      <c r="V196" s="122" t="str">
        <f t="shared" si="26"/>
        <v xml:space="preserve"> </v>
      </c>
      <c r="W196" s="122" t="str">
        <f t="shared" si="27"/>
        <v/>
      </c>
      <c r="X196" s="122" t="str">
        <f t="shared" si="28"/>
        <v/>
      </c>
      <c r="Y196" s="122" t="str">
        <f t="shared" si="29"/>
        <v/>
      </c>
      <c r="Z196" s="122" t="str">
        <f t="shared" si="30"/>
        <v/>
      </c>
    </row>
    <row r="197" spans="1:26" ht="37.5" customHeight="1">
      <c r="A197" s="123">
        <v>170</v>
      </c>
      <c r="B197" s="126"/>
      <c r="C197" s="12"/>
      <c r="D197" s="15"/>
      <c r="E197" s="15"/>
      <c r="F197" s="15"/>
      <c r="G197" s="16"/>
      <c r="H197" s="10"/>
      <c r="I197" s="151" t="str">
        <f t="shared" si="21"/>
        <v/>
      </c>
      <c r="J197" s="151"/>
      <c r="K197" s="151"/>
      <c r="L197" s="152"/>
      <c r="N197" s="111">
        <f>COUNTIF($B$28:$B197,N$27)</f>
        <v>0</v>
      </c>
      <c r="O197" s="111">
        <f>COUNTIF($B$28:$B197,O$27)</f>
        <v>0</v>
      </c>
      <c r="P197" s="111">
        <f>COUNTIF($B$28:$B197,P$27)</f>
        <v>0</v>
      </c>
      <c r="Q197" s="111" t="str" cm="1">
        <f t="array" ref="Q197">B197&amp;_xlfn.IFS(B197="","",B197="ビギナーズ部門",N197,B197="コンテスト部門",O197,B197="チャレンジ部門",P197)</f>
        <v/>
      </c>
      <c r="R197" s="111">
        <f t="shared" si="23"/>
        <v>0</v>
      </c>
      <c r="S197" s="111">
        <f t="shared" si="24"/>
        <v>0</v>
      </c>
      <c r="T197" s="111">
        <f t="shared" si="25"/>
        <v>0</v>
      </c>
      <c r="U197" s="122" t="str">
        <f t="shared" si="22"/>
        <v/>
      </c>
      <c r="V197" s="122" t="str">
        <f t="shared" si="26"/>
        <v xml:space="preserve"> </v>
      </c>
      <c r="W197" s="122" t="str">
        <f t="shared" si="27"/>
        <v/>
      </c>
      <c r="X197" s="122" t="str">
        <f t="shared" si="28"/>
        <v/>
      </c>
      <c r="Y197" s="122" t="str">
        <f t="shared" si="29"/>
        <v/>
      </c>
      <c r="Z197" s="122" t="str">
        <f t="shared" si="30"/>
        <v/>
      </c>
    </row>
    <row r="198" spans="1:26" ht="37.5" customHeight="1">
      <c r="A198" s="123">
        <v>171</v>
      </c>
      <c r="B198" s="126"/>
      <c r="C198" s="12"/>
      <c r="D198" s="15"/>
      <c r="E198" s="15"/>
      <c r="F198" s="15"/>
      <c r="G198" s="16"/>
      <c r="H198" s="10"/>
      <c r="I198" s="151" t="str">
        <f t="shared" si="21"/>
        <v/>
      </c>
      <c r="J198" s="151"/>
      <c r="K198" s="151"/>
      <c r="L198" s="152"/>
      <c r="N198" s="111">
        <f>COUNTIF($B$28:$B198,N$27)</f>
        <v>0</v>
      </c>
      <c r="O198" s="111">
        <f>COUNTIF($B$28:$B198,O$27)</f>
        <v>0</v>
      </c>
      <c r="P198" s="111">
        <f>COUNTIF($B$28:$B198,P$27)</f>
        <v>0</v>
      </c>
      <c r="Q198" s="111" t="str" cm="1">
        <f t="array" ref="Q198">B198&amp;_xlfn.IFS(B198="","",B198="ビギナーズ部門",N198,B198="コンテスト部門",O198,B198="チャレンジ部門",P198)</f>
        <v/>
      </c>
      <c r="R198" s="111">
        <f t="shared" si="23"/>
        <v>0</v>
      </c>
      <c r="S198" s="111">
        <f t="shared" si="24"/>
        <v>0</v>
      </c>
      <c r="T198" s="111">
        <f t="shared" si="25"/>
        <v>0</v>
      </c>
      <c r="U198" s="122" t="str">
        <f t="shared" si="22"/>
        <v/>
      </c>
      <c r="V198" s="122" t="str">
        <f t="shared" si="26"/>
        <v xml:space="preserve"> </v>
      </c>
      <c r="W198" s="122" t="str">
        <f t="shared" si="27"/>
        <v/>
      </c>
      <c r="X198" s="122" t="str">
        <f t="shared" si="28"/>
        <v/>
      </c>
      <c r="Y198" s="122" t="str">
        <f t="shared" si="29"/>
        <v/>
      </c>
      <c r="Z198" s="122" t="str">
        <f t="shared" si="30"/>
        <v/>
      </c>
    </row>
    <row r="199" spans="1:26" ht="37.5" customHeight="1">
      <c r="A199" s="123">
        <v>172</v>
      </c>
      <c r="B199" s="126"/>
      <c r="C199" s="12"/>
      <c r="D199" s="15"/>
      <c r="E199" s="15"/>
      <c r="F199" s="15"/>
      <c r="G199" s="16"/>
      <c r="H199" s="10"/>
      <c r="I199" s="151" t="str">
        <f t="shared" si="21"/>
        <v/>
      </c>
      <c r="J199" s="151"/>
      <c r="K199" s="151"/>
      <c r="L199" s="152"/>
      <c r="N199" s="111">
        <f>COUNTIF($B$28:$B199,N$27)</f>
        <v>0</v>
      </c>
      <c r="O199" s="111">
        <f>COUNTIF($B$28:$B199,O$27)</f>
        <v>0</v>
      </c>
      <c r="P199" s="111">
        <f>COUNTIF($B$28:$B199,P$27)</f>
        <v>0</v>
      </c>
      <c r="Q199" s="111" t="str" cm="1">
        <f t="array" ref="Q199">B199&amp;_xlfn.IFS(B199="","",B199="ビギナーズ部門",N199,B199="コンテスト部門",O199,B199="チャレンジ部門",P199)</f>
        <v/>
      </c>
      <c r="R199" s="111">
        <f t="shared" si="23"/>
        <v>0</v>
      </c>
      <c r="S199" s="111">
        <f t="shared" si="24"/>
        <v>0</v>
      </c>
      <c r="T199" s="111">
        <f t="shared" si="25"/>
        <v>0</v>
      </c>
      <c r="U199" s="122" t="str">
        <f t="shared" si="22"/>
        <v/>
      </c>
      <c r="V199" s="122" t="str">
        <f t="shared" si="26"/>
        <v xml:space="preserve"> </v>
      </c>
      <c r="W199" s="122" t="str">
        <f t="shared" si="27"/>
        <v/>
      </c>
      <c r="X199" s="122" t="str">
        <f t="shared" si="28"/>
        <v/>
      </c>
      <c r="Y199" s="122" t="str">
        <f t="shared" si="29"/>
        <v/>
      </c>
      <c r="Z199" s="122" t="str">
        <f t="shared" si="30"/>
        <v/>
      </c>
    </row>
    <row r="200" spans="1:26" ht="37.5" customHeight="1">
      <c r="A200" s="123">
        <v>173</v>
      </c>
      <c r="B200" s="126"/>
      <c r="C200" s="12"/>
      <c r="D200" s="15"/>
      <c r="E200" s="15"/>
      <c r="F200" s="15"/>
      <c r="G200" s="16"/>
      <c r="H200" s="10"/>
      <c r="I200" s="151" t="str">
        <f t="shared" si="21"/>
        <v/>
      </c>
      <c r="J200" s="151"/>
      <c r="K200" s="151"/>
      <c r="L200" s="152"/>
      <c r="N200" s="111">
        <f>COUNTIF($B$28:$B200,N$27)</f>
        <v>0</v>
      </c>
      <c r="O200" s="111">
        <f>COUNTIF($B$28:$B200,O$27)</f>
        <v>0</v>
      </c>
      <c r="P200" s="111">
        <f>COUNTIF($B$28:$B200,P$27)</f>
        <v>0</v>
      </c>
      <c r="Q200" s="111" t="str" cm="1">
        <f t="array" ref="Q200">B200&amp;_xlfn.IFS(B200="","",B200="ビギナーズ部門",N200,B200="コンテスト部門",O200,B200="チャレンジ部門",P200)</f>
        <v/>
      </c>
      <c r="R200" s="111">
        <f t="shared" si="23"/>
        <v>0</v>
      </c>
      <c r="S200" s="111">
        <f t="shared" si="24"/>
        <v>0</v>
      </c>
      <c r="T200" s="111">
        <f t="shared" si="25"/>
        <v>0</v>
      </c>
      <c r="U200" s="122" t="str">
        <f t="shared" si="22"/>
        <v/>
      </c>
      <c r="V200" s="122" t="str">
        <f t="shared" si="26"/>
        <v xml:space="preserve"> </v>
      </c>
      <c r="W200" s="122" t="str">
        <f t="shared" si="27"/>
        <v/>
      </c>
      <c r="X200" s="122" t="str">
        <f t="shared" si="28"/>
        <v/>
      </c>
      <c r="Y200" s="122" t="str">
        <f t="shared" si="29"/>
        <v/>
      </c>
      <c r="Z200" s="122" t="str">
        <f t="shared" si="30"/>
        <v/>
      </c>
    </row>
    <row r="201" spans="1:26" ht="37.5" customHeight="1">
      <c r="A201" s="123">
        <v>174</v>
      </c>
      <c r="B201" s="126"/>
      <c r="C201" s="12"/>
      <c r="D201" s="15"/>
      <c r="E201" s="15"/>
      <c r="F201" s="15"/>
      <c r="G201" s="16"/>
      <c r="H201" s="10"/>
      <c r="I201" s="151" t="str">
        <f t="shared" si="21"/>
        <v/>
      </c>
      <c r="J201" s="151"/>
      <c r="K201" s="151"/>
      <c r="L201" s="152"/>
      <c r="N201" s="111">
        <f>COUNTIF($B$28:$B201,N$27)</f>
        <v>0</v>
      </c>
      <c r="O201" s="111">
        <f>COUNTIF($B$28:$B201,O$27)</f>
        <v>0</v>
      </c>
      <c r="P201" s="111">
        <f>COUNTIF($B$28:$B201,P$27)</f>
        <v>0</v>
      </c>
      <c r="Q201" s="111" t="str" cm="1">
        <f t="array" ref="Q201">B201&amp;_xlfn.IFS(B201="","",B201="ビギナーズ部門",N201,B201="コンテスト部門",O201,B201="チャレンジ部門",P201)</f>
        <v/>
      </c>
      <c r="R201" s="111">
        <f t="shared" si="23"/>
        <v>0</v>
      </c>
      <c r="S201" s="111">
        <f t="shared" si="24"/>
        <v>0</v>
      </c>
      <c r="T201" s="111">
        <f t="shared" si="25"/>
        <v>0</v>
      </c>
      <c r="U201" s="122" t="str">
        <f t="shared" si="22"/>
        <v/>
      </c>
      <c r="V201" s="122" t="str">
        <f t="shared" si="26"/>
        <v xml:space="preserve"> </v>
      </c>
      <c r="W201" s="122" t="str">
        <f t="shared" si="27"/>
        <v/>
      </c>
      <c r="X201" s="122" t="str">
        <f t="shared" si="28"/>
        <v/>
      </c>
      <c r="Y201" s="122" t="str">
        <f t="shared" si="29"/>
        <v/>
      </c>
      <c r="Z201" s="122" t="str">
        <f t="shared" si="30"/>
        <v/>
      </c>
    </row>
    <row r="202" spans="1:26" ht="37.5" customHeight="1">
      <c r="A202" s="123">
        <v>175</v>
      </c>
      <c r="B202" s="126"/>
      <c r="C202" s="12"/>
      <c r="D202" s="15"/>
      <c r="E202" s="15"/>
      <c r="F202" s="15"/>
      <c r="G202" s="16"/>
      <c r="H202" s="10"/>
      <c r="I202" s="151" t="str">
        <f t="shared" si="21"/>
        <v/>
      </c>
      <c r="J202" s="151"/>
      <c r="K202" s="151"/>
      <c r="L202" s="152"/>
      <c r="N202" s="111">
        <f>COUNTIF($B$28:$B202,N$27)</f>
        <v>0</v>
      </c>
      <c r="O202" s="111">
        <f>COUNTIF($B$28:$B202,O$27)</f>
        <v>0</v>
      </c>
      <c r="P202" s="111">
        <f>COUNTIF($B$28:$B202,P$27)</f>
        <v>0</v>
      </c>
      <c r="Q202" s="111" t="str" cm="1">
        <f t="array" ref="Q202">B202&amp;_xlfn.IFS(B202="","",B202="ビギナーズ部門",N202,B202="コンテスト部門",O202,B202="チャレンジ部門",P202)</f>
        <v/>
      </c>
      <c r="R202" s="111">
        <f t="shared" si="23"/>
        <v>0</v>
      </c>
      <c r="S202" s="111">
        <f t="shared" si="24"/>
        <v>0</v>
      </c>
      <c r="T202" s="111">
        <f t="shared" si="25"/>
        <v>0</v>
      </c>
      <c r="U202" s="122" t="str">
        <f t="shared" si="22"/>
        <v/>
      </c>
      <c r="V202" s="122" t="str">
        <f t="shared" si="26"/>
        <v xml:space="preserve"> </v>
      </c>
      <c r="W202" s="122" t="str">
        <f t="shared" si="27"/>
        <v/>
      </c>
      <c r="X202" s="122" t="str">
        <f t="shared" si="28"/>
        <v/>
      </c>
      <c r="Y202" s="122" t="str">
        <f t="shared" si="29"/>
        <v/>
      </c>
      <c r="Z202" s="122" t="str">
        <f t="shared" si="30"/>
        <v/>
      </c>
    </row>
    <row r="203" spans="1:26" ht="37.5" customHeight="1">
      <c r="A203" s="123">
        <v>176</v>
      </c>
      <c r="B203" s="126"/>
      <c r="C203" s="12"/>
      <c r="D203" s="15"/>
      <c r="E203" s="15"/>
      <c r="F203" s="15"/>
      <c r="G203" s="16"/>
      <c r="H203" s="10"/>
      <c r="I203" s="151" t="str">
        <f t="shared" si="21"/>
        <v/>
      </c>
      <c r="J203" s="151"/>
      <c r="K203" s="151"/>
      <c r="L203" s="152"/>
      <c r="N203" s="111">
        <f>COUNTIF($B$28:$B203,N$27)</f>
        <v>0</v>
      </c>
      <c r="O203" s="111">
        <f>COUNTIF($B$28:$B203,O$27)</f>
        <v>0</v>
      </c>
      <c r="P203" s="111">
        <f>COUNTIF($B$28:$B203,P$27)</f>
        <v>0</v>
      </c>
      <c r="Q203" s="111" t="str" cm="1">
        <f t="array" ref="Q203">B203&amp;_xlfn.IFS(B203="","",B203="ビギナーズ部門",N203,B203="コンテスト部門",O203,B203="チャレンジ部門",P203)</f>
        <v/>
      </c>
      <c r="R203" s="111">
        <f t="shared" si="23"/>
        <v>0</v>
      </c>
      <c r="S203" s="111">
        <f t="shared" si="24"/>
        <v>0</v>
      </c>
      <c r="T203" s="111">
        <f t="shared" si="25"/>
        <v>0</v>
      </c>
      <c r="U203" s="122" t="str">
        <f t="shared" si="22"/>
        <v/>
      </c>
      <c r="V203" s="122" t="str">
        <f t="shared" si="26"/>
        <v xml:space="preserve"> </v>
      </c>
      <c r="W203" s="122" t="str">
        <f t="shared" si="27"/>
        <v/>
      </c>
      <c r="X203" s="122" t="str">
        <f t="shared" si="28"/>
        <v/>
      </c>
      <c r="Y203" s="122" t="str">
        <f t="shared" si="29"/>
        <v/>
      </c>
      <c r="Z203" s="122" t="str">
        <f t="shared" si="30"/>
        <v/>
      </c>
    </row>
    <row r="204" spans="1:26" ht="37.5" customHeight="1">
      <c r="A204" s="123">
        <v>177</v>
      </c>
      <c r="B204" s="126"/>
      <c r="C204" s="12"/>
      <c r="D204" s="15"/>
      <c r="E204" s="15"/>
      <c r="F204" s="15"/>
      <c r="G204" s="16"/>
      <c r="H204" s="10"/>
      <c r="I204" s="151" t="str">
        <f t="shared" si="21"/>
        <v/>
      </c>
      <c r="J204" s="151"/>
      <c r="K204" s="151"/>
      <c r="L204" s="152"/>
      <c r="N204" s="111">
        <f>COUNTIF($B$28:$B204,N$27)</f>
        <v>0</v>
      </c>
      <c r="O204" s="111">
        <f>COUNTIF($B$28:$B204,O$27)</f>
        <v>0</v>
      </c>
      <c r="P204" s="111">
        <f>COUNTIF($B$28:$B204,P$27)</f>
        <v>0</v>
      </c>
      <c r="Q204" s="111" t="str" cm="1">
        <f t="array" ref="Q204">B204&amp;_xlfn.IFS(B204="","",B204="ビギナーズ部門",N204,B204="コンテスト部門",O204,B204="チャレンジ部門",P204)</f>
        <v/>
      </c>
      <c r="R204" s="111">
        <f t="shared" si="23"/>
        <v>0</v>
      </c>
      <c r="S204" s="111">
        <f t="shared" si="24"/>
        <v>0</v>
      </c>
      <c r="T204" s="111">
        <f t="shared" si="25"/>
        <v>0</v>
      </c>
      <c r="U204" s="122" t="str">
        <f t="shared" si="22"/>
        <v/>
      </c>
      <c r="V204" s="122" t="str">
        <f t="shared" si="26"/>
        <v xml:space="preserve"> </v>
      </c>
      <c r="W204" s="122" t="str">
        <f t="shared" si="27"/>
        <v/>
      </c>
      <c r="X204" s="122" t="str">
        <f t="shared" si="28"/>
        <v/>
      </c>
      <c r="Y204" s="122" t="str">
        <f t="shared" si="29"/>
        <v/>
      </c>
      <c r="Z204" s="122" t="str">
        <f t="shared" si="30"/>
        <v/>
      </c>
    </row>
    <row r="205" spans="1:26" ht="37.5" customHeight="1">
      <c r="A205" s="123">
        <v>178</v>
      </c>
      <c r="B205" s="126"/>
      <c r="C205" s="12"/>
      <c r="D205" s="15"/>
      <c r="E205" s="15"/>
      <c r="F205" s="15"/>
      <c r="G205" s="16"/>
      <c r="H205" s="10"/>
      <c r="I205" s="151" t="str">
        <f t="shared" si="21"/>
        <v/>
      </c>
      <c r="J205" s="151"/>
      <c r="K205" s="151"/>
      <c r="L205" s="152"/>
      <c r="N205" s="111">
        <f>COUNTIF($B$28:$B205,N$27)</f>
        <v>0</v>
      </c>
      <c r="O205" s="111">
        <f>COUNTIF($B$28:$B205,O$27)</f>
        <v>0</v>
      </c>
      <c r="P205" s="111">
        <f>COUNTIF($B$28:$B205,P$27)</f>
        <v>0</v>
      </c>
      <c r="Q205" s="111" t="str" cm="1">
        <f t="array" ref="Q205">B205&amp;_xlfn.IFS(B205="","",B205="ビギナーズ部門",N205,B205="コンテスト部門",O205,B205="チャレンジ部門",P205)</f>
        <v/>
      </c>
      <c r="R205" s="111">
        <f t="shared" si="23"/>
        <v>0</v>
      </c>
      <c r="S205" s="111">
        <f t="shared" si="24"/>
        <v>0</v>
      </c>
      <c r="T205" s="111">
        <f t="shared" si="25"/>
        <v>0</v>
      </c>
      <c r="U205" s="122" t="str">
        <f t="shared" si="22"/>
        <v/>
      </c>
      <c r="V205" s="122" t="str">
        <f t="shared" si="26"/>
        <v xml:space="preserve"> </v>
      </c>
      <c r="W205" s="122" t="str">
        <f t="shared" si="27"/>
        <v/>
      </c>
      <c r="X205" s="122" t="str">
        <f t="shared" si="28"/>
        <v/>
      </c>
      <c r="Y205" s="122" t="str">
        <f t="shared" si="29"/>
        <v/>
      </c>
      <c r="Z205" s="122" t="str">
        <f t="shared" si="30"/>
        <v/>
      </c>
    </row>
    <row r="206" spans="1:26" ht="37.5" customHeight="1">
      <c r="A206" s="123">
        <v>179</v>
      </c>
      <c r="B206" s="126"/>
      <c r="C206" s="12"/>
      <c r="D206" s="15"/>
      <c r="E206" s="15"/>
      <c r="F206" s="15"/>
      <c r="G206" s="16"/>
      <c r="H206" s="10"/>
      <c r="I206" s="151" t="str">
        <f t="shared" si="21"/>
        <v/>
      </c>
      <c r="J206" s="151"/>
      <c r="K206" s="151"/>
      <c r="L206" s="152"/>
      <c r="N206" s="111">
        <f>COUNTIF($B$28:$B206,N$27)</f>
        <v>0</v>
      </c>
      <c r="O206" s="111">
        <f>COUNTIF($B$28:$B206,O$27)</f>
        <v>0</v>
      </c>
      <c r="P206" s="111">
        <f>COUNTIF($B$28:$B206,P$27)</f>
        <v>0</v>
      </c>
      <c r="Q206" s="111" t="str" cm="1">
        <f t="array" ref="Q206">B206&amp;_xlfn.IFS(B206="","",B206="ビギナーズ部門",N206,B206="コンテスト部門",O206,B206="チャレンジ部門",P206)</f>
        <v/>
      </c>
      <c r="R206" s="111">
        <f t="shared" si="23"/>
        <v>0</v>
      </c>
      <c r="S206" s="111">
        <f t="shared" si="24"/>
        <v>0</v>
      </c>
      <c r="T206" s="111">
        <f t="shared" si="25"/>
        <v>0</v>
      </c>
      <c r="U206" s="122" t="str">
        <f t="shared" si="22"/>
        <v/>
      </c>
      <c r="V206" s="122" t="str">
        <f t="shared" si="26"/>
        <v xml:space="preserve"> </v>
      </c>
      <c r="W206" s="122" t="str">
        <f t="shared" si="27"/>
        <v/>
      </c>
      <c r="X206" s="122" t="str">
        <f t="shared" si="28"/>
        <v/>
      </c>
      <c r="Y206" s="122" t="str">
        <f t="shared" si="29"/>
        <v/>
      </c>
      <c r="Z206" s="122" t="str">
        <f t="shared" si="30"/>
        <v/>
      </c>
    </row>
    <row r="207" spans="1:26" ht="37.5" customHeight="1">
      <c r="A207" s="123">
        <v>180</v>
      </c>
      <c r="B207" s="126"/>
      <c r="C207" s="12"/>
      <c r="D207" s="15"/>
      <c r="E207" s="15"/>
      <c r="F207" s="15"/>
      <c r="G207" s="16"/>
      <c r="H207" s="10"/>
      <c r="I207" s="151" t="str">
        <f t="shared" si="21"/>
        <v/>
      </c>
      <c r="J207" s="151"/>
      <c r="K207" s="151"/>
      <c r="L207" s="152"/>
      <c r="N207" s="111">
        <f>COUNTIF($B$28:$B207,N$27)</f>
        <v>0</v>
      </c>
      <c r="O207" s="111">
        <f>COUNTIF($B$28:$B207,O$27)</f>
        <v>0</v>
      </c>
      <c r="P207" s="111">
        <f>COUNTIF($B$28:$B207,P$27)</f>
        <v>0</v>
      </c>
      <c r="Q207" s="111" t="str" cm="1">
        <f t="array" ref="Q207">B207&amp;_xlfn.IFS(B207="","",B207="ビギナーズ部門",N207,B207="コンテスト部門",O207,B207="チャレンジ部門",P207)</f>
        <v/>
      </c>
      <c r="R207" s="111">
        <f t="shared" si="23"/>
        <v>0</v>
      </c>
      <c r="S207" s="111">
        <f t="shared" si="24"/>
        <v>0</v>
      </c>
      <c r="T207" s="111">
        <f t="shared" si="25"/>
        <v>0</v>
      </c>
      <c r="U207" s="122" t="str">
        <f t="shared" si="22"/>
        <v/>
      </c>
      <c r="V207" s="122" t="str">
        <f t="shared" si="26"/>
        <v xml:space="preserve"> </v>
      </c>
      <c r="W207" s="122" t="str">
        <f t="shared" si="27"/>
        <v/>
      </c>
      <c r="X207" s="122" t="str">
        <f t="shared" si="28"/>
        <v/>
      </c>
      <c r="Y207" s="122" t="str">
        <f t="shared" si="29"/>
        <v/>
      </c>
      <c r="Z207" s="122" t="str">
        <f t="shared" si="30"/>
        <v/>
      </c>
    </row>
    <row r="208" spans="1:26" ht="37.5" customHeight="1">
      <c r="A208" s="123">
        <v>181</v>
      </c>
      <c r="B208" s="126"/>
      <c r="C208" s="12"/>
      <c r="D208" s="15"/>
      <c r="E208" s="15"/>
      <c r="F208" s="15"/>
      <c r="G208" s="16"/>
      <c r="H208" s="10"/>
      <c r="I208" s="151" t="str">
        <f t="shared" si="21"/>
        <v/>
      </c>
      <c r="J208" s="151"/>
      <c r="K208" s="151"/>
      <c r="L208" s="152"/>
      <c r="N208" s="111">
        <f>COUNTIF($B$28:$B208,N$27)</f>
        <v>0</v>
      </c>
      <c r="O208" s="111">
        <f>COUNTIF($B$28:$B208,O$27)</f>
        <v>0</v>
      </c>
      <c r="P208" s="111">
        <f>COUNTIF($B$28:$B208,P$27)</f>
        <v>0</v>
      </c>
      <c r="Q208" s="111" t="str" cm="1">
        <f t="array" ref="Q208">B208&amp;_xlfn.IFS(B208="","",B208="ビギナーズ部門",N208,B208="コンテスト部門",O208,B208="チャレンジ部門",P208)</f>
        <v/>
      </c>
      <c r="R208" s="111">
        <f t="shared" si="23"/>
        <v>0</v>
      </c>
      <c r="S208" s="111">
        <f t="shared" si="24"/>
        <v>0</v>
      </c>
      <c r="T208" s="111">
        <f t="shared" si="25"/>
        <v>0</v>
      </c>
      <c r="U208" s="122" t="str">
        <f t="shared" si="22"/>
        <v/>
      </c>
      <c r="V208" s="122" t="str">
        <f t="shared" si="26"/>
        <v xml:space="preserve"> </v>
      </c>
      <c r="W208" s="122" t="str">
        <f t="shared" si="27"/>
        <v/>
      </c>
      <c r="X208" s="122" t="str">
        <f t="shared" si="28"/>
        <v/>
      </c>
      <c r="Y208" s="122" t="str">
        <f t="shared" si="29"/>
        <v/>
      </c>
      <c r="Z208" s="122" t="str">
        <f t="shared" si="30"/>
        <v/>
      </c>
    </row>
    <row r="209" spans="1:26" ht="37.5" customHeight="1">
      <c r="A209" s="123">
        <v>182</v>
      </c>
      <c r="B209" s="126"/>
      <c r="C209" s="12"/>
      <c r="D209" s="15"/>
      <c r="E209" s="15"/>
      <c r="F209" s="15"/>
      <c r="G209" s="16"/>
      <c r="H209" s="10"/>
      <c r="I209" s="151" t="str">
        <f t="shared" si="21"/>
        <v/>
      </c>
      <c r="J209" s="151"/>
      <c r="K209" s="151"/>
      <c r="L209" s="152"/>
      <c r="N209" s="111">
        <f>COUNTIF($B$28:$B209,N$27)</f>
        <v>0</v>
      </c>
      <c r="O209" s="111">
        <f>COUNTIF($B$28:$B209,O$27)</f>
        <v>0</v>
      </c>
      <c r="P209" s="111">
        <f>COUNTIF($B$28:$B209,P$27)</f>
        <v>0</v>
      </c>
      <c r="Q209" s="111" t="str" cm="1">
        <f t="array" ref="Q209">B209&amp;_xlfn.IFS(B209="","",B209="ビギナーズ部門",N209,B209="コンテスト部門",O209,B209="チャレンジ部門",P209)</f>
        <v/>
      </c>
      <c r="R209" s="111">
        <f t="shared" si="23"/>
        <v>0</v>
      </c>
      <c r="S209" s="111">
        <f t="shared" si="24"/>
        <v>0</v>
      </c>
      <c r="T209" s="111">
        <f t="shared" si="25"/>
        <v>0</v>
      </c>
      <c r="U209" s="122" t="str">
        <f t="shared" si="22"/>
        <v/>
      </c>
      <c r="V209" s="122" t="str">
        <f t="shared" si="26"/>
        <v xml:space="preserve"> </v>
      </c>
      <c r="W209" s="122" t="str">
        <f t="shared" si="27"/>
        <v/>
      </c>
      <c r="X209" s="122" t="str">
        <f t="shared" si="28"/>
        <v/>
      </c>
      <c r="Y209" s="122" t="str">
        <f t="shared" si="29"/>
        <v/>
      </c>
      <c r="Z209" s="122" t="str">
        <f t="shared" si="30"/>
        <v/>
      </c>
    </row>
    <row r="210" spans="1:26" ht="37.5" customHeight="1">
      <c r="A210" s="123">
        <v>183</v>
      </c>
      <c r="B210" s="126"/>
      <c r="C210" s="12"/>
      <c r="D210" s="15"/>
      <c r="E210" s="15"/>
      <c r="F210" s="15"/>
      <c r="G210" s="16"/>
      <c r="H210" s="10"/>
      <c r="I210" s="151" t="str">
        <f t="shared" si="21"/>
        <v/>
      </c>
      <c r="J210" s="151"/>
      <c r="K210" s="151"/>
      <c r="L210" s="152"/>
      <c r="N210" s="111">
        <f>COUNTIF($B$28:$B210,N$27)</f>
        <v>0</v>
      </c>
      <c r="O210" s="111">
        <f>COUNTIF($B$28:$B210,O$27)</f>
        <v>0</v>
      </c>
      <c r="P210" s="111">
        <f>COUNTIF($B$28:$B210,P$27)</f>
        <v>0</v>
      </c>
      <c r="Q210" s="111" t="str" cm="1">
        <f t="array" ref="Q210">B210&amp;_xlfn.IFS(B210="","",B210="ビギナーズ部門",N210,B210="コンテスト部門",O210,B210="チャレンジ部門",P210)</f>
        <v/>
      </c>
      <c r="R210" s="111">
        <f t="shared" si="23"/>
        <v>0</v>
      </c>
      <c r="S210" s="111">
        <f t="shared" si="24"/>
        <v>0</v>
      </c>
      <c r="T210" s="111">
        <f t="shared" si="25"/>
        <v>0</v>
      </c>
      <c r="U210" s="122" t="str">
        <f t="shared" si="22"/>
        <v/>
      </c>
      <c r="V210" s="122" t="str">
        <f t="shared" si="26"/>
        <v xml:space="preserve"> </v>
      </c>
      <c r="W210" s="122" t="str">
        <f t="shared" si="27"/>
        <v/>
      </c>
      <c r="X210" s="122" t="str">
        <f t="shared" si="28"/>
        <v/>
      </c>
      <c r="Y210" s="122" t="str">
        <f t="shared" si="29"/>
        <v/>
      </c>
      <c r="Z210" s="122" t="str">
        <f t="shared" si="30"/>
        <v/>
      </c>
    </row>
    <row r="211" spans="1:26" ht="37.5" customHeight="1">
      <c r="A211" s="123">
        <v>184</v>
      </c>
      <c r="B211" s="126"/>
      <c r="C211" s="12"/>
      <c r="D211" s="15"/>
      <c r="E211" s="15"/>
      <c r="F211" s="15"/>
      <c r="G211" s="16"/>
      <c r="H211" s="10"/>
      <c r="I211" s="151" t="str">
        <f t="shared" si="21"/>
        <v/>
      </c>
      <c r="J211" s="151"/>
      <c r="K211" s="151"/>
      <c r="L211" s="152"/>
      <c r="N211" s="111">
        <f>COUNTIF($B$28:$B211,N$27)</f>
        <v>0</v>
      </c>
      <c r="O211" s="111">
        <f>COUNTIF($B$28:$B211,O$27)</f>
        <v>0</v>
      </c>
      <c r="P211" s="111">
        <f>COUNTIF($B$28:$B211,P$27)</f>
        <v>0</v>
      </c>
      <c r="Q211" s="111" t="str" cm="1">
        <f t="array" ref="Q211">B211&amp;_xlfn.IFS(B211="","",B211="ビギナーズ部門",N211,B211="コンテスト部門",O211,B211="チャレンジ部門",P211)</f>
        <v/>
      </c>
      <c r="R211" s="111">
        <f t="shared" si="23"/>
        <v>0</v>
      </c>
      <c r="S211" s="111">
        <f t="shared" si="24"/>
        <v>0</v>
      </c>
      <c r="T211" s="111">
        <f t="shared" si="25"/>
        <v>0</v>
      </c>
      <c r="U211" s="122" t="str">
        <f t="shared" si="22"/>
        <v/>
      </c>
      <c r="V211" s="122" t="str">
        <f t="shared" si="26"/>
        <v xml:space="preserve"> </v>
      </c>
      <c r="W211" s="122" t="str">
        <f t="shared" si="27"/>
        <v/>
      </c>
      <c r="X211" s="122" t="str">
        <f t="shared" si="28"/>
        <v/>
      </c>
      <c r="Y211" s="122" t="str">
        <f t="shared" si="29"/>
        <v/>
      </c>
      <c r="Z211" s="122" t="str">
        <f t="shared" si="30"/>
        <v/>
      </c>
    </row>
    <row r="212" spans="1:26" ht="37.5" customHeight="1">
      <c r="A212" s="123">
        <v>185</v>
      </c>
      <c r="B212" s="126"/>
      <c r="C212" s="12"/>
      <c r="D212" s="15"/>
      <c r="E212" s="15"/>
      <c r="F212" s="15"/>
      <c r="G212" s="16"/>
      <c r="H212" s="10"/>
      <c r="I212" s="151" t="str">
        <f t="shared" si="21"/>
        <v/>
      </c>
      <c r="J212" s="151"/>
      <c r="K212" s="151"/>
      <c r="L212" s="152"/>
      <c r="N212" s="111">
        <f>COUNTIF($B$28:$B212,N$27)</f>
        <v>0</v>
      </c>
      <c r="O212" s="111">
        <f>COUNTIF($B$28:$B212,O$27)</f>
        <v>0</v>
      </c>
      <c r="P212" s="111">
        <f>COUNTIF($B$28:$B212,P$27)</f>
        <v>0</v>
      </c>
      <c r="Q212" s="111" t="str" cm="1">
        <f t="array" ref="Q212">B212&amp;_xlfn.IFS(B212="","",B212="ビギナーズ部門",N212,B212="コンテスト部門",O212,B212="チャレンジ部門",P212)</f>
        <v/>
      </c>
      <c r="R212" s="111">
        <f t="shared" si="23"/>
        <v>0</v>
      </c>
      <c r="S212" s="111">
        <f t="shared" si="24"/>
        <v>0</v>
      </c>
      <c r="T212" s="111">
        <f t="shared" si="25"/>
        <v>0</v>
      </c>
      <c r="U212" s="122" t="str">
        <f t="shared" si="22"/>
        <v/>
      </c>
      <c r="V212" s="122" t="str">
        <f t="shared" si="26"/>
        <v xml:space="preserve"> </v>
      </c>
      <c r="W212" s="122" t="str">
        <f t="shared" si="27"/>
        <v/>
      </c>
      <c r="X212" s="122" t="str">
        <f t="shared" si="28"/>
        <v/>
      </c>
      <c r="Y212" s="122" t="str">
        <f t="shared" si="29"/>
        <v/>
      </c>
      <c r="Z212" s="122" t="str">
        <f t="shared" si="30"/>
        <v/>
      </c>
    </row>
    <row r="213" spans="1:26" ht="37.5" customHeight="1">
      <c r="A213" s="123">
        <v>186</v>
      </c>
      <c r="B213" s="126"/>
      <c r="C213" s="12"/>
      <c r="D213" s="15"/>
      <c r="E213" s="15"/>
      <c r="F213" s="15"/>
      <c r="G213" s="16"/>
      <c r="H213" s="10"/>
      <c r="I213" s="151" t="str">
        <f t="shared" si="21"/>
        <v/>
      </c>
      <c r="J213" s="151"/>
      <c r="K213" s="151"/>
      <c r="L213" s="152"/>
      <c r="N213" s="111">
        <f>COUNTIF($B$28:$B213,N$27)</f>
        <v>0</v>
      </c>
      <c r="O213" s="111">
        <f>COUNTIF($B$28:$B213,O$27)</f>
        <v>0</v>
      </c>
      <c r="P213" s="111">
        <f>COUNTIF($B$28:$B213,P$27)</f>
        <v>0</v>
      </c>
      <c r="Q213" s="111" t="str" cm="1">
        <f t="array" ref="Q213">B213&amp;_xlfn.IFS(B213="","",B213="ビギナーズ部門",N213,B213="コンテスト部門",O213,B213="チャレンジ部門",P213)</f>
        <v/>
      </c>
      <c r="R213" s="111">
        <f t="shared" si="23"/>
        <v>0</v>
      </c>
      <c r="S213" s="111">
        <f t="shared" si="24"/>
        <v>0</v>
      </c>
      <c r="T213" s="111">
        <f t="shared" si="25"/>
        <v>0</v>
      </c>
      <c r="U213" s="122" t="str">
        <f t="shared" si="22"/>
        <v/>
      </c>
      <c r="V213" s="122" t="str">
        <f t="shared" si="26"/>
        <v xml:space="preserve"> </v>
      </c>
      <c r="W213" s="122" t="str">
        <f t="shared" si="27"/>
        <v/>
      </c>
      <c r="X213" s="122" t="str">
        <f t="shared" si="28"/>
        <v/>
      </c>
      <c r="Y213" s="122" t="str">
        <f t="shared" si="29"/>
        <v/>
      </c>
      <c r="Z213" s="122" t="str">
        <f t="shared" si="30"/>
        <v/>
      </c>
    </row>
    <row r="214" spans="1:26" ht="37.5" customHeight="1">
      <c r="A214" s="123">
        <v>187</v>
      </c>
      <c r="B214" s="126"/>
      <c r="C214" s="12"/>
      <c r="D214" s="15"/>
      <c r="E214" s="15"/>
      <c r="F214" s="15"/>
      <c r="G214" s="16"/>
      <c r="H214" s="10"/>
      <c r="I214" s="151" t="str">
        <f t="shared" si="21"/>
        <v/>
      </c>
      <c r="J214" s="151"/>
      <c r="K214" s="151"/>
      <c r="L214" s="152"/>
      <c r="N214" s="111">
        <f>COUNTIF($B$28:$B214,N$27)</f>
        <v>0</v>
      </c>
      <c r="O214" s="111">
        <f>COUNTIF($B$28:$B214,O$27)</f>
        <v>0</v>
      </c>
      <c r="P214" s="111">
        <f>COUNTIF($B$28:$B214,P$27)</f>
        <v>0</v>
      </c>
      <c r="Q214" s="111" t="str" cm="1">
        <f t="array" ref="Q214">B214&amp;_xlfn.IFS(B214="","",B214="ビギナーズ部門",N214,B214="コンテスト部門",O214,B214="チャレンジ部門",P214)</f>
        <v/>
      </c>
      <c r="R214" s="111">
        <f t="shared" si="23"/>
        <v>0</v>
      </c>
      <c r="S214" s="111">
        <f t="shared" si="24"/>
        <v>0</v>
      </c>
      <c r="T214" s="111">
        <f t="shared" si="25"/>
        <v>0</v>
      </c>
      <c r="U214" s="122" t="str">
        <f t="shared" si="22"/>
        <v/>
      </c>
      <c r="V214" s="122" t="str">
        <f t="shared" si="26"/>
        <v xml:space="preserve"> </v>
      </c>
      <c r="W214" s="122" t="str">
        <f t="shared" si="27"/>
        <v/>
      </c>
      <c r="X214" s="122" t="str">
        <f t="shared" si="28"/>
        <v/>
      </c>
      <c r="Y214" s="122" t="str">
        <f t="shared" si="29"/>
        <v/>
      </c>
      <c r="Z214" s="122" t="str">
        <f t="shared" si="30"/>
        <v/>
      </c>
    </row>
    <row r="215" spans="1:26" ht="37.5" customHeight="1">
      <c r="A215" s="123">
        <v>188</v>
      </c>
      <c r="B215" s="126"/>
      <c r="C215" s="12"/>
      <c r="D215" s="15"/>
      <c r="E215" s="15"/>
      <c r="F215" s="15"/>
      <c r="G215" s="16"/>
      <c r="H215" s="10"/>
      <c r="I215" s="151" t="str">
        <f t="shared" si="21"/>
        <v/>
      </c>
      <c r="J215" s="151"/>
      <c r="K215" s="151"/>
      <c r="L215" s="152"/>
      <c r="N215" s="111">
        <f>COUNTIF($B$28:$B215,N$27)</f>
        <v>0</v>
      </c>
      <c r="O215" s="111">
        <f>COUNTIF($B$28:$B215,O$27)</f>
        <v>0</v>
      </c>
      <c r="P215" s="111">
        <f>COUNTIF($B$28:$B215,P$27)</f>
        <v>0</v>
      </c>
      <c r="Q215" s="111" t="str" cm="1">
        <f t="array" ref="Q215">B215&amp;_xlfn.IFS(B215="","",B215="ビギナーズ部門",N215,B215="コンテスト部門",O215,B215="チャレンジ部門",P215)</f>
        <v/>
      </c>
      <c r="R215" s="111">
        <f t="shared" si="23"/>
        <v>0</v>
      </c>
      <c r="S215" s="111">
        <f t="shared" si="24"/>
        <v>0</v>
      </c>
      <c r="T215" s="111">
        <f t="shared" si="25"/>
        <v>0</v>
      </c>
      <c r="U215" s="122" t="str">
        <f t="shared" si="22"/>
        <v/>
      </c>
      <c r="V215" s="122" t="str">
        <f t="shared" si="26"/>
        <v xml:space="preserve"> </v>
      </c>
      <c r="W215" s="122" t="str">
        <f t="shared" si="27"/>
        <v/>
      </c>
      <c r="X215" s="122" t="str">
        <f t="shared" si="28"/>
        <v/>
      </c>
      <c r="Y215" s="122" t="str">
        <f t="shared" si="29"/>
        <v/>
      </c>
      <c r="Z215" s="122" t="str">
        <f t="shared" si="30"/>
        <v/>
      </c>
    </row>
    <row r="216" spans="1:26" ht="37.5" customHeight="1">
      <c r="A216" s="123">
        <v>189</v>
      </c>
      <c r="B216" s="126"/>
      <c r="C216" s="12"/>
      <c r="D216" s="15"/>
      <c r="E216" s="15"/>
      <c r="F216" s="15"/>
      <c r="G216" s="16"/>
      <c r="H216" s="10"/>
      <c r="I216" s="151" t="str">
        <f t="shared" si="21"/>
        <v/>
      </c>
      <c r="J216" s="151"/>
      <c r="K216" s="151"/>
      <c r="L216" s="152"/>
      <c r="N216" s="111">
        <f>COUNTIF($B$28:$B216,N$27)</f>
        <v>0</v>
      </c>
      <c r="O216" s="111">
        <f>COUNTIF($B$28:$B216,O$27)</f>
        <v>0</v>
      </c>
      <c r="P216" s="111">
        <f>COUNTIF($B$28:$B216,P$27)</f>
        <v>0</v>
      </c>
      <c r="Q216" s="111" t="str" cm="1">
        <f t="array" ref="Q216">B216&amp;_xlfn.IFS(B216="","",B216="ビギナーズ部門",N216,B216="コンテスト部門",O216,B216="チャレンジ部門",P216)</f>
        <v/>
      </c>
      <c r="R216" s="111">
        <f t="shared" si="23"/>
        <v>0</v>
      </c>
      <c r="S216" s="111">
        <f t="shared" si="24"/>
        <v>0</v>
      </c>
      <c r="T216" s="111">
        <f t="shared" si="25"/>
        <v>0</v>
      </c>
      <c r="U216" s="122" t="str">
        <f t="shared" si="22"/>
        <v/>
      </c>
      <c r="V216" s="122" t="str">
        <f t="shared" si="26"/>
        <v xml:space="preserve"> </v>
      </c>
      <c r="W216" s="122" t="str">
        <f t="shared" si="27"/>
        <v/>
      </c>
      <c r="X216" s="122" t="str">
        <f t="shared" si="28"/>
        <v/>
      </c>
      <c r="Y216" s="122" t="str">
        <f t="shared" si="29"/>
        <v/>
      </c>
      <c r="Z216" s="122" t="str">
        <f t="shared" si="30"/>
        <v/>
      </c>
    </row>
    <row r="217" spans="1:26" ht="37.5" customHeight="1">
      <c r="A217" s="123">
        <v>190</v>
      </c>
      <c r="B217" s="126"/>
      <c r="C217" s="12"/>
      <c r="D217" s="15"/>
      <c r="E217" s="15"/>
      <c r="F217" s="15"/>
      <c r="G217" s="16"/>
      <c r="H217" s="10"/>
      <c r="I217" s="151" t="str">
        <f t="shared" si="21"/>
        <v/>
      </c>
      <c r="J217" s="151"/>
      <c r="K217" s="151"/>
      <c r="L217" s="152"/>
      <c r="N217" s="111">
        <f>COUNTIF($B$28:$B217,N$27)</f>
        <v>0</v>
      </c>
      <c r="O217" s="111">
        <f>COUNTIF($B$28:$B217,O$27)</f>
        <v>0</v>
      </c>
      <c r="P217" s="111">
        <f>COUNTIF($B$28:$B217,P$27)</f>
        <v>0</v>
      </c>
      <c r="Q217" s="111" t="str" cm="1">
        <f t="array" ref="Q217">B217&amp;_xlfn.IFS(B217="","",B217="ビギナーズ部門",N217,B217="コンテスト部門",O217,B217="チャレンジ部門",P217)</f>
        <v/>
      </c>
      <c r="R217" s="111">
        <f t="shared" si="23"/>
        <v>0</v>
      </c>
      <c r="S217" s="111">
        <f t="shared" si="24"/>
        <v>0</v>
      </c>
      <c r="T217" s="111">
        <f t="shared" si="25"/>
        <v>0</v>
      </c>
      <c r="U217" s="122" t="str">
        <f t="shared" si="22"/>
        <v/>
      </c>
      <c r="V217" s="122" t="str">
        <f t="shared" si="26"/>
        <v xml:space="preserve"> </v>
      </c>
      <c r="W217" s="122" t="str">
        <f t="shared" si="27"/>
        <v/>
      </c>
      <c r="X217" s="122" t="str">
        <f t="shared" si="28"/>
        <v/>
      </c>
      <c r="Y217" s="122" t="str">
        <f t="shared" si="29"/>
        <v/>
      </c>
      <c r="Z217" s="122" t="str">
        <f t="shared" si="30"/>
        <v/>
      </c>
    </row>
    <row r="218" spans="1:26" ht="37.5" customHeight="1">
      <c r="A218" s="123">
        <v>191</v>
      </c>
      <c r="B218" s="126"/>
      <c r="C218" s="12"/>
      <c r="D218" s="15"/>
      <c r="E218" s="15"/>
      <c r="F218" s="15"/>
      <c r="G218" s="16"/>
      <c r="H218" s="10"/>
      <c r="I218" s="151" t="str">
        <f t="shared" si="21"/>
        <v/>
      </c>
      <c r="J218" s="151"/>
      <c r="K218" s="151"/>
      <c r="L218" s="152"/>
      <c r="N218" s="111">
        <f>COUNTIF($B$28:$B218,N$27)</f>
        <v>0</v>
      </c>
      <c r="O218" s="111">
        <f>COUNTIF($B$28:$B218,O$27)</f>
        <v>0</v>
      </c>
      <c r="P218" s="111">
        <f>COUNTIF($B$28:$B218,P$27)</f>
        <v>0</v>
      </c>
      <c r="Q218" s="111" t="str" cm="1">
        <f t="array" ref="Q218">B218&amp;_xlfn.IFS(B218="","",B218="ビギナーズ部門",N218,B218="コンテスト部門",O218,B218="チャレンジ部門",P218)</f>
        <v/>
      </c>
      <c r="R218" s="111">
        <f t="shared" si="23"/>
        <v>0</v>
      </c>
      <c r="S218" s="111">
        <f t="shared" si="24"/>
        <v>0</v>
      </c>
      <c r="T218" s="111">
        <f t="shared" si="25"/>
        <v>0</v>
      </c>
      <c r="U218" s="122" t="str">
        <f t="shared" si="22"/>
        <v/>
      </c>
      <c r="V218" s="122" t="str">
        <f t="shared" si="26"/>
        <v xml:space="preserve"> </v>
      </c>
      <c r="W218" s="122" t="str">
        <f t="shared" si="27"/>
        <v/>
      </c>
      <c r="X218" s="122" t="str">
        <f t="shared" si="28"/>
        <v/>
      </c>
      <c r="Y218" s="122" t="str">
        <f t="shared" si="29"/>
        <v/>
      </c>
      <c r="Z218" s="122" t="str">
        <f t="shared" si="30"/>
        <v/>
      </c>
    </row>
    <row r="219" spans="1:26" ht="37.5" customHeight="1">
      <c r="A219" s="123">
        <v>192</v>
      </c>
      <c r="B219" s="126"/>
      <c r="C219" s="12"/>
      <c r="D219" s="15"/>
      <c r="E219" s="15"/>
      <c r="F219" s="15"/>
      <c r="G219" s="16"/>
      <c r="H219" s="10"/>
      <c r="I219" s="151" t="str">
        <f t="shared" si="21"/>
        <v/>
      </c>
      <c r="J219" s="151"/>
      <c r="K219" s="151"/>
      <c r="L219" s="152"/>
      <c r="N219" s="111">
        <f>COUNTIF($B$28:$B219,N$27)</f>
        <v>0</v>
      </c>
      <c r="O219" s="111">
        <f>COUNTIF($B$28:$B219,O$27)</f>
        <v>0</v>
      </c>
      <c r="P219" s="111">
        <f>COUNTIF($B$28:$B219,P$27)</f>
        <v>0</v>
      </c>
      <c r="Q219" s="111" t="str" cm="1">
        <f t="array" ref="Q219">B219&amp;_xlfn.IFS(B219="","",B219="ビギナーズ部門",N219,B219="コンテスト部門",O219,B219="チャレンジ部門",P219)</f>
        <v/>
      </c>
      <c r="R219" s="111">
        <f t="shared" si="23"/>
        <v>0</v>
      </c>
      <c r="S219" s="111">
        <f t="shared" si="24"/>
        <v>0</v>
      </c>
      <c r="T219" s="111">
        <f t="shared" si="25"/>
        <v>0</v>
      </c>
      <c r="U219" s="122" t="str">
        <f t="shared" si="22"/>
        <v/>
      </c>
      <c r="V219" s="122" t="str">
        <f t="shared" si="26"/>
        <v xml:space="preserve"> </v>
      </c>
      <c r="W219" s="122" t="str">
        <f t="shared" si="27"/>
        <v/>
      </c>
      <c r="X219" s="122" t="str">
        <f t="shared" si="28"/>
        <v/>
      </c>
      <c r="Y219" s="122" t="str">
        <f t="shared" si="29"/>
        <v/>
      </c>
      <c r="Z219" s="122" t="str">
        <f t="shared" si="30"/>
        <v/>
      </c>
    </row>
    <row r="220" spans="1:26" ht="37.5" customHeight="1">
      <c r="A220" s="123">
        <v>193</v>
      </c>
      <c r="B220" s="126"/>
      <c r="C220" s="12"/>
      <c r="D220" s="15"/>
      <c r="E220" s="15"/>
      <c r="F220" s="15"/>
      <c r="G220" s="16"/>
      <c r="H220" s="10"/>
      <c r="I220" s="151" t="str">
        <f t="shared" ref="I220:I283" si="31">IF($C220="","",$B$16)</f>
        <v/>
      </c>
      <c r="J220" s="151"/>
      <c r="K220" s="151"/>
      <c r="L220" s="152"/>
      <c r="N220" s="111">
        <f>COUNTIF($B$28:$B220,N$27)</f>
        <v>0</v>
      </c>
      <c r="O220" s="111">
        <f>COUNTIF($B$28:$B220,O$27)</f>
        <v>0</v>
      </c>
      <c r="P220" s="111">
        <f>COUNTIF($B$28:$B220,P$27)</f>
        <v>0</v>
      </c>
      <c r="Q220" s="111" t="str" cm="1">
        <f t="array" ref="Q220">B220&amp;_xlfn.IFS(B220="","",B220="ビギナーズ部門",N220,B220="コンテスト部門",O220,B220="チャレンジ部門",P220)</f>
        <v/>
      </c>
      <c r="R220" s="111">
        <f t="shared" si="23"/>
        <v>0</v>
      </c>
      <c r="S220" s="111">
        <f t="shared" si="24"/>
        <v>0</v>
      </c>
      <c r="T220" s="111">
        <f t="shared" si="25"/>
        <v>0</v>
      </c>
      <c r="U220" s="122" t="str">
        <f t="shared" ref="U220:U283" si="32">$C220&amp;IF($T220=2,"　 ",IF($T220=3,"　",IF($T220=4," ",IF($T220&lt;10,""))))&amp;$D220</f>
        <v/>
      </c>
      <c r="V220" s="122" t="str">
        <f t="shared" si="26"/>
        <v xml:space="preserve"> </v>
      </c>
      <c r="W220" s="122" t="str">
        <f t="shared" si="27"/>
        <v/>
      </c>
      <c r="X220" s="122" t="str">
        <f t="shared" si="28"/>
        <v/>
      </c>
      <c r="Y220" s="122" t="str">
        <f t="shared" si="29"/>
        <v/>
      </c>
      <c r="Z220" s="122" t="str">
        <f t="shared" si="30"/>
        <v/>
      </c>
    </row>
    <row r="221" spans="1:26" ht="37.5" customHeight="1">
      <c r="A221" s="123">
        <v>194</v>
      </c>
      <c r="B221" s="126"/>
      <c r="C221" s="12"/>
      <c r="D221" s="15"/>
      <c r="E221" s="15"/>
      <c r="F221" s="15"/>
      <c r="G221" s="16"/>
      <c r="H221" s="10"/>
      <c r="I221" s="151" t="str">
        <f t="shared" si="31"/>
        <v/>
      </c>
      <c r="J221" s="151"/>
      <c r="K221" s="151"/>
      <c r="L221" s="152"/>
      <c r="N221" s="111">
        <f>COUNTIF($B$28:$B221,N$27)</f>
        <v>0</v>
      </c>
      <c r="O221" s="111">
        <f>COUNTIF($B$28:$B221,O$27)</f>
        <v>0</v>
      </c>
      <c r="P221" s="111">
        <f>COUNTIF($B$28:$B221,P$27)</f>
        <v>0</v>
      </c>
      <c r="Q221" s="111" t="str" cm="1">
        <f t="array" ref="Q221">B221&amp;_xlfn.IFS(B221="","",B221="ビギナーズ部門",N221,B221="コンテスト部門",O221,B221="チャレンジ部門",P221)</f>
        <v/>
      </c>
      <c r="R221" s="111">
        <f t="shared" ref="R221:R284" si="33">LEN($C221)</f>
        <v>0</v>
      </c>
      <c r="S221" s="111">
        <f t="shared" ref="S221:S284" si="34">LEN($D221)</f>
        <v>0</v>
      </c>
      <c r="T221" s="111">
        <f t="shared" ref="T221:T284" si="35">$R221+$S221</f>
        <v>0</v>
      </c>
      <c r="U221" s="122" t="str">
        <f t="shared" si="32"/>
        <v/>
      </c>
      <c r="V221" s="122" t="str">
        <f t="shared" ref="V221:V284" si="36">$E221&amp;" "&amp;$F221</f>
        <v xml:space="preserve"> </v>
      </c>
      <c r="W221" s="122" t="str">
        <f t="shared" ref="W221:W284" si="37">IF($G221="","",$G221)</f>
        <v/>
      </c>
      <c r="X221" s="122" t="str">
        <f t="shared" ref="X221:X284" si="38">IF($H221="","",$H221)</f>
        <v/>
      </c>
      <c r="Y221" s="122" t="str">
        <f t="shared" ref="Y221:Y284" si="39">IF($C221="","",$D$7)</f>
        <v/>
      </c>
      <c r="Z221" s="122" t="str">
        <f t="shared" ref="Z221:Z284" si="40">IF($I221="","",$I221)</f>
        <v/>
      </c>
    </row>
    <row r="222" spans="1:26" ht="37.5" customHeight="1">
      <c r="A222" s="123">
        <v>195</v>
      </c>
      <c r="B222" s="126"/>
      <c r="C222" s="12"/>
      <c r="D222" s="15"/>
      <c r="E222" s="15"/>
      <c r="F222" s="15"/>
      <c r="G222" s="16"/>
      <c r="H222" s="10"/>
      <c r="I222" s="151" t="str">
        <f t="shared" si="31"/>
        <v/>
      </c>
      <c r="J222" s="151"/>
      <c r="K222" s="151"/>
      <c r="L222" s="152"/>
      <c r="N222" s="111">
        <f>COUNTIF($B$28:$B222,N$27)</f>
        <v>0</v>
      </c>
      <c r="O222" s="111">
        <f>COUNTIF($B$28:$B222,O$27)</f>
        <v>0</v>
      </c>
      <c r="P222" s="111">
        <f>COUNTIF($B$28:$B222,P$27)</f>
        <v>0</v>
      </c>
      <c r="Q222" s="111" t="str" cm="1">
        <f t="array" ref="Q222">B222&amp;_xlfn.IFS(B222="","",B222="ビギナーズ部門",N222,B222="コンテスト部門",O222,B222="チャレンジ部門",P222)</f>
        <v/>
      </c>
      <c r="R222" s="111">
        <f t="shared" si="33"/>
        <v>0</v>
      </c>
      <c r="S222" s="111">
        <f t="shared" si="34"/>
        <v>0</v>
      </c>
      <c r="T222" s="111">
        <f t="shared" si="35"/>
        <v>0</v>
      </c>
      <c r="U222" s="122" t="str">
        <f t="shared" si="32"/>
        <v/>
      </c>
      <c r="V222" s="122" t="str">
        <f t="shared" si="36"/>
        <v xml:space="preserve"> </v>
      </c>
      <c r="W222" s="122" t="str">
        <f t="shared" si="37"/>
        <v/>
      </c>
      <c r="X222" s="122" t="str">
        <f t="shared" si="38"/>
        <v/>
      </c>
      <c r="Y222" s="122" t="str">
        <f t="shared" si="39"/>
        <v/>
      </c>
      <c r="Z222" s="122" t="str">
        <f t="shared" si="40"/>
        <v/>
      </c>
    </row>
    <row r="223" spans="1:26" ht="37.5" customHeight="1">
      <c r="A223" s="123">
        <v>196</v>
      </c>
      <c r="B223" s="126"/>
      <c r="C223" s="12"/>
      <c r="D223" s="15"/>
      <c r="E223" s="15"/>
      <c r="F223" s="15"/>
      <c r="G223" s="16"/>
      <c r="H223" s="10"/>
      <c r="I223" s="151" t="str">
        <f t="shared" si="31"/>
        <v/>
      </c>
      <c r="J223" s="151"/>
      <c r="K223" s="151"/>
      <c r="L223" s="152"/>
      <c r="N223" s="111">
        <f>COUNTIF($B$28:$B223,N$27)</f>
        <v>0</v>
      </c>
      <c r="O223" s="111">
        <f>COUNTIF($B$28:$B223,O$27)</f>
        <v>0</v>
      </c>
      <c r="P223" s="111">
        <f>COUNTIF($B$28:$B223,P$27)</f>
        <v>0</v>
      </c>
      <c r="Q223" s="111" t="str" cm="1">
        <f t="array" ref="Q223">B223&amp;_xlfn.IFS(B223="","",B223="ビギナーズ部門",N223,B223="コンテスト部門",O223,B223="チャレンジ部門",P223)</f>
        <v/>
      </c>
      <c r="R223" s="111">
        <f t="shared" si="33"/>
        <v>0</v>
      </c>
      <c r="S223" s="111">
        <f t="shared" si="34"/>
        <v>0</v>
      </c>
      <c r="T223" s="111">
        <f t="shared" si="35"/>
        <v>0</v>
      </c>
      <c r="U223" s="122" t="str">
        <f t="shared" si="32"/>
        <v/>
      </c>
      <c r="V223" s="122" t="str">
        <f t="shared" si="36"/>
        <v xml:space="preserve"> </v>
      </c>
      <c r="W223" s="122" t="str">
        <f t="shared" si="37"/>
        <v/>
      </c>
      <c r="X223" s="122" t="str">
        <f t="shared" si="38"/>
        <v/>
      </c>
      <c r="Y223" s="122" t="str">
        <f t="shared" si="39"/>
        <v/>
      </c>
      <c r="Z223" s="122" t="str">
        <f t="shared" si="40"/>
        <v/>
      </c>
    </row>
    <row r="224" spans="1:26" ht="37.5" customHeight="1">
      <c r="A224" s="123">
        <v>197</v>
      </c>
      <c r="B224" s="126"/>
      <c r="C224" s="12"/>
      <c r="D224" s="15"/>
      <c r="E224" s="15"/>
      <c r="F224" s="15"/>
      <c r="G224" s="16"/>
      <c r="H224" s="10"/>
      <c r="I224" s="151" t="str">
        <f t="shared" si="31"/>
        <v/>
      </c>
      <c r="J224" s="151"/>
      <c r="K224" s="151"/>
      <c r="L224" s="152"/>
      <c r="N224" s="111">
        <f>COUNTIF($B$28:$B224,N$27)</f>
        <v>0</v>
      </c>
      <c r="O224" s="111">
        <f>COUNTIF($B$28:$B224,O$27)</f>
        <v>0</v>
      </c>
      <c r="P224" s="111">
        <f>COUNTIF($B$28:$B224,P$27)</f>
        <v>0</v>
      </c>
      <c r="Q224" s="111" t="str" cm="1">
        <f t="array" ref="Q224">B224&amp;_xlfn.IFS(B224="","",B224="ビギナーズ部門",N224,B224="コンテスト部門",O224,B224="チャレンジ部門",P224)</f>
        <v/>
      </c>
      <c r="R224" s="111">
        <f t="shared" si="33"/>
        <v>0</v>
      </c>
      <c r="S224" s="111">
        <f t="shared" si="34"/>
        <v>0</v>
      </c>
      <c r="T224" s="111">
        <f t="shared" si="35"/>
        <v>0</v>
      </c>
      <c r="U224" s="122" t="str">
        <f t="shared" si="32"/>
        <v/>
      </c>
      <c r="V224" s="122" t="str">
        <f t="shared" si="36"/>
        <v xml:space="preserve"> </v>
      </c>
      <c r="W224" s="122" t="str">
        <f t="shared" si="37"/>
        <v/>
      </c>
      <c r="X224" s="122" t="str">
        <f t="shared" si="38"/>
        <v/>
      </c>
      <c r="Y224" s="122" t="str">
        <f t="shared" si="39"/>
        <v/>
      </c>
      <c r="Z224" s="122" t="str">
        <f t="shared" si="40"/>
        <v/>
      </c>
    </row>
    <row r="225" spans="1:26" ht="37.5" customHeight="1">
      <c r="A225" s="123">
        <v>198</v>
      </c>
      <c r="B225" s="126"/>
      <c r="C225" s="12"/>
      <c r="D225" s="15"/>
      <c r="E225" s="15"/>
      <c r="F225" s="15"/>
      <c r="G225" s="16"/>
      <c r="H225" s="10"/>
      <c r="I225" s="151" t="str">
        <f t="shared" si="31"/>
        <v/>
      </c>
      <c r="J225" s="151"/>
      <c r="K225" s="151"/>
      <c r="L225" s="152"/>
      <c r="N225" s="111">
        <f>COUNTIF($B$28:$B225,N$27)</f>
        <v>0</v>
      </c>
      <c r="O225" s="111">
        <f>COUNTIF($B$28:$B225,O$27)</f>
        <v>0</v>
      </c>
      <c r="P225" s="111">
        <f>COUNTIF($B$28:$B225,P$27)</f>
        <v>0</v>
      </c>
      <c r="Q225" s="111" t="str" cm="1">
        <f t="array" ref="Q225">B225&amp;_xlfn.IFS(B225="","",B225="ビギナーズ部門",N225,B225="コンテスト部門",O225,B225="チャレンジ部門",P225)</f>
        <v/>
      </c>
      <c r="R225" s="111">
        <f t="shared" si="33"/>
        <v>0</v>
      </c>
      <c r="S225" s="111">
        <f t="shared" si="34"/>
        <v>0</v>
      </c>
      <c r="T225" s="111">
        <f t="shared" si="35"/>
        <v>0</v>
      </c>
      <c r="U225" s="122" t="str">
        <f t="shared" si="32"/>
        <v/>
      </c>
      <c r="V225" s="122" t="str">
        <f t="shared" si="36"/>
        <v xml:space="preserve"> </v>
      </c>
      <c r="W225" s="122" t="str">
        <f t="shared" si="37"/>
        <v/>
      </c>
      <c r="X225" s="122" t="str">
        <f t="shared" si="38"/>
        <v/>
      </c>
      <c r="Y225" s="122" t="str">
        <f t="shared" si="39"/>
        <v/>
      </c>
      <c r="Z225" s="122" t="str">
        <f t="shared" si="40"/>
        <v/>
      </c>
    </row>
    <row r="226" spans="1:26" ht="37.5" customHeight="1">
      <c r="A226" s="123">
        <v>199</v>
      </c>
      <c r="B226" s="126"/>
      <c r="C226" s="12"/>
      <c r="D226" s="15"/>
      <c r="E226" s="15"/>
      <c r="F226" s="15"/>
      <c r="G226" s="16"/>
      <c r="H226" s="10"/>
      <c r="I226" s="151" t="str">
        <f t="shared" si="31"/>
        <v/>
      </c>
      <c r="J226" s="151"/>
      <c r="K226" s="151"/>
      <c r="L226" s="152"/>
      <c r="N226" s="111">
        <f>COUNTIF($B$28:$B226,N$27)</f>
        <v>0</v>
      </c>
      <c r="O226" s="111">
        <f>COUNTIF($B$28:$B226,O$27)</f>
        <v>0</v>
      </c>
      <c r="P226" s="111">
        <f>COUNTIF($B$28:$B226,P$27)</f>
        <v>0</v>
      </c>
      <c r="Q226" s="111" t="str" cm="1">
        <f t="array" ref="Q226">B226&amp;_xlfn.IFS(B226="","",B226="ビギナーズ部門",N226,B226="コンテスト部門",O226,B226="チャレンジ部門",P226)</f>
        <v/>
      </c>
      <c r="R226" s="111">
        <f t="shared" si="33"/>
        <v>0</v>
      </c>
      <c r="S226" s="111">
        <f t="shared" si="34"/>
        <v>0</v>
      </c>
      <c r="T226" s="111">
        <f t="shared" si="35"/>
        <v>0</v>
      </c>
      <c r="U226" s="122" t="str">
        <f t="shared" si="32"/>
        <v/>
      </c>
      <c r="V226" s="122" t="str">
        <f t="shared" si="36"/>
        <v xml:space="preserve"> </v>
      </c>
      <c r="W226" s="122" t="str">
        <f t="shared" si="37"/>
        <v/>
      </c>
      <c r="X226" s="122" t="str">
        <f t="shared" si="38"/>
        <v/>
      </c>
      <c r="Y226" s="122" t="str">
        <f t="shared" si="39"/>
        <v/>
      </c>
      <c r="Z226" s="122" t="str">
        <f t="shared" si="40"/>
        <v/>
      </c>
    </row>
    <row r="227" spans="1:26" ht="37.5" customHeight="1">
      <c r="A227" s="123">
        <v>200</v>
      </c>
      <c r="B227" s="126"/>
      <c r="C227" s="12"/>
      <c r="D227" s="15"/>
      <c r="E227" s="15"/>
      <c r="F227" s="15"/>
      <c r="G227" s="16"/>
      <c r="H227" s="10"/>
      <c r="I227" s="151" t="str">
        <f t="shared" si="31"/>
        <v/>
      </c>
      <c r="J227" s="151"/>
      <c r="K227" s="151"/>
      <c r="L227" s="152"/>
      <c r="N227" s="111">
        <f>COUNTIF($B$28:$B227,N$27)</f>
        <v>0</v>
      </c>
      <c r="O227" s="111">
        <f>COUNTIF($B$28:$B227,O$27)</f>
        <v>0</v>
      </c>
      <c r="P227" s="111">
        <f>COUNTIF($B$28:$B227,P$27)</f>
        <v>0</v>
      </c>
      <c r="Q227" s="111" t="str" cm="1">
        <f t="array" ref="Q227">B227&amp;_xlfn.IFS(B227="","",B227="ビギナーズ部門",N227,B227="コンテスト部門",O227,B227="チャレンジ部門",P227)</f>
        <v/>
      </c>
      <c r="R227" s="111">
        <f t="shared" si="33"/>
        <v>0</v>
      </c>
      <c r="S227" s="111">
        <f t="shared" si="34"/>
        <v>0</v>
      </c>
      <c r="T227" s="111">
        <f t="shared" si="35"/>
        <v>0</v>
      </c>
      <c r="U227" s="122" t="str">
        <f t="shared" si="32"/>
        <v/>
      </c>
      <c r="V227" s="122" t="str">
        <f t="shared" si="36"/>
        <v xml:space="preserve"> </v>
      </c>
      <c r="W227" s="122" t="str">
        <f t="shared" si="37"/>
        <v/>
      </c>
      <c r="X227" s="122" t="str">
        <f t="shared" si="38"/>
        <v/>
      </c>
      <c r="Y227" s="122" t="str">
        <f t="shared" si="39"/>
        <v/>
      </c>
      <c r="Z227" s="122" t="str">
        <f t="shared" si="40"/>
        <v/>
      </c>
    </row>
    <row r="228" spans="1:26" ht="37.5" customHeight="1">
      <c r="A228" s="123">
        <v>201</v>
      </c>
      <c r="B228" s="126"/>
      <c r="C228" s="12"/>
      <c r="D228" s="15"/>
      <c r="E228" s="15"/>
      <c r="F228" s="15"/>
      <c r="G228" s="16"/>
      <c r="H228" s="10"/>
      <c r="I228" s="151" t="str">
        <f t="shared" si="31"/>
        <v/>
      </c>
      <c r="J228" s="151"/>
      <c r="K228" s="151"/>
      <c r="L228" s="152"/>
      <c r="N228" s="111">
        <f>COUNTIF($B$28:$B228,N$27)</f>
        <v>0</v>
      </c>
      <c r="O228" s="111">
        <f>COUNTIF($B$28:$B228,O$27)</f>
        <v>0</v>
      </c>
      <c r="P228" s="111">
        <f>COUNTIF($B$28:$B228,P$27)</f>
        <v>0</v>
      </c>
      <c r="Q228" s="111" t="str" cm="1">
        <f t="array" ref="Q228">B228&amp;_xlfn.IFS(B228="","",B228="ビギナーズ部門",N228,B228="コンテスト部門",O228,B228="チャレンジ部門",P228)</f>
        <v/>
      </c>
      <c r="R228" s="111">
        <f t="shared" si="33"/>
        <v>0</v>
      </c>
      <c r="S228" s="111">
        <f t="shared" si="34"/>
        <v>0</v>
      </c>
      <c r="T228" s="111">
        <f t="shared" si="35"/>
        <v>0</v>
      </c>
      <c r="U228" s="122" t="str">
        <f t="shared" si="32"/>
        <v/>
      </c>
      <c r="V228" s="122" t="str">
        <f t="shared" si="36"/>
        <v xml:space="preserve"> </v>
      </c>
      <c r="W228" s="122" t="str">
        <f t="shared" si="37"/>
        <v/>
      </c>
      <c r="X228" s="122" t="str">
        <f t="shared" si="38"/>
        <v/>
      </c>
      <c r="Y228" s="122" t="str">
        <f t="shared" si="39"/>
        <v/>
      </c>
      <c r="Z228" s="122" t="str">
        <f t="shared" si="40"/>
        <v/>
      </c>
    </row>
    <row r="229" spans="1:26" ht="37.5" customHeight="1">
      <c r="A229" s="123">
        <v>202</v>
      </c>
      <c r="B229" s="126"/>
      <c r="C229" s="12"/>
      <c r="D229" s="15"/>
      <c r="E229" s="15"/>
      <c r="F229" s="15"/>
      <c r="G229" s="16"/>
      <c r="H229" s="10"/>
      <c r="I229" s="151" t="str">
        <f t="shared" si="31"/>
        <v/>
      </c>
      <c r="J229" s="151"/>
      <c r="K229" s="151"/>
      <c r="L229" s="152"/>
      <c r="N229" s="111">
        <f>COUNTIF($B$28:$B229,N$27)</f>
        <v>0</v>
      </c>
      <c r="O229" s="111">
        <f>COUNTIF($B$28:$B229,O$27)</f>
        <v>0</v>
      </c>
      <c r="P229" s="111">
        <f>COUNTIF($B$28:$B229,P$27)</f>
        <v>0</v>
      </c>
      <c r="Q229" s="111" t="str" cm="1">
        <f t="array" ref="Q229">B229&amp;_xlfn.IFS(B229="","",B229="ビギナーズ部門",N229,B229="コンテスト部門",O229,B229="チャレンジ部門",P229)</f>
        <v/>
      </c>
      <c r="R229" s="111">
        <f t="shared" si="33"/>
        <v>0</v>
      </c>
      <c r="S229" s="111">
        <f t="shared" si="34"/>
        <v>0</v>
      </c>
      <c r="T229" s="111">
        <f t="shared" si="35"/>
        <v>0</v>
      </c>
      <c r="U229" s="122" t="str">
        <f t="shared" si="32"/>
        <v/>
      </c>
      <c r="V229" s="122" t="str">
        <f t="shared" si="36"/>
        <v xml:space="preserve"> </v>
      </c>
      <c r="W229" s="122" t="str">
        <f t="shared" si="37"/>
        <v/>
      </c>
      <c r="X229" s="122" t="str">
        <f t="shared" si="38"/>
        <v/>
      </c>
      <c r="Y229" s="122" t="str">
        <f t="shared" si="39"/>
        <v/>
      </c>
      <c r="Z229" s="122" t="str">
        <f t="shared" si="40"/>
        <v/>
      </c>
    </row>
    <row r="230" spans="1:26" ht="37.5" customHeight="1">
      <c r="A230" s="123">
        <v>203</v>
      </c>
      <c r="B230" s="126"/>
      <c r="C230" s="12"/>
      <c r="D230" s="15"/>
      <c r="E230" s="15"/>
      <c r="F230" s="15"/>
      <c r="G230" s="16"/>
      <c r="H230" s="10"/>
      <c r="I230" s="151" t="str">
        <f t="shared" si="31"/>
        <v/>
      </c>
      <c r="J230" s="151"/>
      <c r="K230" s="151"/>
      <c r="L230" s="152"/>
      <c r="N230" s="111">
        <f>COUNTIF($B$28:$B230,N$27)</f>
        <v>0</v>
      </c>
      <c r="O230" s="111">
        <f>COUNTIF($B$28:$B230,O$27)</f>
        <v>0</v>
      </c>
      <c r="P230" s="111">
        <f>COUNTIF($B$28:$B230,P$27)</f>
        <v>0</v>
      </c>
      <c r="Q230" s="111" t="str" cm="1">
        <f t="array" ref="Q230">B230&amp;_xlfn.IFS(B230="","",B230="ビギナーズ部門",N230,B230="コンテスト部門",O230,B230="チャレンジ部門",P230)</f>
        <v/>
      </c>
      <c r="R230" s="111">
        <f t="shared" si="33"/>
        <v>0</v>
      </c>
      <c r="S230" s="111">
        <f t="shared" si="34"/>
        <v>0</v>
      </c>
      <c r="T230" s="111">
        <f t="shared" si="35"/>
        <v>0</v>
      </c>
      <c r="U230" s="122" t="str">
        <f t="shared" si="32"/>
        <v/>
      </c>
      <c r="V230" s="122" t="str">
        <f t="shared" si="36"/>
        <v xml:space="preserve"> </v>
      </c>
      <c r="W230" s="122" t="str">
        <f t="shared" si="37"/>
        <v/>
      </c>
      <c r="X230" s="122" t="str">
        <f t="shared" si="38"/>
        <v/>
      </c>
      <c r="Y230" s="122" t="str">
        <f t="shared" si="39"/>
        <v/>
      </c>
      <c r="Z230" s="122" t="str">
        <f t="shared" si="40"/>
        <v/>
      </c>
    </row>
    <row r="231" spans="1:26" ht="37.5" customHeight="1">
      <c r="A231" s="123">
        <v>204</v>
      </c>
      <c r="B231" s="126"/>
      <c r="C231" s="12"/>
      <c r="D231" s="15"/>
      <c r="E231" s="15"/>
      <c r="F231" s="15"/>
      <c r="G231" s="16"/>
      <c r="H231" s="10"/>
      <c r="I231" s="151" t="str">
        <f t="shared" si="31"/>
        <v/>
      </c>
      <c r="J231" s="151"/>
      <c r="K231" s="151"/>
      <c r="L231" s="152"/>
      <c r="N231" s="111">
        <f>COUNTIF($B$28:$B231,N$27)</f>
        <v>0</v>
      </c>
      <c r="O231" s="111">
        <f>COUNTIF($B$28:$B231,O$27)</f>
        <v>0</v>
      </c>
      <c r="P231" s="111">
        <f>COUNTIF($B$28:$B231,P$27)</f>
        <v>0</v>
      </c>
      <c r="Q231" s="111" t="str" cm="1">
        <f t="array" ref="Q231">B231&amp;_xlfn.IFS(B231="","",B231="ビギナーズ部門",N231,B231="コンテスト部門",O231,B231="チャレンジ部門",P231)</f>
        <v/>
      </c>
      <c r="R231" s="111">
        <f t="shared" si="33"/>
        <v>0</v>
      </c>
      <c r="S231" s="111">
        <f t="shared" si="34"/>
        <v>0</v>
      </c>
      <c r="T231" s="111">
        <f t="shared" si="35"/>
        <v>0</v>
      </c>
      <c r="U231" s="122" t="str">
        <f t="shared" si="32"/>
        <v/>
      </c>
      <c r="V231" s="122" t="str">
        <f t="shared" si="36"/>
        <v xml:space="preserve"> </v>
      </c>
      <c r="W231" s="122" t="str">
        <f t="shared" si="37"/>
        <v/>
      </c>
      <c r="X231" s="122" t="str">
        <f t="shared" si="38"/>
        <v/>
      </c>
      <c r="Y231" s="122" t="str">
        <f t="shared" si="39"/>
        <v/>
      </c>
      <c r="Z231" s="122" t="str">
        <f t="shared" si="40"/>
        <v/>
      </c>
    </row>
    <row r="232" spans="1:26" ht="37.5" customHeight="1">
      <c r="A232" s="123">
        <v>205</v>
      </c>
      <c r="B232" s="126"/>
      <c r="C232" s="12"/>
      <c r="D232" s="15"/>
      <c r="E232" s="15"/>
      <c r="F232" s="15"/>
      <c r="G232" s="16"/>
      <c r="H232" s="10"/>
      <c r="I232" s="151" t="str">
        <f t="shared" si="31"/>
        <v/>
      </c>
      <c r="J232" s="151"/>
      <c r="K232" s="151"/>
      <c r="L232" s="152"/>
      <c r="N232" s="111">
        <f>COUNTIF($B$28:$B232,N$27)</f>
        <v>0</v>
      </c>
      <c r="O232" s="111">
        <f>COUNTIF($B$28:$B232,O$27)</f>
        <v>0</v>
      </c>
      <c r="P232" s="111">
        <f>COUNTIF($B$28:$B232,P$27)</f>
        <v>0</v>
      </c>
      <c r="Q232" s="111" t="str" cm="1">
        <f t="array" ref="Q232">B232&amp;_xlfn.IFS(B232="","",B232="ビギナーズ部門",N232,B232="コンテスト部門",O232,B232="チャレンジ部門",P232)</f>
        <v/>
      </c>
      <c r="R232" s="111">
        <f t="shared" si="33"/>
        <v>0</v>
      </c>
      <c r="S232" s="111">
        <f t="shared" si="34"/>
        <v>0</v>
      </c>
      <c r="T232" s="111">
        <f t="shared" si="35"/>
        <v>0</v>
      </c>
      <c r="U232" s="122" t="str">
        <f t="shared" si="32"/>
        <v/>
      </c>
      <c r="V232" s="122" t="str">
        <f t="shared" si="36"/>
        <v xml:space="preserve"> </v>
      </c>
      <c r="W232" s="122" t="str">
        <f t="shared" si="37"/>
        <v/>
      </c>
      <c r="X232" s="122" t="str">
        <f t="shared" si="38"/>
        <v/>
      </c>
      <c r="Y232" s="122" t="str">
        <f t="shared" si="39"/>
        <v/>
      </c>
      <c r="Z232" s="122" t="str">
        <f t="shared" si="40"/>
        <v/>
      </c>
    </row>
    <row r="233" spans="1:26" ht="37.5" customHeight="1">
      <c r="A233" s="123">
        <v>206</v>
      </c>
      <c r="B233" s="126"/>
      <c r="C233" s="12"/>
      <c r="D233" s="15"/>
      <c r="E233" s="15"/>
      <c r="F233" s="15"/>
      <c r="G233" s="16"/>
      <c r="H233" s="10"/>
      <c r="I233" s="151" t="str">
        <f t="shared" si="31"/>
        <v/>
      </c>
      <c r="J233" s="151"/>
      <c r="K233" s="151"/>
      <c r="L233" s="152"/>
      <c r="N233" s="111">
        <f>COUNTIF($B$28:$B233,N$27)</f>
        <v>0</v>
      </c>
      <c r="O233" s="111">
        <f>COUNTIF($B$28:$B233,O$27)</f>
        <v>0</v>
      </c>
      <c r="P233" s="111">
        <f>COUNTIF($B$28:$B233,P$27)</f>
        <v>0</v>
      </c>
      <c r="Q233" s="111" t="str" cm="1">
        <f t="array" ref="Q233">B233&amp;_xlfn.IFS(B233="","",B233="ビギナーズ部門",N233,B233="コンテスト部門",O233,B233="チャレンジ部門",P233)</f>
        <v/>
      </c>
      <c r="R233" s="111">
        <f t="shared" si="33"/>
        <v>0</v>
      </c>
      <c r="S233" s="111">
        <f t="shared" si="34"/>
        <v>0</v>
      </c>
      <c r="T233" s="111">
        <f t="shared" si="35"/>
        <v>0</v>
      </c>
      <c r="U233" s="122" t="str">
        <f t="shared" si="32"/>
        <v/>
      </c>
      <c r="V233" s="122" t="str">
        <f t="shared" si="36"/>
        <v xml:space="preserve"> </v>
      </c>
      <c r="W233" s="122" t="str">
        <f t="shared" si="37"/>
        <v/>
      </c>
      <c r="X233" s="122" t="str">
        <f t="shared" si="38"/>
        <v/>
      </c>
      <c r="Y233" s="122" t="str">
        <f t="shared" si="39"/>
        <v/>
      </c>
      <c r="Z233" s="122" t="str">
        <f t="shared" si="40"/>
        <v/>
      </c>
    </row>
    <row r="234" spans="1:26" ht="37.5" customHeight="1">
      <c r="A234" s="123">
        <v>207</v>
      </c>
      <c r="B234" s="126"/>
      <c r="C234" s="12"/>
      <c r="D234" s="15"/>
      <c r="E234" s="15"/>
      <c r="F234" s="15"/>
      <c r="G234" s="16"/>
      <c r="H234" s="10"/>
      <c r="I234" s="151" t="str">
        <f t="shared" si="31"/>
        <v/>
      </c>
      <c r="J234" s="151"/>
      <c r="K234" s="151"/>
      <c r="L234" s="152"/>
      <c r="N234" s="111">
        <f>COUNTIF($B$28:$B234,N$27)</f>
        <v>0</v>
      </c>
      <c r="O234" s="111">
        <f>COUNTIF($B$28:$B234,O$27)</f>
        <v>0</v>
      </c>
      <c r="P234" s="111">
        <f>COUNTIF($B$28:$B234,P$27)</f>
        <v>0</v>
      </c>
      <c r="Q234" s="111" t="str" cm="1">
        <f t="array" ref="Q234">B234&amp;_xlfn.IFS(B234="","",B234="ビギナーズ部門",N234,B234="コンテスト部門",O234,B234="チャレンジ部門",P234)</f>
        <v/>
      </c>
      <c r="R234" s="111">
        <f t="shared" si="33"/>
        <v>0</v>
      </c>
      <c r="S234" s="111">
        <f t="shared" si="34"/>
        <v>0</v>
      </c>
      <c r="T234" s="111">
        <f t="shared" si="35"/>
        <v>0</v>
      </c>
      <c r="U234" s="122" t="str">
        <f t="shared" si="32"/>
        <v/>
      </c>
      <c r="V234" s="122" t="str">
        <f t="shared" si="36"/>
        <v xml:space="preserve"> </v>
      </c>
      <c r="W234" s="122" t="str">
        <f t="shared" si="37"/>
        <v/>
      </c>
      <c r="X234" s="122" t="str">
        <f t="shared" si="38"/>
        <v/>
      </c>
      <c r="Y234" s="122" t="str">
        <f t="shared" si="39"/>
        <v/>
      </c>
      <c r="Z234" s="122" t="str">
        <f t="shared" si="40"/>
        <v/>
      </c>
    </row>
    <row r="235" spans="1:26" ht="37.5" customHeight="1">
      <c r="A235" s="123">
        <v>208</v>
      </c>
      <c r="B235" s="126"/>
      <c r="C235" s="12"/>
      <c r="D235" s="15"/>
      <c r="E235" s="15"/>
      <c r="F235" s="15"/>
      <c r="G235" s="16"/>
      <c r="H235" s="10"/>
      <c r="I235" s="151" t="str">
        <f t="shared" si="31"/>
        <v/>
      </c>
      <c r="J235" s="151"/>
      <c r="K235" s="151"/>
      <c r="L235" s="152"/>
      <c r="N235" s="111">
        <f>COUNTIF($B$28:$B235,N$27)</f>
        <v>0</v>
      </c>
      <c r="O235" s="111">
        <f>COUNTIF($B$28:$B235,O$27)</f>
        <v>0</v>
      </c>
      <c r="P235" s="111">
        <f>COUNTIF($B$28:$B235,P$27)</f>
        <v>0</v>
      </c>
      <c r="Q235" s="111" t="str" cm="1">
        <f t="array" ref="Q235">B235&amp;_xlfn.IFS(B235="","",B235="ビギナーズ部門",N235,B235="コンテスト部門",O235,B235="チャレンジ部門",P235)</f>
        <v/>
      </c>
      <c r="R235" s="111">
        <f t="shared" si="33"/>
        <v>0</v>
      </c>
      <c r="S235" s="111">
        <f t="shared" si="34"/>
        <v>0</v>
      </c>
      <c r="T235" s="111">
        <f t="shared" si="35"/>
        <v>0</v>
      </c>
      <c r="U235" s="122" t="str">
        <f t="shared" si="32"/>
        <v/>
      </c>
      <c r="V235" s="122" t="str">
        <f t="shared" si="36"/>
        <v xml:space="preserve"> </v>
      </c>
      <c r="W235" s="122" t="str">
        <f t="shared" si="37"/>
        <v/>
      </c>
      <c r="X235" s="122" t="str">
        <f t="shared" si="38"/>
        <v/>
      </c>
      <c r="Y235" s="122" t="str">
        <f t="shared" si="39"/>
        <v/>
      </c>
      <c r="Z235" s="122" t="str">
        <f t="shared" si="40"/>
        <v/>
      </c>
    </row>
    <row r="236" spans="1:26" ht="37.5" customHeight="1">
      <c r="A236" s="123">
        <v>209</v>
      </c>
      <c r="B236" s="126"/>
      <c r="C236" s="12"/>
      <c r="D236" s="15"/>
      <c r="E236" s="15"/>
      <c r="F236" s="15"/>
      <c r="G236" s="16"/>
      <c r="H236" s="10"/>
      <c r="I236" s="151" t="str">
        <f t="shared" si="31"/>
        <v/>
      </c>
      <c r="J236" s="151"/>
      <c r="K236" s="151"/>
      <c r="L236" s="152"/>
      <c r="N236" s="111">
        <f>COUNTIF($B$28:$B236,N$27)</f>
        <v>0</v>
      </c>
      <c r="O236" s="111">
        <f>COUNTIF($B$28:$B236,O$27)</f>
        <v>0</v>
      </c>
      <c r="P236" s="111">
        <f>COUNTIF($B$28:$B236,P$27)</f>
        <v>0</v>
      </c>
      <c r="Q236" s="111" t="str" cm="1">
        <f t="array" ref="Q236">B236&amp;_xlfn.IFS(B236="","",B236="ビギナーズ部門",N236,B236="コンテスト部門",O236,B236="チャレンジ部門",P236)</f>
        <v/>
      </c>
      <c r="R236" s="111">
        <f t="shared" si="33"/>
        <v>0</v>
      </c>
      <c r="S236" s="111">
        <f t="shared" si="34"/>
        <v>0</v>
      </c>
      <c r="T236" s="111">
        <f t="shared" si="35"/>
        <v>0</v>
      </c>
      <c r="U236" s="122" t="str">
        <f t="shared" si="32"/>
        <v/>
      </c>
      <c r="V236" s="122" t="str">
        <f t="shared" si="36"/>
        <v xml:space="preserve"> </v>
      </c>
      <c r="W236" s="122" t="str">
        <f t="shared" si="37"/>
        <v/>
      </c>
      <c r="X236" s="122" t="str">
        <f t="shared" si="38"/>
        <v/>
      </c>
      <c r="Y236" s="122" t="str">
        <f t="shared" si="39"/>
        <v/>
      </c>
      <c r="Z236" s="122" t="str">
        <f t="shared" si="40"/>
        <v/>
      </c>
    </row>
    <row r="237" spans="1:26" ht="37.5" customHeight="1">
      <c r="A237" s="123">
        <v>210</v>
      </c>
      <c r="B237" s="126"/>
      <c r="C237" s="12"/>
      <c r="D237" s="15"/>
      <c r="E237" s="15"/>
      <c r="F237" s="15"/>
      <c r="G237" s="16"/>
      <c r="H237" s="10"/>
      <c r="I237" s="151" t="str">
        <f t="shared" si="31"/>
        <v/>
      </c>
      <c r="J237" s="151"/>
      <c r="K237" s="151"/>
      <c r="L237" s="152"/>
      <c r="N237" s="111">
        <f>COUNTIF($B$28:$B237,N$27)</f>
        <v>0</v>
      </c>
      <c r="O237" s="111">
        <f>COUNTIF($B$28:$B237,O$27)</f>
        <v>0</v>
      </c>
      <c r="P237" s="111">
        <f>COUNTIF($B$28:$B237,P$27)</f>
        <v>0</v>
      </c>
      <c r="Q237" s="111" t="str" cm="1">
        <f t="array" ref="Q237">B237&amp;_xlfn.IFS(B237="","",B237="ビギナーズ部門",N237,B237="コンテスト部門",O237,B237="チャレンジ部門",P237)</f>
        <v/>
      </c>
      <c r="R237" s="111">
        <f t="shared" si="33"/>
        <v>0</v>
      </c>
      <c r="S237" s="111">
        <f t="shared" si="34"/>
        <v>0</v>
      </c>
      <c r="T237" s="111">
        <f t="shared" si="35"/>
        <v>0</v>
      </c>
      <c r="U237" s="122" t="str">
        <f t="shared" si="32"/>
        <v/>
      </c>
      <c r="V237" s="122" t="str">
        <f t="shared" si="36"/>
        <v xml:space="preserve"> </v>
      </c>
      <c r="W237" s="122" t="str">
        <f t="shared" si="37"/>
        <v/>
      </c>
      <c r="X237" s="122" t="str">
        <f t="shared" si="38"/>
        <v/>
      </c>
      <c r="Y237" s="122" t="str">
        <f t="shared" si="39"/>
        <v/>
      </c>
      <c r="Z237" s="122" t="str">
        <f t="shared" si="40"/>
        <v/>
      </c>
    </row>
    <row r="238" spans="1:26" ht="37.5" customHeight="1">
      <c r="A238" s="123">
        <v>211</v>
      </c>
      <c r="B238" s="126"/>
      <c r="C238" s="12"/>
      <c r="D238" s="15"/>
      <c r="E238" s="15"/>
      <c r="F238" s="15"/>
      <c r="G238" s="16"/>
      <c r="H238" s="10"/>
      <c r="I238" s="151" t="str">
        <f t="shared" si="31"/>
        <v/>
      </c>
      <c r="J238" s="151"/>
      <c r="K238" s="151"/>
      <c r="L238" s="152"/>
      <c r="N238" s="111">
        <f>COUNTIF($B$28:$B238,N$27)</f>
        <v>0</v>
      </c>
      <c r="O238" s="111">
        <f>COUNTIF($B$28:$B238,O$27)</f>
        <v>0</v>
      </c>
      <c r="P238" s="111">
        <f>COUNTIF($B$28:$B238,P$27)</f>
        <v>0</v>
      </c>
      <c r="Q238" s="111" t="str" cm="1">
        <f t="array" ref="Q238">B238&amp;_xlfn.IFS(B238="","",B238="ビギナーズ部門",N238,B238="コンテスト部門",O238,B238="チャレンジ部門",P238)</f>
        <v/>
      </c>
      <c r="R238" s="111">
        <f t="shared" si="33"/>
        <v>0</v>
      </c>
      <c r="S238" s="111">
        <f t="shared" si="34"/>
        <v>0</v>
      </c>
      <c r="T238" s="111">
        <f t="shared" si="35"/>
        <v>0</v>
      </c>
      <c r="U238" s="122" t="str">
        <f t="shared" si="32"/>
        <v/>
      </c>
      <c r="V238" s="122" t="str">
        <f t="shared" si="36"/>
        <v xml:space="preserve"> </v>
      </c>
      <c r="W238" s="122" t="str">
        <f t="shared" si="37"/>
        <v/>
      </c>
      <c r="X238" s="122" t="str">
        <f t="shared" si="38"/>
        <v/>
      </c>
      <c r="Y238" s="122" t="str">
        <f t="shared" si="39"/>
        <v/>
      </c>
      <c r="Z238" s="122" t="str">
        <f t="shared" si="40"/>
        <v/>
      </c>
    </row>
    <row r="239" spans="1:26" ht="37.5" customHeight="1">
      <c r="A239" s="123">
        <v>212</v>
      </c>
      <c r="B239" s="126"/>
      <c r="C239" s="12"/>
      <c r="D239" s="15"/>
      <c r="E239" s="15"/>
      <c r="F239" s="15"/>
      <c r="G239" s="16"/>
      <c r="H239" s="10"/>
      <c r="I239" s="151" t="str">
        <f t="shared" si="31"/>
        <v/>
      </c>
      <c r="J239" s="151"/>
      <c r="K239" s="151"/>
      <c r="L239" s="152"/>
      <c r="N239" s="111">
        <f>COUNTIF($B$28:$B239,N$27)</f>
        <v>0</v>
      </c>
      <c r="O239" s="111">
        <f>COUNTIF($B$28:$B239,O$27)</f>
        <v>0</v>
      </c>
      <c r="P239" s="111">
        <f>COUNTIF($B$28:$B239,P$27)</f>
        <v>0</v>
      </c>
      <c r="Q239" s="111" t="str" cm="1">
        <f t="array" ref="Q239">B239&amp;_xlfn.IFS(B239="","",B239="ビギナーズ部門",N239,B239="コンテスト部門",O239,B239="チャレンジ部門",P239)</f>
        <v/>
      </c>
      <c r="R239" s="111">
        <f t="shared" si="33"/>
        <v>0</v>
      </c>
      <c r="S239" s="111">
        <f t="shared" si="34"/>
        <v>0</v>
      </c>
      <c r="T239" s="111">
        <f t="shared" si="35"/>
        <v>0</v>
      </c>
      <c r="U239" s="122" t="str">
        <f t="shared" si="32"/>
        <v/>
      </c>
      <c r="V239" s="122" t="str">
        <f t="shared" si="36"/>
        <v xml:space="preserve"> </v>
      </c>
      <c r="W239" s="122" t="str">
        <f t="shared" si="37"/>
        <v/>
      </c>
      <c r="X239" s="122" t="str">
        <f t="shared" si="38"/>
        <v/>
      </c>
      <c r="Y239" s="122" t="str">
        <f t="shared" si="39"/>
        <v/>
      </c>
      <c r="Z239" s="122" t="str">
        <f t="shared" si="40"/>
        <v/>
      </c>
    </row>
    <row r="240" spans="1:26" ht="37.5" customHeight="1">
      <c r="A240" s="123">
        <v>213</v>
      </c>
      <c r="B240" s="126"/>
      <c r="C240" s="12"/>
      <c r="D240" s="15"/>
      <c r="E240" s="15"/>
      <c r="F240" s="15"/>
      <c r="G240" s="16"/>
      <c r="H240" s="10"/>
      <c r="I240" s="151" t="str">
        <f t="shared" si="31"/>
        <v/>
      </c>
      <c r="J240" s="151"/>
      <c r="K240" s="151"/>
      <c r="L240" s="152"/>
      <c r="N240" s="111">
        <f>COUNTIF($B$28:$B240,N$27)</f>
        <v>0</v>
      </c>
      <c r="O240" s="111">
        <f>COUNTIF($B$28:$B240,O$27)</f>
        <v>0</v>
      </c>
      <c r="P240" s="111">
        <f>COUNTIF($B$28:$B240,P$27)</f>
        <v>0</v>
      </c>
      <c r="Q240" s="111" t="str" cm="1">
        <f t="array" ref="Q240">B240&amp;_xlfn.IFS(B240="","",B240="ビギナーズ部門",N240,B240="コンテスト部門",O240,B240="チャレンジ部門",P240)</f>
        <v/>
      </c>
      <c r="R240" s="111">
        <f t="shared" si="33"/>
        <v>0</v>
      </c>
      <c r="S240" s="111">
        <f t="shared" si="34"/>
        <v>0</v>
      </c>
      <c r="T240" s="111">
        <f t="shared" si="35"/>
        <v>0</v>
      </c>
      <c r="U240" s="122" t="str">
        <f t="shared" si="32"/>
        <v/>
      </c>
      <c r="V240" s="122" t="str">
        <f t="shared" si="36"/>
        <v xml:space="preserve"> </v>
      </c>
      <c r="W240" s="122" t="str">
        <f t="shared" si="37"/>
        <v/>
      </c>
      <c r="X240" s="122" t="str">
        <f t="shared" si="38"/>
        <v/>
      </c>
      <c r="Y240" s="122" t="str">
        <f t="shared" si="39"/>
        <v/>
      </c>
      <c r="Z240" s="122" t="str">
        <f t="shared" si="40"/>
        <v/>
      </c>
    </row>
    <row r="241" spans="1:26" ht="37.5" customHeight="1">
      <c r="A241" s="123">
        <v>214</v>
      </c>
      <c r="B241" s="126"/>
      <c r="C241" s="12"/>
      <c r="D241" s="15"/>
      <c r="E241" s="15"/>
      <c r="F241" s="15"/>
      <c r="G241" s="16"/>
      <c r="H241" s="10"/>
      <c r="I241" s="151" t="str">
        <f t="shared" si="31"/>
        <v/>
      </c>
      <c r="J241" s="151"/>
      <c r="K241" s="151"/>
      <c r="L241" s="152"/>
      <c r="N241" s="111">
        <f>COUNTIF($B$28:$B241,N$27)</f>
        <v>0</v>
      </c>
      <c r="O241" s="111">
        <f>COUNTIF($B$28:$B241,O$27)</f>
        <v>0</v>
      </c>
      <c r="P241" s="111">
        <f>COUNTIF($B$28:$B241,P$27)</f>
        <v>0</v>
      </c>
      <c r="Q241" s="111" t="str" cm="1">
        <f t="array" ref="Q241">B241&amp;_xlfn.IFS(B241="","",B241="ビギナーズ部門",N241,B241="コンテスト部門",O241,B241="チャレンジ部門",P241)</f>
        <v/>
      </c>
      <c r="R241" s="111">
        <f t="shared" si="33"/>
        <v>0</v>
      </c>
      <c r="S241" s="111">
        <f t="shared" si="34"/>
        <v>0</v>
      </c>
      <c r="T241" s="111">
        <f t="shared" si="35"/>
        <v>0</v>
      </c>
      <c r="U241" s="122" t="str">
        <f t="shared" si="32"/>
        <v/>
      </c>
      <c r="V241" s="122" t="str">
        <f t="shared" si="36"/>
        <v xml:space="preserve"> </v>
      </c>
      <c r="W241" s="122" t="str">
        <f t="shared" si="37"/>
        <v/>
      </c>
      <c r="X241" s="122" t="str">
        <f t="shared" si="38"/>
        <v/>
      </c>
      <c r="Y241" s="122" t="str">
        <f t="shared" si="39"/>
        <v/>
      </c>
      <c r="Z241" s="122" t="str">
        <f t="shared" si="40"/>
        <v/>
      </c>
    </row>
    <row r="242" spans="1:26" ht="37.5" customHeight="1">
      <c r="A242" s="123">
        <v>215</v>
      </c>
      <c r="B242" s="126"/>
      <c r="C242" s="12"/>
      <c r="D242" s="15"/>
      <c r="E242" s="15"/>
      <c r="F242" s="15"/>
      <c r="G242" s="16"/>
      <c r="H242" s="10"/>
      <c r="I242" s="151" t="str">
        <f t="shared" si="31"/>
        <v/>
      </c>
      <c r="J242" s="151"/>
      <c r="K242" s="151"/>
      <c r="L242" s="152"/>
      <c r="N242" s="111">
        <f>COUNTIF($B$28:$B242,N$27)</f>
        <v>0</v>
      </c>
      <c r="O242" s="111">
        <f>COUNTIF($B$28:$B242,O$27)</f>
        <v>0</v>
      </c>
      <c r="P242" s="111">
        <f>COUNTIF($B$28:$B242,P$27)</f>
        <v>0</v>
      </c>
      <c r="Q242" s="111" t="str" cm="1">
        <f t="array" ref="Q242">B242&amp;_xlfn.IFS(B242="","",B242="ビギナーズ部門",N242,B242="コンテスト部門",O242,B242="チャレンジ部門",P242)</f>
        <v/>
      </c>
      <c r="R242" s="111">
        <f t="shared" si="33"/>
        <v>0</v>
      </c>
      <c r="S242" s="111">
        <f t="shared" si="34"/>
        <v>0</v>
      </c>
      <c r="T242" s="111">
        <f t="shared" si="35"/>
        <v>0</v>
      </c>
      <c r="U242" s="122" t="str">
        <f t="shared" si="32"/>
        <v/>
      </c>
      <c r="V242" s="122" t="str">
        <f t="shared" si="36"/>
        <v xml:space="preserve"> </v>
      </c>
      <c r="W242" s="122" t="str">
        <f t="shared" si="37"/>
        <v/>
      </c>
      <c r="X242" s="122" t="str">
        <f t="shared" si="38"/>
        <v/>
      </c>
      <c r="Y242" s="122" t="str">
        <f t="shared" si="39"/>
        <v/>
      </c>
      <c r="Z242" s="122" t="str">
        <f t="shared" si="40"/>
        <v/>
      </c>
    </row>
    <row r="243" spans="1:26" ht="37.5" customHeight="1">
      <c r="A243" s="123">
        <v>216</v>
      </c>
      <c r="B243" s="126"/>
      <c r="C243" s="12"/>
      <c r="D243" s="15"/>
      <c r="E243" s="15"/>
      <c r="F243" s="15"/>
      <c r="G243" s="16"/>
      <c r="H243" s="10"/>
      <c r="I243" s="151" t="str">
        <f t="shared" si="31"/>
        <v/>
      </c>
      <c r="J243" s="151"/>
      <c r="K243" s="151"/>
      <c r="L243" s="152"/>
      <c r="N243" s="111">
        <f>COUNTIF($B$28:$B243,N$27)</f>
        <v>0</v>
      </c>
      <c r="O243" s="111">
        <f>COUNTIF($B$28:$B243,O$27)</f>
        <v>0</v>
      </c>
      <c r="P243" s="111">
        <f>COUNTIF($B$28:$B243,P$27)</f>
        <v>0</v>
      </c>
      <c r="Q243" s="111" t="str" cm="1">
        <f t="array" ref="Q243">B243&amp;_xlfn.IFS(B243="","",B243="ビギナーズ部門",N243,B243="コンテスト部門",O243,B243="チャレンジ部門",P243)</f>
        <v/>
      </c>
      <c r="R243" s="111">
        <f t="shared" si="33"/>
        <v>0</v>
      </c>
      <c r="S243" s="111">
        <f t="shared" si="34"/>
        <v>0</v>
      </c>
      <c r="T243" s="111">
        <f t="shared" si="35"/>
        <v>0</v>
      </c>
      <c r="U243" s="122" t="str">
        <f t="shared" si="32"/>
        <v/>
      </c>
      <c r="V243" s="122" t="str">
        <f t="shared" si="36"/>
        <v xml:space="preserve"> </v>
      </c>
      <c r="W243" s="122" t="str">
        <f t="shared" si="37"/>
        <v/>
      </c>
      <c r="X243" s="122" t="str">
        <f t="shared" si="38"/>
        <v/>
      </c>
      <c r="Y243" s="122" t="str">
        <f t="shared" si="39"/>
        <v/>
      </c>
      <c r="Z243" s="122" t="str">
        <f t="shared" si="40"/>
        <v/>
      </c>
    </row>
    <row r="244" spans="1:26" ht="37.5" customHeight="1">
      <c r="A244" s="123">
        <v>217</v>
      </c>
      <c r="B244" s="126"/>
      <c r="C244" s="12"/>
      <c r="D244" s="15"/>
      <c r="E244" s="15"/>
      <c r="F244" s="15"/>
      <c r="G244" s="16"/>
      <c r="H244" s="10"/>
      <c r="I244" s="151" t="str">
        <f t="shared" si="31"/>
        <v/>
      </c>
      <c r="J244" s="151"/>
      <c r="K244" s="151"/>
      <c r="L244" s="152"/>
      <c r="N244" s="111">
        <f>COUNTIF($B$28:$B244,N$27)</f>
        <v>0</v>
      </c>
      <c r="O244" s="111">
        <f>COUNTIF($B$28:$B244,O$27)</f>
        <v>0</v>
      </c>
      <c r="P244" s="111">
        <f>COUNTIF($B$28:$B244,P$27)</f>
        <v>0</v>
      </c>
      <c r="Q244" s="111" t="str" cm="1">
        <f t="array" ref="Q244">B244&amp;_xlfn.IFS(B244="","",B244="ビギナーズ部門",N244,B244="コンテスト部門",O244,B244="チャレンジ部門",P244)</f>
        <v/>
      </c>
      <c r="R244" s="111">
        <f t="shared" si="33"/>
        <v>0</v>
      </c>
      <c r="S244" s="111">
        <f t="shared" si="34"/>
        <v>0</v>
      </c>
      <c r="T244" s="111">
        <f t="shared" si="35"/>
        <v>0</v>
      </c>
      <c r="U244" s="122" t="str">
        <f t="shared" si="32"/>
        <v/>
      </c>
      <c r="V244" s="122" t="str">
        <f t="shared" si="36"/>
        <v xml:space="preserve"> </v>
      </c>
      <c r="W244" s="122" t="str">
        <f t="shared" si="37"/>
        <v/>
      </c>
      <c r="X244" s="122" t="str">
        <f t="shared" si="38"/>
        <v/>
      </c>
      <c r="Y244" s="122" t="str">
        <f t="shared" si="39"/>
        <v/>
      </c>
      <c r="Z244" s="122" t="str">
        <f t="shared" si="40"/>
        <v/>
      </c>
    </row>
    <row r="245" spans="1:26" ht="37.5" customHeight="1">
      <c r="A245" s="123">
        <v>218</v>
      </c>
      <c r="B245" s="126"/>
      <c r="C245" s="12"/>
      <c r="D245" s="15"/>
      <c r="E245" s="15"/>
      <c r="F245" s="15"/>
      <c r="G245" s="16"/>
      <c r="H245" s="10"/>
      <c r="I245" s="151" t="str">
        <f t="shared" si="31"/>
        <v/>
      </c>
      <c r="J245" s="151"/>
      <c r="K245" s="151"/>
      <c r="L245" s="152"/>
      <c r="N245" s="111">
        <f>COUNTIF($B$28:$B245,N$27)</f>
        <v>0</v>
      </c>
      <c r="O245" s="111">
        <f>COUNTIF($B$28:$B245,O$27)</f>
        <v>0</v>
      </c>
      <c r="P245" s="111">
        <f>COUNTIF($B$28:$B245,P$27)</f>
        <v>0</v>
      </c>
      <c r="Q245" s="111" t="str" cm="1">
        <f t="array" ref="Q245">B245&amp;_xlfn.IFS(B245="","",B245="ビギナーズ部門",N245,B245="コンテスト部門",O245,B245="チャレンジ部門",P245)</f>
        <v/>
      </c>
      <c r="R245" s="111">
        <f t="shared" si="33"/>
        <v>0</v>
      </c>
      <c r="S245" s="111">
        <f t="shared" si="34"/>
        <v>0</v>
      </c>
      <c r="T245" s="111">
        <f t="shared" si="35"/>
        <v>0</v>
      </c>
      <c r="U245" s="122" t="str">
        <f t="shared" si="32"/>
        <v/>
      </c>
      <c r="V245" s="122" t="str">
        <f t="shared" si="36"/>
        <v xml:space="preserve"> </v>
      </c>
      <c r="W245" s="122" t="str">
        <f t="shared" si="37"/>
        <v/>
      </c>
      <c r="X245" s="122" t="str">
        <f t="shared" si="38"/>
        <v/>
      </c>
      <c r="Y245" s="122" t="str">
        <f t="shared" si="39"/>
        <v/>
      </c>
      <c r="Z245" s="122" t="str">
        <f t="shared" si="40"/>
        <v/>
      </c>
    </row>
    <row r="246" spans="1:26" ht="37.5" customHeight="1">
      <c r="A246" s="123">
        <v>219</v>
      </c>
      <c r="B246" s="126"/>
      <c r="C246" s="12"/>
      <c r="D246" s="15"/>
      <c r="E246" s="15"/>
      <c r="F246" s="15"/>
      <c r="G246" s="16"/>
      <c r="H246" s="10"/>
      <c r="I246" s="151" t="str">
        <f t="shared" si="31"/>
        <v/>
      </c>
      <c r="J246" s="151"/>
      <c r="K246" s="151"/>
      <c r="L246" s="152"/>
      <c r="N246" s="111">
        <f>COUNTIF($B$28:$B246,N$27)</f>
        <v>0</v>
      </c>
      <c r="O246" s="111">
        <f>COUNTIF($B$28:$B246,O$27)</f>
        <v>0</v>
      </c>
      <c r="P246" s="111">
        <f>COUNTIF($B$28:$B246,P$27)</f>
        <v>0</v>
      </c>
      <c r="Q246" s="111" t="str" cm="1">
        <f t="array" ref="Q246">B246&amp;_xlfn.IFS(B246="","",B246="ビギナーズ部門",N246,B246="コンテスト部門",O246,B246="チャレンジ部門",P246)</f>
        <v/>
      </c>
      <c r="R246" s="111">
        <f t="shared" si="33"/>
        <v>0</v>
      </c>
      <c r="S246" s="111">
        <f t="shared" si="34"/>
        <v>0</v>
      </c>
      <c r="T246" s="111">
        <f t="shared" si="35"/>
        <v>0</v>
      </c>
      <c r="U246" s="122" t="str">
        <f t="shared" si="32"/>
        <v/>
      </c>
      <c r="V246" s="122" t="str">
        <f t="shared" si="36"/>
        <v xml:space="preserve"> </v>
      </c>
      <c r="W246" s="122" t="str">
        <f t="shared" si="37"/>
        <v/>
      </c>
      <c r="X246" s="122" t="str">
        <f t="shared" si="38"/>
        <v/>
      </c>
      <c r="Y246" s="122" t="str">
        <f t="shared" si="39"/>
        <v/>
      </c>
      <c r="Z246" s="122" t="str">
        <f t="shared" si="40"/>
        <v/>
      </c>
    </row>
    <row r="247" spans="1:26" ht="37.5" customHeight="1">
      <c r="A247" s="123">
        <v>220</v>
      </c>
      <c r="B247" s="126"/>
      <c r="C247" s="12"/>
      <c r="D247" s="15"/>
      <c r="E247" s="15"/>
      <c r="F247" s="15"/>
      <c r="G247" s="16"/>
      <c r="H247" s="10"/>
      <c r="I247" s="151" t="str">
        <f t="shared" si="31"/>
        <v/>
      </c>
      <c r="J247" s="151"/>
      <c r="K247" s="151"/>
      <c r="L247" s="152"/>
      <c r="N247" s="111">
        <f>COUNTIF($B$28:$B247,N$27)</f>
        <v>0</v>
      </c>
      <c r="O247" s="111">
        <f>COUNTIF($B$28:$B247,O$27)</f>
        <v>0</v>
      </c>
      <c r="P247" s="111">
        <f>COUNTIF($B$28:$B247,P$27)</f>
        <v>0</v>
      </c>
      <c r="Q247" s="111" t="str" cm="1">
        <f t="array" ref="Q247">B247&amp;_xlfn.IFS(B247="","",B247="ビギナーズ部門",N247,B247="コンテスト部門",O247,B247="チャレンジ部門",P247)</f>
        <v/>
      </c>
      <c r="R247" s="111">
        <f t="shared" si="33"/>
        <v>0</v>
      </c>
      <c r="S247" s="111">
        <f t="shared" si="34"/>
        <v>0</v>
      </c>
      <c r="T247" s="111">
        <f t="shared" si="35"/>
        <v>0</v>
      </c>
      <c r="U247" s="122" t="str">
        <f t="shared" si="32"/>
        <v/>
      </c>
      <c r="V247" s="122" t="str">
        <f t="shared" si="36"/>
        <v xml:space="preserve"> </v>
      </c>
      <c r="W247" s="122" t="str">
        <f t="shared" si="37"/>
        <v/>
      </c>
      <c r="X247" s="122" t="str">
        <f t="shared" si="38"/>
        <v/>
      </c>
      <c r="Y247" s="122" t="str">
        <f t="shared" si="39"/>
        <v/>
      </c>
      <c r="Z247" s="122" t="str">
        <f t="shared" si="40"/>
        <v/>
      </c>
    </row>
    <row r="248" spans="1:26" ht="37.5" customHeight="1">
      <c r="A248" s="123">
        <v>221</v>
      </c>
      <c r="B248" s="126"/>
      <c r="C248" s="12"/>
      <c r="D248" s="15"/>
      <c r="E248" s="15"/>
      <c r="F248" s="15"/>
      <c r="G248" s="16"/>
      <c r="H248" s="10"/>
      <c r="I248" s="151" t="str">
        <f t="shared" si="31"/>
        <v/>
      </c>
      <c r="J248" s="151"/>
      <c r="K248" s="151"/>
      <c r="L248" s="152"/>
      <c r="N248" s="111">
        <f>COUNTIF($B$28:$B248,N$27)</f>
        <v>0</v>
      </c>
      <c r="O248" s="111">
        <f>COUNTIF($B$28:$B248,O$27)</f>
        <v>0</v>
      </c>
      <c r="P248" s="111">
        <f>COUNTIF($B$28:$B248,P$27)</f>
        <v>0</v>
      </c>
      <c r="Q248" s="111" t="str" cm="1">
        <f t="array" ref="Q248">B248&amp;_xlfn.IFS(B248="","",B248="ビギナーズ部門",N248,B248="コンテスト部門",O248,B248="チャレンジ部門",P248)</f>
        <v/>
      </c>
      <c r="R248" s="111">
        <f t="shared" si="33"/>
        <v>0</v>
      </c>
      <c r="S248" s="111">
        <f t="shared" si="34"/>
        <v>0</v>
      </c>
      <c r="T248" s="111">
        <f t="shared" si="35"/>
        <v>0</v>
      </c>
      <c r="U248" s="122" t="str">
        <f t="shared" si="32"/>
        <v/>
      </c>
      <c r="V248" s="122" t="str">
        <f t="shared" si="36"/>
        <v xml:space="preserve"> </v>
      </c>
      <c r="W248" s="122" t="str">
        <f t="shared" si="37"/>
        <v/>
      </c>
      <c r="X248" s="122" t="str">
        <f t="shared" si="38"/>
        <v/>
      </c>
      <c r="Y248" s="122" t="str">
        <f t="shared" si="39"/>
        <v/>
      </c>
      <c r="Z248" s="122" t="str">
        <f t="shared" si="40"/>
        <v/>
      </c>
    </row>
    <row r="249" spans="1:26" ht="37.5" customHeight="1">
      <c r="A249" s="123">
        <v>222</v>
      </c>
      <c r="B249" s="126"/>
      <c r="C249" s="12"/>
      <c r="D249" s="15"/>
      <c r="E249" s="15"/>
      <c r="F249" s="15"/>
      <c r="G249" s="16"/>
      <c r="H249" s="10"/>
      <c r="I249" s="151" t="str">
        <f t="shared" si="31"/>
        <v/>
      </c>
      <c r="J249" s="151"/>
      <c r="K249" s="151"/>
      <c r="L249" s="152"/>
      <c r="N249" s="111">
        <f>COUNTIF($B$28:$B249,N$27)</f>
        <v>0</v>
      </c>
      <c r="O249" s="111">
        <f>COUNTIF($B$28:$B249,O$27)</f>
        <v>0</v>
      </c>
      <c r="P249" s="111">
        <f>COUNTIF($B$28:$B249,P$27)</f>
        <v>0</v>
      </c>
      <c r="Q249" s="111" t="str" cm="1">
        <f t="array" ref="Q249">B249&amp;_xlfn.IFS(B249="","",B249="ビギナーズ部門",N249,B249="コンテスト部門",O249,B249="チャレンジ部門",P249)</f>
        <v/>
      </c>
      <c r="R249" s="111">
        <f t="shared" si="33"/>
        <v>0</v>
      </c>
      <c r="S249" s="111">
        <f t="shared" si="34"/>
        <v>0</v>
      </c>
      <c r="T249" s="111">
        <f t="shared" si="35"/>
        <v>0</v>
      </c>
      <c r="U249" s="122" t="str">
        <f t="shared" si="32"/>
        <v/>
      </c>
      <c r="V249" s="122" t="str">
        <f t="shared" si="36"/>
        <v xml:space="preserve"> </v>
      </c>
      <c r="W249" s="122" t="str">
        <f t="shared" si="37"/>
        <v/>
      </c>
      <c r="X249" s="122" t="str">
        <f t="shared" si="38"/>
        <v/>
      </c>
      <c r="Y249" s="122" t="str">
        <f t="shared" si="39"/>
        <v/>
      </c>
      <c r="Z249" s="122" t="str">
        <f t="shared" si="40"/>
        <v/>
      </c>
    </row>
    <row r="250" spans="1:26" ht="37.5" customHeight="1">
      <c r="A250" s="123">
        <v>223</v>
      </c>
      <c r="B250" s="126"/>
      <c r="C250" s="12"/>
      <c r="D250" s="15"/>
      <c r="E250" s="15"/>
      <c r="F250" s="15"/>
      <c r="G250" s="16"/>
      <c r="H250" s="10"/>
      <c r="I250" s="151" t="str">
        <f t="shared" si="31"/>
        <v/>
      </c>
      <c r="J250" s="151"/>
      <c r="K250" s="151"/>
      <c r="L250" s="152"/>
      <c r="N250" s="111">
        <f>COUNTIF($B$28:$B250,N$27)</f>
        <v>0</v>
      </c>
      <c r="O250" s="111">
        <f>COUNTIF($B$28:$B250,O$27)</f>
        <v>0</v>
      </c>
      <c r="P250" s="111">
        <f>COUNTIF($B$28:$B250,P$27)</f>
        <v>0</v>
      </c>
      <c r="Q250" s="111" t="str" cm="1">
        <f t="array" ref="Q250">B250&amp;_xlfn.IFS(B250="","",B250="ビギナーズ部門",N250,B250="コンテスト部門",O250,B250="チャレンジ部門",P250)</f>
        <v/>
      </c>
      <c r="R250" s="111">
        <f t="shared" si="33"/>
        <v>0</v>
      </c>
      <c r="S250" s="111">
        <f t="shared" si="34"/>
        <v>0</v>
      </c>
      <c r="T250" s="111">
        <f t="shared" si="35"/>
        <v>0</v>
      </c>
      <c r="U250" s="122" t="str">
        <f t="shared" si="32"/>
        <v/>
      </c>
      <c r="V250" s="122" t="str">
        <f t="shared" si="36"/>
        <v xml:space="preserve"> </v>
      </c>
      <c r="W250" s="122" t="str">
        <f t="shared" si="37"/>
        <v/>
      </c>
      <c r="X250" s="122" t="str">
        <f t="shared" si="38"/>
        <v/>
      </c>
      <c r="Y250" s="122" t="str">
        <f t="shared" si="39"/>
        <v/>
      </c>
      <c r="Z250" s="122" t="str">
        <f t="shared" si="40"/>
        <v/>
      </c>
    </row>
    <row r="251" spans="1:26" ht="37.5" customHeight="1">
      <c r="A251" s="123">
        <v>224</v>
      </c>
      <c r="B251" s="126"/>
      <c r="C251" s="12"/>
      <c r="D251" s="15"/>
      <c r="E251" s="15"/>
      <c r="F251" s="15"/>
      <c r="G251" s="16"/>
      <c r="H251" s="10"/>
      <c r="I251" s="151" t="str">
        <f t="shared" si="31"/>
        <v/>
      </c>
      <c r="J251" s="151"/>
      <c r="K251" s="151"/>
      <c r="L251" s="152"/>
      <c r="N251" s="111">
        <f>COUNTIF($B$28:$B251,N$27)</f>
        <v>0</v>
      </c>
      <c r="O251" s="111">
        <f>COUNTIF($B$28:$B251,O$27)</f>
        <v>0</v>
      </c>
      <c r="P251" s="111">
        <f>COUNTIF($B$28:$B251,P$27)</f>
        <v>0</v>
      </c>
      <c r="Q251" s="111" t="str" cm="1">
        <f t="array" ref="Q251">B251&amp;_xlfn.IFS(B251="","",B251="ビギナーズ部門",N251,B251="コンテスト部門",O251,B251="チャレンジ部門",P251)</f>
        <v/>
      </c>
      <c r="R251" s="111">
        <f t="shared" si="33"/>
        <v>0</v>
      </c>
      <c r="S251" s="111">
        <f t="shared" si="34"/>
        <v>0</v>
      </c>
      <c r="T251" s="111">
        <f t="shared" si="35"/>
        <v>0</v>
      </c>
      <c r="U251" s="122" t="str">
        <f t="shared" si="32"/>
        <v/>
      </c>
      <c r="V251" s="122" t="str">
        <f t="shared" si="36"/>
        <v xml:space="preserve"> </v>
      </c>
      <c r="W251" s="122" t="str">
        <f t="shared" si="37"/>
        <v/>
      </c>
      <c r="X251" s="122" t="str">
        <f t="shared" si="38"/>
        <v/>
      </c>
      <c r="Y251" s="122" t="str">
        <f t="shared" si="39"/>
        <v/>
      </c>
      <c r="Z251" s="122" t="str">
        <f t="shared" si="40"/>
        <v/>
      </c>
    </row>
    <row r="252" spans="1:26" ht="37.5" customHeight="1">
      <c r="A252" s="123">
        <v>225</v>
      </c>
      <c r="B252" s="126"/>
      <c r="C252" s="12"/>
      <c r="D252" s="15"/>
      <c r="E252" s="15"/>
      <c r="F252" s="15"/>
      <c r="G252" s="16"/>
      <c r="H252" s="10"/>
      <c r="I252" s="151" t="str">
        <f t="shared" si="31"/>
        <v/>
      </c>
      <c r="J252" s="151"/>
      <c r="K252" s="151"/>
      <c r="L252" s="152"/>
      <c r="N252" s="111">
        <f>COUNTIF($B$28:$B252,N$27)</f>
        <v>0</v>
      </c>
      <c r="O252" s="111">
        <f>COUNTIF($B$28:$B252,O$27)</f>
        <v>0</v>
      </c>
      <c r="P252" s="111">
        <f>COUNTIF($B$28:$B252,P$27)</f>
        <v>0</v>
      </c>
      <c r="Q252" s="111" t="str" cm="1">
        <f t="array" ref="Q252">B252&amp;_xlfn.IFS(B252="","",B252="ビギナーズ部門",N252,B252="コンテスト部門",O252,B252="チャレンジ部門",P252)</f>
        <v/>
      </c>
      <c r="R252" s="111">
        <f t="shared" si="33"/>
        <v>0</v>
      </c>
      <c r="S252" s="111">
        <f t="shared" si="34"/>
        <v>0</v>
      </c>
      <c r="T252" s="111">
        <f t="shared" si="35"/>
        <v>0</v>
      </c>
      <c r="U252" s="122" t="str">
        <f t="shared" si="32"/>
        <v/>
      </c>
      <c r="V252" s="122" t="str">
        <f t="shared" si="36"/>
        <v xml:space="preserve"> </v>
      </c>
      <c r="W252" s="122" t="str">
        <f t="shared" si="37"/>
        <v/>
      </c>
      <c r="X252" s="122" t="str">
        <f t="shared" si="38"/>
        <v/>
      </c>
      <c r="Y252" s="122" t="str">
        <f t="shared" si="39"/>
        <v/>
      </c>
      <c r="Z252" s="122" t="str">
        <f t="shared" si="40"/>
        <v/>
      </c>
    </row>
    <row r="253" spans="1:26" ht="37.5" customHeight="1">
      <c r="A253" s="123">
        <v>226</v>
      </c>
      <c r="B253" s="126"/>
      <c r="C253" s="12"/>
      <c r="D253" s="15"/>
      <c r="E253" s="15"/>
      <c r="F253" s="15"/>
      <c r="G253" s="16"/>
      <c r="H253" s="10"/>
      <c r="I253" s="151" t="str">
        <f t="shared" si="31"/>
        <v/>
      </c>
      <c r="J253" s="151"/>
      <c r="K253" s="151"/>
      <c r="L253" s="152"/>
      <c r="N253" s="111">
        <f>COUNTIF($B$28:$B253,N$27)</f>
        <v>0</v>
      </c>
      <c r="O253" s="111">
        <f>COUNTIF($B$28:$B253,O$27)</f>
        <v>0</v>
      </c>
      <c r="P253" s="111">
        <f>COUNTIF($B$28:$B253,P$27)</f>
        <v>0</v>
      </c>
      <c r="Q253" s="111" t="str" cm="1">
        <f t="array" ref="Q253">B253&amp;_xlfn.IFS(B253="","",B253="ビギナーズ部門",N253,B253="コンテスト部門",O253,B253="チャレンジ部門",P253)</f>
        <v/>
      </c>
      <c r="R253" s="111">
        <f t="shared" si="33"/>
        <v>0</v>
      </c>
      <c r="S253" s="111">
        <f t="shared" si="34"/>
        <v>0</v>
      </c>
      <c r="T253" s="111">
        <f t="shared" si="35"/>
        <v>0</v>
      </c>
      <c r="U253" s="122" t="str">
        <f t="shared" si="32"/>
        <v/>
      </c>
      <c r="V253" s="122" t="str">
        <f t="shared" si="36"/>
        <v xml:space="preserve"> </v>
      </c>
      <c r="W253" s="122" t="str">
        <f t="shared" si="37"/>
        <v/>
      </c>
      <c r="X253" s="122" t="str">
        <f t="shared" si="38"/>
        <v/>
      </c>
      <c r="Y253" s="122" t="str">
        <f t="shared" si="39"/>
        <v/>
      </c>
      <c r="Z253" s="122" t="str">
        <f t="shared" si="40"/>
        <v/>
      </c>
    </row>
    <row r="254" spans="1:26" ht="37.5" customHeight="1">
      <c r="A254" s="123">
        <v>227</v>
      </c>
      <c r="B254" s="126"/>
      <c r="C254" s="12"/>
      <c r="D254" s="15"/>
      <c r="E254" s="15"/>
      <c r="F254" s="15"/>
      <c r="G254" s="16"/>
      <c r="H254" s="10"/>
      <c r="I254" s="151" t="str">
        <f t="shared" si="31"/>
        <v/>
      </c>
      <c r="J254" s="151"/>
      <c r="K254" s="151"/>
      <c r="L254" s="152"/>
      <c r="N254" s="111">
        <f>COUNTIF($B$28:$B254,N$27)</f>
        <v>0</v>
      </c>
      <c r="O254" s="111">
        <f>COUNTIF($B$28:$B254,O$27)</f>
        <v>0</v>
      </c>
      <c r="P254" s="111">
        <f>COUNTIF($B$28:$B254,P$27)</f>
        <v>0</v>
      </c>
      <c r="Q254" s="111" t="str" cm="1">
        <f t="array" ref="Q254">B254&amp;_xlfn.IFS(B254="","",B254="ビギナーズ部門",N254,B254="コンテスト部門",O254,B254="チャレンジ部門",P254)</f>
        <v/>
      </c>
      <c r="R254" s="111">
        <f t="shared" si="33"/>
        <v>0</v>
      </c>
      <c r="S254" s="111">
        <f t="shared" si="34"/>
        <v>0</v>
      </c>
      <c r="T254" s="111">
        <f t="shared" si="35"/>
        <v>0</v>
      </c>
      <c r="U254" s="122" t="str">
        <f t="shared" si="32"/>
        <v/>
      </c>
      <c r="V254" s="122" t="str">
        <f t="shared" si="36"/>
        <v xml:space="preserve"> </v>
      </c>
      <c r="W254" s="122" t="str">
        <f t="shared" si="37"/>
        <v/>
      </c>
      <c r="X254" s="122" t="str">
        <f t="shared" si="38"/>
        <v/>
      </c>
      <c r="Y254" s="122" t="str">
        <f t="shared" si="39"/>
        <v/>
      </c>
      <c r="Z254" s="122" t="str">
        <f t="shared" si="40"/>
        <v/>
      </c>
    </row>
    <row r="255" spans="1:26" ht="37.5" customHeight="1">
      <c r="A255" s="123">
        <v>228</v>
      </c>
      <c r="B255" s="126"/>
      <c r="C255" s="12"/>
      <c r="D255" s="15"/>
      <c r="E255" s="15"/>
      <c r="F255" s="15"/>
      <c r="G255" s="16"/>
      <c r="H255" s="10"/>
      <c r="I255" s="151" t="str">
        <f t="shared" si="31"/>
        <v/>
      </c>
      <c r="J255" s="151"/>
      <c r="K255" s="151"/>
      <c r="L255" s="152"/>
      <c r="N255" s="111">
        <f>COUNTIF($B$28:$B255,N$27)</f>
        <v>0</v>
      </c>
      <c r="O255" s="111">
        <f>COUNTIF($B$28:$B255,O$27)</f>
        <v>0</v>
      </c>
      <c r="P255" s="111">
        <f>COUNTIF($B$28:$B255,P$27)</f>
        <v>0</v>
      </c>
      <c r="Q255" s="111" t="str" cm="1">
        <f t="array" ref="Q255">B255&amp;_xlfn.IFS(B255="","",B255="ビギナーズ部門",N255,B255="コンテスト部門",O255,B255="チャレンジ部門",P255)</f>
        <v/>
      </c>
      <c r="R255" s="111">
        <f t="shared" si="33"/>
        <v>0</v>
      </c>
      <c r="S255" s="111">
        <f t="shared" si="34"/>
        <v>0</v>
      </c>
      <c r="T255" s="111">
        <f t="shared" si="35"/>
        <v>0</v>
      </c>
      <c r="U255" s="122" t="str">
        <f t="shared" si="32"/>
        <v/>
      </c>
      <c r="V255" s="122" t="str">
        <f t="shared" si="36"/>
        <v xml:space="preserve"> </v>
      </c>
      <c r="W255" s="122" t="str">
        <f t="shared" si="37"/>
        <v/>
      </c>
      <c r="X255" s="122" t="str">
        <f t="shared" si="38"/>
        <v/>
      </c>
      <c r="Y255" s="122" t="str">
        <f t="shared" si="39"/>
        <v/>
      </c>
      <c r="Z255" s="122" t="str">
        <f t="shared" si="40"/>
        <v/>
      </c>
    </row>
    <row r="256" spans="1:26" ht="37.5" customHeight="1">
      <c r="A256" s="123">
        <v>229</v>
      </c>
      <c r="B256" s="126"/>
      <c r="C256" s="12"/>
      <c r="D256" s="15"/>
      <c r="E256" s="15"/>
      <c r="F256" s="15"/>
      <c r="G256" s="16"/>
      <c r="H256" s="10"/>
      <c r="I256" s="151" t="str">
        <f t="shared" si="31"/>
        <v/>
      </c>
      <c r="J256" s="151"/>
      <c r="K256" s="151"/>
      <c r="L256" s="152"/>
      <c r="N256" s="111">
        <f>COUNTIF($B$28:$B256,N$27)</f>
        <v>0</v>
      </c>
      <c r="O256" s="111">
        <f>COUNTIF($B$28:$B256,O$27)</f>
        <v>0</v>
      </c>
      <c r="P256" s="111">
        <f>COUNTIF($B$28:$B256,P$27)</f>
        <v>0</v>
      </c>
      <c r="Q256" s="111" t="str" cm="1">
        <f t="array" ref="Q256">B256&amp;_xlfn.IFS(B256="","",B256="ビギナーズ部門",N256,B256="コンテスト部門",O256,B256="チャレンジ部門",P256)</f>
        <v/>
      </c>
      <c r="R256" s="111">
        <f t="shared" si="33"/>
        <v>0</v>
      </c>
      <c r="S256" s="111">
        <f t="shared" si="34"/>
        <v>0</v>
      </c>
      <c r="T256" s="111">
        <f t="shared" si="35"/>
        <v>0</v>
      </c>
      <c r="U256" s="122" t="str">
        <f t="shared" si="32"/>
        <v/>
      </c>
      <c r="V256" s="122" t="str">
        <f t="shared" si="36"/>
        <v xml:space="preserve"> </v>
      </c>
      <c r="W256" s="122" t="str">
        <f t="shared" si="37"/>
        <v/>
      </c>
      <c r="X256" s="122" t="str">
        <f t="shared" si="38"/>
        <v/>
      </c>
      <c r="Y256" s="122" t="str">
        <f t="shared" si="39"/>
        <v/>
      </c>
      <c r="Z256" s="122" t="str">
        <f t="shared" si="40"/>
        <v/>
      </c>
    </row>
    <row r="257" spans="1:26" ht="37.5" customHeight="1">
      <c r="A257" s="123">
        <v>230</v>
      </c>
      <c r="B257" s="126"/>
      <c r="C257" s="12"/>
      <c r="D257" s="15"/>
      <c r="E257" s="15"/>
      <c r="F257" s="15"/>
      <c r="G257" s="16"/>
      <c r="H257" s="10"/>
      <c r="I257" s="151" t="str">
        <f t="shared" si="31"/>
        <v/>
      </c>
      <c r="J257" s="151"/>
      <c r="K257" s="151"/>
      <c r="L257" s="152"/>
      <c r="N257" s="111">
        <f>COUNTIF($B$28:$B257,N$27)</f>
        <v>0</v>
      </c>
      <c r="O257" s="111">
        <f>COUNTIF($B$28:$B257,O$27)</f>
        <v>0</v>
      </c>
      <c r="P257" s="111">
        <f>COUNTIF($B$28:$B257,P$27)</f>
        <v>0</v>
      </c>
      <c r="Q257" s="111" t="str" cm="1">
        <f t="array" ref="Q257">B257&amp;_xlfn.IFS(B257="","",B257="ビギナーズ部門",N257,B257="コンテスト部門",O257,B257="チャレンジ部門",P257)</f>
        <v/>
      </c>
      <c r="R257" s="111">
        <f t="shared" si="33"/>
        <v>0</v>
      </c>
      <c r="S257" s="111">
        <f t="shared" si="34"/>
        <v>0</v>
      </c>
      <c r="T257" s="111">
        <f t="shared" si="35"/>
        <v>0</v>
      </c>
      <c r="U257" s="122" t="str">
        <f t="shared" si="32"/>
        <v/>
      </c>
      <c r="V257" s="122" t="str">
        <f t="shared" si="36"/>
        <v xml:space="preserve"> </v>
      </c>
      <c r="W257" s="122" t="str">
        <f t="shared" si="37"/>
        <v/>
      </c>
      <c r="X257" s="122" t="str">
        <f t="shared" si="38"/>
        <v/>
      </c>
      <c r="Y257" s="122" t="str">
        <f t="shared" si="39"/>
        <v/>
      </c>
      <c r="Z257" s="122" t="str">
        <f t="shared" si="40"/>
        <v/>
      </c>
    </row>
    <row r="258" spans="1:26" ht="37.5" customHeight="1">
      <c r="A258" s="123">
        <v>231</v>
      </c>
      <c r="B258" s="126"/>
      <c r="C258" s="12"/>
      <c r="D258" s="15"/>
      <c r="E258" s="15"/>
      <c r="F258" s="15"/>
      <c r="G258" s="16"/>
      <c r="H258" s="10"/>
      <c r="I258" s="151" t="str">
        <f t="shared" si="31"/>
        <v/>
      </c>
      <c r="J258" s="151"/>
      <c r="K258" s="151"/>
      <c r="L258" s="152"/>
      <c r="N258" s="111">
        <f>COUNTIF($B$28:$B258,N$27)</f>
        <v>0</v>
      </c>
      <c r="O258" s="111">
        <f>COUNTIF($B$28:$B258,O$27)</f>
        <v>0</v>
      </c>
      <c r="P258" s="111">
        <f>COUNTIF($B$28:$B258,P$27)</f>
        <v>0</v>
      </c>
      <c r="Q258" s="111" t="str" cm="1">
        <f t="array" ref="Q258">B258&amp;_xlfn.IFS(B258="","",B258="ビギナーズ部門",N258,B258="コンテスト部門",O258,B258="チャレンジ部門",P258)</f>
        <v/>
      </c>
      <c r="R258" s="111">
        <f t="shared" si="33"/>
        <v>0</v>
      </c>
      <c r="S258" s="111">
        <f t="shared" si="34"/>
        <v>0</v>
      </c>
      <c r="T258" s="111">
        <f t="shared" si="35"/>
        <v>0</v>
      </c>
      <c r="U258" s="122" t="str">
        <f t="shared" si="32"/>
        <v/>
      </c>
      <c r="V258" s="122" t="str">
        <f t="shared" si="36"/>
        <v xml:space="preserve"> </v>
      </c>
      <c r="W258" s="122" t="str">
        <f t="shared" si="37"/>
        <v/>
      </c>
      <c r="X258" s="122" t="str">
        <f t="shared" si="38"/>
        <v/>
      </c>
      <c r="Y258" s="122" t="str">
        <f t="shared" si="39"/>
        <v/>
      </c>
      <c r="Z258" s="122" t="str">
        <f t="shared" si="40"/>
        <v/>
      </c>
    </row>
    <row r="259" spans="1:26" ht="37.5" customHeight="1">
      <c r="A259" s="123">
        <v>232</v>
      </c>
      <c r="B259" s="126"/>
      <c r="C259" s="12"/>
      <c r="D259" s="15"/>
      <c r="E259" s="15"/>
      <c r="F259" s="15"/>
      <c r="G259" s="16"/>
      <c r="H259" s="10"/>
      <c r="I259" s="151" t="str">
        <f t="shared" si="31"/>
        <v/>
      </c>
      <c r="J259" s="151"/>
      <c r="K259" s="151"/>
      <c r="L259" s="152"/>
      <c r="N259" s="111">
        <f>COUNTIF($B$28:$B259,N$27)</f>
        <v>0</v>
      </c>
      <c r="O259" s="111">
        <f>COUNTIF($B$28:$B259,O$27)</f>
        <v>0</v>
      </c>
      <c r="P259" s="111">
        <f>COUNTIF($B$28:$B259,P$27)</f>
        <v>0</v>
      </c>
      <c r="Q259" s="111" t="str" cm="1">
        <f t="array" ref="Q259">B259&amp;_xlfn.IFS(B259="","",B259="ビギナーズ部門",N259,B259="コンテスト部門",O259,B259="チャレンジ部門",P259)</f>
        <v/>
      </c>
      <c r="R259" s="111">
        <f t="shared" si="33"/>
        <v>0</v>
      </c>
      <c r="S259" s="111">
        <f t="shared" si="34"/>
        <v>0</v>
      </c>
      <c r="T259" s="111">
        <f t="shared" si="35"/>
        <v>0</v>
      </c>
      <c r="U259" s="122" t="str">
        <f t="shared" si="32"/>
        <v/>
      </c>
      <c r="V259" s="122" t="str">
        <f t="shared" si="36"/>
        <v xml:space="preserve"> </v>
      </c>
      <c r="W259" s="122" t="str">
        <f t="shared" si="37"/>
        <v/>
      </c>
      <c r="X259" s="122" t="str">
        <f t="shared" si="38"/>
        <v/>
      </c>
      <c r="Y259" s="122" t="str">
        <f t="shared" si="39"/>
        <v/>
      </c>
      <c r="Z259" s="122" t="str">
        <f t="shared" si="40"/>
        <v/>
      </c>
    </row>
    <row r="260" spans="1:26" ht="37.5" customHeight="1">
      <c r="A260" s="123">
        <v>233</v>
      </c>
      <c r="B260" s="126"/>
      <c r="C260" s="12"/>
      <c r="D260" s="15"/>
      <c r="E260" s="15"/>
      <c r="F260" s="15"/>
      <c r="G260" s="16"/>
      <c r="H260" s="10"/>
      <c r="I260" s="151" t="str">
        <f t="shared" si="31"/>
        <v/>
      </c>
      <c r="J260" s="151"/>
      <c r="K260" s="151"/>
      <c r="L260" s="152"/>
      <c r="N260" s="111">
        <f>COUNTIF($B$28:$B260,N$27)</f>
        <v>0</v>
      </c>
      <c r="O260" s="111">
        <f>COUNTIF($B$28:$B260,O$27)</f>
        <v>0</v>
      </c>
      <c r="P260" s="111">
        <f>COUNTIF($B$28:$B260,P$27)</f>
        <v>0</v>
      </c>
      <c r="Q260" s="111" t="str" cm="1">
        <f t="array" ref="Q260">B260&amp;_xlfn.IFS(B260="","",B260="ビギナーズ部門",N260,B260="コンテスト部門",O260,B260="チャレンジ部門",P260)</f>
        <v/>
      </c>
      <c r="R260" s="111">
        <f t="shared" si="33"/>
        <v>0</v>
      </c>
      <c r="S260" s="111">
        <f t="shared" si="34"/>
        <v>0</v>
      </c>
      <c r="T260" s="111">
        <f t="shared" si="35"/>
        <v>0</v>
      </c>
      <c r="U260" s="122" t="str">
        <f t="shared" si="32"/>
        <v/>
      </c>
      <c r="V260" s="122" t="str">
        <f t="shared" si="36"/>
        <v xml:space="preserve"> </v>
      </c>
      <c r="W260" s="122" t="str">
        <f t="shared" si="37"/>
        <v/>
      </c>
      <c r="X260" s="122" t="str">
        <f t="shared" si="38"/>
        <v/>
      </c>
      <c r="Y260" s="122" t="str">
        <f t="shared" si="39"/>
        <v/>
      </c>
      <c r="Z260" s="122" t="str">
        <f t="shared" si="40"/>
        <v/>
      </c>
    </row>
    <row r="261" spans="1:26" ht="37.5" customHeight="1">
      <c r="A261" s="123">
        <v>234</v>
      </c>
      <c r="B261" s="126"/>
      <c r="C261" s="12"/>
      <c r="D261" s="15"/>
      <c r="E261" s="15"/>
      <c r="F261" s="15"/>
      <c r="G261" s="16"/>
      <c r="H261" s="10"/>
      <c r="I261" s="151" t="str">
        <f t="shared" si="31"/>
        <v/>
      </c>
      <c r="J261" s="151"/>
      <c r="K261" s="151"/>
      <c r="L261" s="152"/>
      <c r="N261" s="111">
        <f>COUNTIF($B$28:$B261,N$27)</f>
        <v>0</v>
      </c>
      <c r="O261" s="111">
        <f>COUNTIF($B$28:$B261,O$27)</f>
        <v>0</v>
      </c>
      <c r="P261" s="111">
        <f>COUNTIF($B$28:$B261,P$27)</f>
        <v>0</v>
      </c>
      <c r="Q261" s="111" t="str" cm="1">
        <f t="array" ref="Q261">B261&amp;_xlfn.IFS(B261="","",B261="ビギナーズ部門",N261,B261="コンテスト部門",O261,B261="チャレンジ部門",P261)</f>
        <v/>
      </c>
      <c r="R261" s="111">
        <f t="shared" si="33"/>
        <v>0</v>
      </c>
      <c r="S261" s="111">
        <f t="shared" si="34"/>
        <v>0</v>
      </c>
      <c r="T261" s="111">
        <f t="shared" si="35"/>
        <v>0</v>
      </c>
      <c r="U261" s="122" t="str">
        <f t="shared" si="32"/>
        <v/>
      </c>
      <c r="V261" s="122" t="str">
        <f t="shared" si="36"/>
        <v xml:space="preserve"> </v>
      </c>
      <c r="W261" s="122" t="str">
        <f t="shared" si="37"/>
        <v/>
      </c>
      <c r="X261" s="122" t="str">
        <f t="shared" si="38"/>
        <v/>
      </c>
      <c r="Y261" s="122" t="str">
        <f t="shared" si="39"/>
        <v/>
      </c>
      <c r="Z261" s="122" t="str">
        <f t="shared" si="40"/>
        <v/>
      </c>
    </row>
    <row r="262" spans="1:26" ht="37.5" customHeight="1">
      <c r="A262" s="123">
        <v>235</v>
      </c>
      <c r="B262" s="126"/>
      <c r="C262" s="12"/>
      <c r="D262" s="15"/>
      <c r="E262" s="15"/>
      <c r="F262" s="15"/>
      <c r="G262" s="16"/>
      <c r="H262" s="10"/>
      <c r="I262" s="151" t="str">
        <f t="shared" si="31"/>
        <v/>
      </c>
      <c r="J262" s="151"/>
      <c r="K262" s="151"/>
      <c r="L262" s="152"/>
      <c r="N262" s="111">
        <f>COUNTIF($B$28:$B262,N$27)</f>
        <v>0</v>
      </c>
      <c r="O262" s="111">
        <f>COUNTIF($B$28:$B262,O$27)</f>
        <v>0</v>
      </c>
      <c r="P262" s="111">
        <f>COUNTIF($B$28:$B262,P$27)</f>
        <v>0</v>
      </c>
      <c r="Q262" s="111" t="str" cm="1">
        <f t="array" ref="Q262">B262&amp;_xlfn.IFS(B262="","",B262="ビギナーズ部門",N262,B262="コンテスト部門",O262,B262="チャレンジ部門",P262)</f>
        <v/>
      </c>
      <c r="R262" s="111">
        <f t="shared" si="33"/>
        <v>0</v>
      </c>
      <c r="S262" s="111">
        <f t="shared" si="34"/>
        <v>0</v>
      </c>
      <c r="T262" s="111">
        <f t="shared" si="35"/>
        <v>0</v>
      </c>
      <c r="U262" s="122" t="str">
        <f t="shared" si="32"/>
        <v/>
      </c>
      <c r="V262" s="122" t="str">
        <f t="shared" si="36"/>
        <v xml:space="preserve"> </v>
      </c>
      <c r="W262" s="122" t="str">
        <f t="shared" si="37"/>
        <v/>
      </c>
      <c r="X262" s="122" t="str">
        <f t="shared" si="38"/>
        <v/>
      </c>
      <c r="Y262" s="122" t="str">
        <f t="shared" si="39"/>
        <v/>
      </c>
      <c r="Z262" s="122" t="str">
        <f t="shared" si="40"/>
        <v/>
      </c>
    </row>
    <row r="263" spans="1:26" ht="37.5" customHeight="1">
      <c r="A263" s="123">
        <v>236</v>
      </c>
      <c r="B263" s="126"/>
      <c r="C263" s="12"/>
      <c r="D263" s="15"/>
      <c r="E263" s="15"/>
      <c r="F263" s="15"/>
      <c r="G263" s="16"/>
      <c r="H263" s="10"/>
      <c r="I263" s="151" t="str">
        <f t="shared" si="31"/>
        <v/>
      </c>
      <c r="J263" s="151"/>
      <c r="K263" s="151"/>
      <c r="L263" s="152"/>
      <c r="N263" s="111">
        <f>COUNTIF($B$28:$B263,N$27)</f>
        <v>0</v>
      </c>
      <c r="O263" s="111">
        <f>COUNTIF($B$28:$B263,O$27)</f>
        <v>0</v>
      </c>
      <c r="P263" s="111">
        <f>COUNTIF($B$28:$B263,P$27)</f>
        <v>0</v>
      </c>
      <c r="Q263" s="111" t="str" cm="1">
        <f t="array" ref="Q263">B263&amp;_xlfn.IFS(B263="","",B263="ビギナーズ部門",N263,B263="コンテスト部門",O263,B263="チャレンジ部門",P263)</f>
        <v/>
      </c>
      <c r="R263" s="111">
        <f t="shared" si="33"/>
        <v>0</v>
      </c>
      <c r="S263" s="111">
        <f t="shared" si="34"/>
        <v>0</v>
      </c>
      <c r="T263" s="111">
        <f t="shared" si="35"/>
        <v>0</v>
      </c>
      <c r="U263" s="122" t="str">
        <f t="shared" si="32"/>
        <v/>
      </c>
      <c r="V263" s="122" t="str">
        <f t="shared" si="36"/>
        <v xml:space="preserve"> </v>
      </c>
      <c r="W263" s="122" t="str">
        <f t="shared" si="37"/>
        <v/>
      </c>
      <c r="X263" s="122" t="str">
        <f t="shared" si="38"/>
        <v/>
      </c>
      <c r="Y263" s="122" t="str">
        <f t="shared" si="39"/>
        <v/>
      </c>
      <c r="Z263" s="122" t="str">
        <f t="shared" si="40"/>
        <v/>
      </c>
    </row>
    <row r="264" spans="1:26" ht="37.5" customHeight="1">
      <c r="A264" s="123">
        <v>237</v>
      </c>
      <c r="B264" s="126"/>
      <c r="C264" s="12"/>
      <c r="D264" s="15"/>
      <c r="E264" s="15"/>
      <c r="F264" s="15"/>
      <c r="G264" s="16"/>
      <c r="H264" s="10"/>
      <c r="I264" s="151" t="str">
        <f t="shared" si="31"/>
        <v/>
      </c>
      <c r="J264" s="151"/>
      <c r="K264" s="151"/>
      <c r="L264" s="152"/>
      <c r="N264" s="111">
        <f>COUNTIF($B$28:$B264,N$27)</f>
        <v>0</v>
      </c>
      <c r="O264" s="111">
        <f>COUNTIF($B$28:$B264,O$27)</f>
        <v>0</v>
      </c>
      <c r="P264" s="111">
        <f>COUNTIF($B$28:$B264,P$27)</f>
        <v>0</v>
      </c>
      <c r="Q264" s="111" t="str" cm="1">
        <f t="array" ref="Q264">B264&amp;_xlfn.IFS(B264="","",B264="ビギナーズ部門",N264,B264="コンテスト部門",O264,B264="チャレンジ部門",P264)</f>
        <v/>
      </c>
      <c r="R264" s="111">
        <f t="shared" si="33"/>
        <v>0</v>
      </c>
      <c r="S264" s="111">
        <f t="shared" si="34"/>
        <v>0</v>
      </c>
      <c r="T264" s="111">
        <f t="shared" si="35"/>
        <v>0</v>
      </c>
      <c r="U264" s="122" t="str">
        <f t="shared" si="32"/>
        <v/>
      </c>
      <c r="V264" s="122" t="str">
        <f t="shared" si="36"/>
        <v xml:space="preserve"> </v>
      </c>
      <c r="W264" s="122" t="str">
        <f t="shared" si="37"/>
        <v/>
      </c>
      <c r="X264" s="122" t="str">
        <f t="shared" si="38"/>
        <v/>
      </c>
      <c r="Y264" s="122" t="str">
        <f t="shared" si="39"/>
        <v/>
      </c>
      <c r="Z264" s="122" t="str">
        <f t="shared" si="40"/>
        <v/>
      </c>
    </row>
    <row r="265" spans="1:26" ht="37.5" customHeight="1">
      <c r="A265" s="123">
        <v>238</v>
      </c>
      <c r="B265" s="126"/>
      <c r="C265" s="12"/>
      <c r="D265" s="15"/>
      <c r="E265" s="15"/>
      <c r="F265" s="15"/>
      <c r="G265" s="16"/>
      <c r="H265" s="10"/>
      <c r="I265" s="151" t="str">
        <f t="shared" si="31"/>
        <v/>
      </c>
      <c r="J265" s="151"/>
      <c r="K265" s="151"/>
      <c r="L265" s="152"/>
      <c r="N265" s="111">
        <f>COUNTIF($B$28:$B265,N$27)</f>
        <v>0</v>
      </c>
      <c r="O265" s="111">
        <f>COUNTIF($B$28:$B265,O$27)</f>
        <v>0</v>
      </c>
      <c r="P265" s="111">
        <f>COUNTIF($B$28:$B265,P$27)</f>
        <v>0</v>
      </c>
      <c r="Q265" s="111" t="str" cm="1">
        <f t="array" ref="Q265">B265&amp;_xlfn.IFS(B265="","",B265="ビギナーズ部門",N265,B265="コンテスト部門",O265,B265="チャレンジ部門",P265)</f>
        <v/>
      </c>
      <c r="R265" s="111">
        <f t="shared" si="33"/>
        <v>0</v>
      </c>
      <c r="S265" s="111">
        <f t="shared" si="34"/>
        <v>0</v>
      </c>
      <c r="T265" s="111">
        <f t="shared" si="35"/>
        <v>0</v>
      </c>
      <c r="U265" s="122" t="str">
        <f t="shared" si="32"/>
        <v/>
      </c>
      <c r="V265" s="122" t="str">
        <f t="shared" si="36"/>
        <v xml:space="preserve"> </v>
      </c>
      <c r="W265" s="122" t="str">
        <f t="shared" si="37"/>
        <v/>
      </c>
      <c r="X265" s="122" t="str">
        <f t="shared" si="38"/>
        <v/>
      </c>
      <c r="Y265" s="122" t="str">
        <f t="shared" si="39"/>
        <v/>
      </c>
      <c r="Z265" s="122" t="str">
        <f t="shared" si="40"/>
        <v/>
      </c>
    </row>
    <row r="266" spans="1:26" ht="37.5" customHeight="1">
      <c r="A266" s="123">
        <v>239</v>
      </c>
      <c r="B266" s="126"/>
      <c r="C266" s="12"/>
      <c r="D266" s="15"/>
      <c r="E266" s="15"/>
      <c r="F266" s="15"/>
      <c r="G266" s="16"/>
      <c r="H266" s="10"/>
      <c r="I266" s="151" t="str">
        <f t="shared" si="31"/>
        <v/>
      </c>
      <c r="J266" s="151"/>
      <c r="K266" s="151"/>
      <c r="L266" s="152"/>
      <c r="N266" s="111">
        <f>COUNTIF($B$28:$B266,N$27)</f>
        <v>0</v>
      </c>
      <c r="O266" s="111">
        <f>COUNTIF($B$28:$B266,O$27)</f>
        <v>0</v>
      </c>
      <c r="P266" s="111">
        <f>COUNTIF($B$28:$B266,P$27)</f>
        <v>0</v>
      </c>
      <c r="Q266" s="111" t="str" cm="1">
        <f t="array" ref="Q266">B266&amp;_xlfn.IFS(B266="","",B266="ビギナーズ部門",N266,B266="コンテスト部門",O266,B266="チャレンジ部門",P266)</f>
        <v/>
      </c>
      <c r="R266" s="111">
        <f t="shared" si="33"/>
        <v>0</v>
      </c>
      <c r="S266" s="111">
        <f t="shared" si="34"/>
        <v>0</v>
      </c>
      <c r="T266" s="111">
        <f t="shared" si="35"/>
        <v>0</v>
      </c>
      <c r="U266" s="122" t="str">
        <f t="shared" si="32"/>
        <v/>
      </c>
      <c r="V266" s="122" t="str">
        <f t="shared" si="36"/>
        <v xml:space="preserve"> </v>
      </c>
      <c r="W266" s="122" t="str">
        <f t="shared" si="37"/>
        <v/>
      </c>
      <c r="X266" s="122" t="str">
        <f t="shared" si="38"/>
        <v/>
      </c>
      <c r="Y266" s="122" t="str">
        <f t="shared" si="39"/>
        <v/>
      </c>
      <c r="Z266" s="122" t="str">
        <f t="shared" si="40"/>
        <v/>
      </c>
    </row>
    <row r="267" spans="1:26" ht="37.5" customHeight="1">
      <c r="A267" s="123">
        <v>240</v>
      </c>
      <c r="B267" s="126"/>
      <c r="C267" s="12"/>
      <c r="D267" s="15"/>
      <c r="E267" s="15"/>
      <c r="F267" s="15"/>
      <c r="G267" s="16"/>
      <c r="H267" s="10"/>
      <c r="I267" s="151" t="str">
        <f t="shared" si="31"/>
        <v/>
      </c>
      <c r="J267" s="151"/>
      <c r="K267" s="151"/>
      <c r="L267" s="152"/>
      <c r="N267" s="111">
        <f>COUNTIF($B$28:$B267,N$27)</f>
        <v>0</v>
      </c>
      <c r="O267" s="111">
        <f>COUNTIF($B$28:$B267,O$27)</f>
        <v>0</v>
      </c>
      <c r="P267" s="111">
        <f>COUNTIF($B$28:$B267,P$27)</f>
        <v>0</v>
      </c>
      <c r="Q267" s="111" t="str" cm="1">
        <f t="array" ref="Q267">B267&amp;_xlfn.IFS(B267="","",B267="ビギナーズ部門",N267,B267="コンテスト部門",O267,B267="チャレンジ部門",P267)</f>
        <v/>
      </c>
      <c r="R267" s="111">
        <f t="shared" si="33"/>
        <v>0</v>
      </c>
      <c r="S267" s="111">
        <f t="shared" si="34"/>
        <v>0</v>
      </c>
      <c r="T267" s="111">
        <f t="shared" si="35"/>
        <v>0</v>
      </c>
      <c r="U267" s="122" t="str">
        <f t="shared" si="32"/>
        <v/>
      </c>
      <c r="V267" s="122" t="str">
        <f t="shared" si="36"/>
        <v xml:space="preserve"> </v>
      </c>
      <c r="W267" s="122" t="str">
        <f t="shared" si="37"/>
        <v/>
      </c>
      <c r="X267" s="122" t="str">
        <f t="shared" si="38"/>
        <v/>
      </c>
      <c r="Y267" s="122" t="str">
        <f t="shared" si="39"/>
        <v/>
      </c>
      <c r="Z267" s="122" t="str">
        <f t="shared" si="40"/>
        <v/>
      </c>
    </row>
    <row r="268" spans="1:26" ht="37.5" customHeight="1">
      <c r="A268" s="123">
        <v>241</v>
      </c>
      <c r="B268" s="126"/>
      <c r="C268" s="12"/>
      <c r="D268" s="15"/>
      <c r="E268" s="15"/>
      <c r="F268" s="15"/>
      <c r="G268" s="16"/>
      <c r="H268" s="10"/>
      <c r="I268" s="151" t="str">
        <f t="shared" si="31"/>
        <v/>
      </c>
      <c r="J268" s="151"/>
      <c r="K268" s="151"/>
      <c r="L268" s="152"/>
      <c r="N268" s="111">
        <f>COUNTIF($B$28:$B268,N$27)</f>
        <v>0</v>
      </c>
      <c r="O268" s="111">
        <f>COUNTIF($B$28:$B268,O$27)</f>
        <v>0</v>
      </c>
      <c r="P268" s="111">
        <f>COUNTIF($B$28:$B268,P$27)</f>
        <v>0</v>
      </c>
      <c r="Q268" s="111" t="str" cm="1">
        <f t="array" ref="Q268">B268&amp;_xlfn.IFS(B268="","",B268="ビギナーズ部門",N268,B268="コンテスト部門",O268,B268="チャレンジ部門",P268)</f>
        <v/>
      </c>
      <c r="R268" s="111">
        <f t="shared" si="33"/>
        <v>0</v>
      </c>
      <c r="S268" s="111">
        <f t="shared" si="34"/>
        <v>0</v>
      </c>
      <c r="T268" s="111">
        <f t="shared" si="35"/>
        <v>0</v>
      </c>
      <c r="U268" s="122" t="str">
        <f t="shared" si="32"/>
        <v/>
      </c>
      <c r="V268" s="122" t="str">
        <f t="shared" si="36"/>
        <v xml:space="preserve"> </v>
      </c>
      <c r="W268" s="122" t="str">
        <f t="shared" si="37"/>
        <v/>
      </c>
      <c r="X268" s="122" t="str">
        <f t="shared" si="38"/>
        <v/>
      </c>
      <c r="Y268" s="122" t="str">
        <f t="shared" si="39"/>
        <v/>
      </c>
      <c r="Z268" s="122" t="str">
        <f t="shared" si="40"/>
        <v/>
      </c>
    </row>
    <row r="269" spans="1:26" ht="37.5" customHeight="1">
      <c r="A269" s="123">
        <v>242</v>
      </c>
      <c r="B269" s="126"/>
      <c r="C269" s="12"/>
      <c r="D269" s="15"/>
      <c r="E269" s="15"/>
      <c r="F269" s="15"/>
      <c r="G269" s="16"/>
      <c r="H269" s="10"/>
      <c r="I269" s="151" t="str">
        <f t="shared" si="31"/>
        <v/>
      </c>
      <c r="J269" s="151"/>
      <c r="K269" s="151"/>
      <c r="L269" s="152"/>
      <c r="N269" s="111">
        <f>COUNTIF($B$28:$B269,N$27)</f>
        <v>0</v>
      </c>
      <c r="O269" s="111">
        <f>COUNTIF($B$28:$B269,O$27)</f>
        <v>0</v>
      </c>
      <c r="P269" s="111">
        <f>COUNTIF($B$28:$B269,P$27)</f>
        <v>0</v>
      </c>
      <c r="Q269" s="111" t="str" cm="1">
        <f t="array" ref="Q269">B269&amp;_xlfn.IFS(B269="","",B269="ビギナーズ部門",N269,B269="コンテスト部門",O269,B269="チャレンジ部門",P269)</f>
        <v/>
      </c>
      <c r="R269" s="111">
        <f t="shared" si="33"/>
        <v>0</v>
      </c>
      <c r="S269" s="111">
        <f t="shared" si="34"/>
        <v>0</v>
      </c>
      <c r="T269" s="111">
        <f t="shared" si="35"/>
        <v>0</v>
      </c>
      <c r="U269" s="122" t="str">
        <f t="shared" si="32"/>
        <v/>
      </c>
      <c r="V269" s="122" t="str">
        <f t="shared" si="36"/>
        <v xml:space="preserve"> </v>
      </c>
      <c r="W269" s="122" t="str">
        <f t="shared" si="37"/>
        <v/>
      </c>
      <c r="X269" s="122" t="str">
        <f t="shared" si="38"/>
        <v/>
      </c>
      <c r="Y269" s="122" t="str">
        <f t="shared" si="39"/>
        <v/>
      </c>
      <c r="Z269" s="122" t="str">
        <f t="shared" si="40"/>
        <v/>
      </c>
    </row>
    <row r="270" spans="1:26" ht="37.5" customHeight="1">
      <c r="A270" s="123">
        <v>243</v>
      </c>
      <c r="B270" s="126"/>
      <c r="C270" s="12"/>
      <c r="D270" s="15"/>
      <c r="E270" s="15"/>
      <c r="F270" s="15"/>
      <c r="G270" s="16"/>
      <c r="H270" s="10"/>
      <c r="I270" s="151" t="str">
        <f t="shared" si="31"/>
        <v/>
      </c>
      <c r="J270" s="151"/>
      <c r="K270" s="151"/>
      <c r="L270" s="152"/>
      <c r="N270" s="111">
        <f>COUNTIF($B$28:$B270,N$27)</f>
        <v>0</v>
      </c>
      <c r="O270" s="111">
        <f>COUNTIF($B$28:$B270,O$27)</f>
        <v>0</v>
      </c>
      <c r="P270" s="111">
        <f>COUNTIF($B$28:$B270,P$27)</f>
        <v>0</v>
      </c>
      <c r="Q270" s="111" t="str" cm="1">
        <f t="array" ref="Q270">B270&amp;_xlfn.IFS(B270="","",B270="ビギナーズ部門",N270,B270="コンテスト部門",O270,B270="チャレンジ部門",P270)</f>
        <v/>
      </c>
      <c r="R270" s="111">
        <f t="shared" si="33"/>
        <v>0</v>
      </c>
      <c r="S270" s="111">
        <f t="shared" si="34"/>
        <v>0</v>
      </c>
      <c r="T270" s="111">
        <f t="shared" si="35"/>
        <v>0</v>
      </c>
      <c r="U270" s="122" t="str">
        <f t="shared" si="32"/>
        <v/>
      </c>
      <c r="V270" s="122" t="str">
        <f t="shared" si="36"/>
        <v xml:space="preserve"> </v>
      </c>
      <c r="W270" s="122" t="str">
        <f t="shared" si="37"/>
        <v/>
      </c>
      <c r="X270" s="122" t="str">
        <f t="shared" si="38"/>
        <v/>
      </c>
      <c r="Y270" s="122" t="str">
        <f t="shared" si="39"/>
        <v/>
      </c>
      <c r="Z270" s="122" t="str">
        <f t="shared" si="40"/>
        <v/>
      </c>
    </row>
    <row r="271" spans="1:26" ht="37.5" customHeight="1">
      <c r="A271" s="123">
        <v>244</v>
      </c>
      <c r="B271" s="126"/>
      <c r="C271" s="12"/>
      <c r="D271" s="15"/>
      <c r="E271" s="15"/>
      <c r="F271" s="15"/>
      <c r="G271" s="16"/>
      <c r="H271" s="10"/>
      <c r="I271" s="151" t="str">
        <f t="shared" si="31"/>
        <v/>
      </c>
      <c r="J271" s="151"/>
      <c r="K271" s="151"/>
      <c r="L271" s="152"/>
      <c r="N271" s="111">
        <f>COUNTIF($B$28:$B271,N$27)</f>
        <v>0</v>
      </c>
      <c r="O271" s="111">
        <f>COUNTIF($B$28:$B271,O$27)</f>
        <v>0</v>
      </c>
      <c r="P271" s="111">
        <f>COUNTIF($B$28:$B271,P$27)</f>
        <v>0</v>
      </c>
      <c r="Q271" s="111" t="str" cm="1">
        <f t="array" ref="Q271">B271&amp;_xlfn.IFS(B271="","",B271="ビギナーズ部門",N271,B271="コンテスト部門",O271,B271="チャレンジ部門",P271)</f>
        <v/>
      </c>
      <c r="R271" s="111">
        <f t="shared" si="33"/>
        <v>0</v>
      </c>
      <c r="S271" s="111">
        <f t="shared" si="34"/>
        <v>0</v>
      </c>
      <c r="T271" s="111">
        <f t="shared" si="35"/>
        <v>0</v>
      </c>
      <c r="U271" s="122" t="str">
        <f t="shared" si="32"/>
        <v/>
      </c>
      <c r="V271" s="122" t="str">
        <f t="shared" si="36"/>
        <v xml:space="preserve"> </v>
      </c>
      <c r="W271" s="122" t="str">
        <f t="shared" si="37"/>
        <v/>
      </c>
      <c r="X271" s="122" t="str">
        <f t="shared" si="38"/>
        <v/>
      </c>
      <c r="Y271" s="122" t="str">
        <f t="shared" si="39"/>
        <v/>
      </c>
      <c r="Z271" s="122" t="str">
        <f t="shared" si="40"/>
        <v/>
      </c>
    </row>
    <row r="272" spans="1:26" ht="37.5" customHeight="1">
      <c r="A272" s="123">
        <v>245</v>
      </c>
      <c r="B272" s="126"/>
      <c r="C272" s="12"/>
      <c r="D272" s="15"/>
      <c r="E272" s="15"/>
      <c r="F272" s="15"/>
      <c r="G272" s="16"/>
      <c r="H272" s="10"/>
      <c r="I272" s="151" t="str">
        <f t="shared" si="31"/>
        <v/>
      </c>
      <c r="J272" s="151"/>
      <c r="K272" s="151"/>
      <c r="L272" s="152"/>
      <c r="N272" s="111">
        <f>COUNTIF($B$28:$B272,N$27)</f>
        <v>0</v>
      </c>
      <c r="O272" s="111">
        <f>COUNTIF($B$28:$B272,O$27)</f>
        <v>0</v>
      </c>
      <c r="P272" s="111">
        <f>COUNTIF($B$28:$B272,P$27)</f>
        <v>0</v>
      </c>
      <c r="Q272" s="111" t="str" cm="1">
        <f t="array" ref="Q272">B272&amp;_xlfn.IFS(B272="","",B272="ビギナーズ部門",N272,B272="コンテスト部門",O272,B272="チャレンジ部門",P272)</f>
        <v/>
      </c>
      <c r="R272" s="111">
        <f t="shared" si="33"/>
        <v>0</v>
      </c>
      <c r="S272" s="111">
        <f t="shared" si="34"/>
        <v>0</v>
      </c>
      <c r="T272" s="111">
        <f t="shared" si="35"/>
        <v>0</v>
      </c>
      <c r="U272" s="122" t="str">
        <f t="shared" si="32"/>
        <v/>
      </c>
      <c r="V272" s="122" t="str">
        <f t="shared" si="36"/>
        <v xml:space="preserve"> </v>
      </c>
      <c r="W272" s="122" t="str">
        <f t="shared" si="37"/>
        <v/>
      </c>
      <c r="X272" s="122" t="str">
        <f t="shared" si="38"/>
        <v/>
      </c>
      <c r="Y272" s="122" t="str">
        <f t="shared" si="39"/>
        <v/>
      </c>
      <c r="Z272" s="122" t="str">
        <f t="shared" si="40"/>
        <v/>
      </c>
    </row>
    <row r="273" spans="1:26" ht="37.5" customHeight="1">
      <c r="A273" s="123">
        <v>246</v>
      </c>
      <c r="B273" s="126"/>
      <c r="C273" s="12"/>
      <c r="D273" s="15"/>
      <c r="E273" s="15"/>
      <c r="F273" s="15"/>
      <c r="G273" s="16"/>
      <c r="H273" s="10"/>
      <c r="I273" s="151" t="str">
        <f t="shared" si="31"/>
        <v/>
      </c>
      <c r="J273" s="151"/>
      <c r="K273" s="151"/>
      <c r="L273" s="152"/>
      <c r="N273" s="111">
        <f>COUNTIF($B$28:$B273,N$27)</f>
        <v>0</v>
      </c>
      <c r="O273" s="111">
        <f>COUNTIF($B$28:$B273,O$27)</f>
        <v>0</v>
      </c>
      <c r="P273" s="111">
        <f>COUNTIF($B$28:$B273,P$27)</f>
        <v>0</v>
      </c>
      <c r="Q273" s="111" t="str" cm="1">
        <f t="array" ref="Q273">B273&amp;_xlfn.IFS(B273="","",B273="ビギナーズ部門",N273,B273="コンテスト部門",O273,B273="チャレンジ部門",P273)</f>
        <v/>
      </c>
      <c r="R273" s="111">
        <f t="shared" si="33"/>
        <v>0</v>
      </c>
      <c r="S273" s="111">
        <f t="shared" si="34"/>
        <v>0</v>
      </c>
      <c r="T273" s="111">
        <f t="shared" si="35"/>
        <v>0</v>
      </c>
      <c r="U273" s="122" t="str">
        <f t="shared" si="32"/>
        <v/>
      </c>
      <c r="V273" s="122" t="str">
        <f t="shared" si="36"/>
        <v xml:space="preserve"> </v>
      </c>
      <c r="W273" s="122" t="str">
        <f t="shared" si="37"/>
        <v/>
      </c>
      <c r="X273" s="122" t="str">
        <f t="shared" si="38"/>
        <v/>
      </c>
      <c r="Y273" s="122" t="str">
        <f t="shared" si="39"/>
        <v/>
      </c>
      <c r="Z273" s="122" t="str">
        <f t="shared" si="40"/>
        <v/>
      </c>
    </row>
    <row r="274" spans="1:26" ht="37.5" customHeight="1">
      <c r="A274" s="123">
        <v>247</v>
      </c>
      <c r="B274" s="126"/>
      <c r="C274" s="12"/>
      <c r="D274" s="15"/>
      <c r="E274" s="15"/>
      <c r="F274" s="15"/>
      <c r="G274" s="16"/>
      <c r="H274" s="10"/>
      <c r="I274" s="151" t="str">
        <f t="shared" si="31"/>
        <v/>
      </c>
      <c r="J274" s="151"/>
      <c r="K274" s="151"/>
      <c r="L274" s="152"/>
      <c r="N274" s="111">
        <f>COUNTIF($B$28:$B274,N$27)</f>
        <v>0</v>
      </c>
      <c r="O274" s="111">
        <f>COUNTIF($B$28:$B274,O$27)</f>
        <v>0</v>
      </c>
      <c r="P274" s="111">
        <f>COUNTIF($B$28:$B274,P$27)</f>
        <v>0</v>
      </c>
      <c r="Q274" s="111" t="str" cm="1">
        <f t="array" ref="Q274">B274&amp;_xlfn.IFS(B274="","",B274="ビギナーズ部門",N274,B274="コンテスト部門",O274,B274="チャレンジ部門",P274)</f>
        <v/>
      </c>
      <c r="R274" s="111">
        <f t="shared" si="33"/>
        <v>0</v>
      </c>
      <c r="S274" s="111">
        <f t="shared" si="34"/>
        <v>0</v>
      </c>
      <c r="T274" s="111">
        <f t="shared" si="35"/>
        <v>0</v>
      </c>
      <c r="U274" s="122" t="str">
        <f t="shared" si="32"/>
        <v/>
      </c>
      <c r="V274" s="122" t="str">
        <f t="shared" si="36"/>
        <v xml:space="preserve"> </v>
      </c>
      <c r="W274" s="122" t="str">
        <f t="shared" si="37"/>
        <v/>
      </c>
      <c r="X274" s="122" t="str">
        <f t="shared" si="38"/>
        <v/>
      </c>
      <c r="Y274" s="122" t="str">
        <f t="shared" si="39"/>
        <v/>
      </c>
      <c r="Z274" s="122" t="str">
        <f t="shared" si="40"/>
        <v/>
      </c>
    </row>
    <row r="275" spans="1:26" ht="37.5" customHeight="1">
      <c r="A275" s="123">
        <v>248</v>
      </c>
      <c r="B275" s="126"/>
      <c r="C275" s="12"/>
      <c r="D275" s="15"/>
      <c r="E275" s="15"/>
      <c r="F275" s="15"/>
      <c r="G275" s="16"/>
      <c r="H275" s="10"/>
      <c r="I275" s="151" t="str">
        <f t="shared" si="31"/>
        <v/>
      </c>
      <c r="J275" s="151"/>
      <c r="K275" s="151"/>
      <c r="L275" s="152"/>
      <c r="N275" s="111">
        <f>COUNTIF($B$28:$B275,N$27)</f>
        <v>0</v>
      </c>
      <c r="O275" s="111">
        <f>COUNTIF($B$28:$B275,O$27)</f>
        <v>0</v>
      </c>
      <c r="P275" s="111">
        <f>COUNTIF($B$28:$B275,P$27)</f>
        <v>0</v>
      </c>
      <c r="Q275" s="111" t="str" cm="1">
        <f t="array" ref="Q275">B275&amp;_xlfn.IFS(B275="","",B275="ビギナーズ部門",N275,B275="コンテスト部門",O275,B275="チャレンジ部門",P275)</f>
        <v/>
      </c>
      <c r="R275" s="111">
        <f t="shared" si="33"/>
        <v>0</v>
      </c>
      <c r="S275" s="111">
        <f t="shared" si="34"/>
        <v>0</v>
      </c>
      <c r="T275" s="111">
        <f t="shared" si="35"/>
        <v>0</v>
      </c>
      <c r="U275" s="122" t="str">
        <f t="shared" si="32"/>
        <v/>
      </c>
      <c r="V275" s="122" t="str">
        <f t="shared" si="36"/>
        <v xml:space="preserve"> </v>
      </c>
      <c r="W275" s="122" t="str">
        <f t="shared" si="37"/>
        <v/>
      </c>
      <c r="X275" s="122" t="str">
        <f t="shared" si="38"/>
        <v/>
      </c>
      <c r="Y275" s="122" t="str">
        <f t="shared" si="39"/>
        <v/>
      </c>
      <c r="Z275" s="122" t="str">
        <f t="shared" si="40"/>
        <v/>
      </c>
    </row>
    <row r="276" spans="1:26" ht="37.5" customHeight="1">
      <c r="A276" s="123">
        <v>249</v>
      </c>
      <c r="B276" s="126"/>
      <c r="C276" s="12"/>
      <c r="D276" s="15"/>
      <c r="E276" s="15"/>
      <c r="F276" s="15"/>
      <c r="G276" s="16"/>
      <c r="H276" s="10"/>
      <c r="I276" s="151" t="str">
        <f t="shared" si="31"/>
        <v/>
      </c>
      <c r="J276" s="151"/>
      <c r="K276" s="151"/>
      <c r="L276" s="152"/>
      <c r="N276" s="111">
        <f>COUNTIF($B$28:$B276,N$27)</f>
        <v>0</v>
      </c>
      <c r="O276" s="111">
        <f>COUNTIF($B$28:$B276,O$27)</f>
        <v>0</v>
      </c>
      <c r="P276" s="111">
        <f>COUNTIF($B$28:$B276,P$27)</f>
        <v>0</v>
      </c>
      <c r="Q276" s="111" t="str" cm="1">
        <f t="array" ref="Q276">B276&amp;_xlfn.IFS(B276="","",B276="ビギナーズ部門",N276,B276="コンテスト部門",O276,B276="チャレンジ部門",P276)</f>
        <v/>
      </c>
      <c r="R276" s="111">
        <f t="shared" si="33"/>
        <v>0</v>
      </c>
      <c r="S276" s="111">
        <f t="shared" si="34"/>
        <v>0</v>
      </c>
      <c r="T276" s="111">
        <f t="shared" si="35"/>
        <v>0</v>
      </c>
      <c r="U276" s="122" t="str">
        <f t="shared" si="32"/>
        <v/>
      </c>
      <c r="V276" s="122" t="str">
        <f t="shared" si="36"/>
        <v xml:space="preserve"> </v>
      </c>
      <c r="W276" s="122" t="str">
        <f t="shared" si="37"/>
        <v/>
      </c>
      <c r="X276" s="122" t="str">
        <f t="shared" si="38"/>
        <v/>
      </c>
      <c r="Y276" s="122" t="str">
        <f t="shared" si="39"/>
        <v/>
      </c>
      <c r="Z276" s="122" t="str">
        <f t="shared" si="40"/>
        <v/>
      </c>
    </row>
    <row r="277" spans="1:26" ht="37.5" customHeight="1">
      <c r="A277" s="123">
        <v>250</v>
      </c>
      <c r="B277" s="126"/>
      <c r="C277" s="12"/>
      <c r="D277" s="15"/>
      <c r="E277" s="15"/>
      <c r="F277" s="15"/>
      <c r="G277" s="16"/>
      <c r="H277" s="10"/>
      <c r="I277" s="151" t="str">
        <f t="shared" si="31"/>
        <v/>
      </c>
      <c r="J277" s="151"/>
      <c r="K277" s="151"/>
      <c r="L277" s="152"/>
      <c r="N277" s="111">
        <f>COUNTIF($B$28:$B277,N$27)</f>
        <v>0</v>
      </c>
      <c r="O277" s="111">
        <f>COUNTIF($B$28:$B277,O$27)</f>
        <v>0</v>
      </c>
      <c r="P277" s="111">
        <f>COUNTIF($B$28:$B277,P$27)</f>
        <v>0</v>
      </c>
      <c r="Q277" s="111" t="str" cm="1">
        <f t="array" ref="Q277">B277&amp;_xlfn.IFS(B277="","",B277="ビギナーズ部門",N277,B277="コンテスト部門",O277,B277="チャレンジ部門",P277)</f>
        <v/>
      </c>
      <c r="R277" s="111">
        <f t="shared" si="33"/>
        <v>0</v>
      </c>
      <c r="S277" s="111">
        <f t="shared" si="34"/>
        <v>0</v>
      </c>
      <c r="T277" s="111">
        <f t="shared" si="35"/>
        <v>0</v>
      </c>
      <c r="U277" s="122" t="str">
        <f t="shared" si="32"/>
        <v/>
      </c>
      <c r="V277" s="122" t="str">
        <f t="shared" si="36"/>
        <v xml:space="preserve"> </v>
      </c>
      <c r="W277" s="122" t="str">
        <f t="shared" si="37"/>
        <v/>
      </c>
      <c r="X277" s="122" t="str">
        <f t="shared" si="38"/>
        <v/>
      </c>
      <c r="Y277" s="122" t="str">
        <f t="shared" si="39"/>
        <v/>
      </c>
      <c r="Z277" s="122" t="str">
        <f t="shared" si="40"/>
        <v/>
      </c>
    </row>
    <row r="278" spans="1:26" ht="37.5" customHeight="1">
      <c r="A278" s="123">
        <v>251</v>
      </c>
      <c r="B278" s="126"/>
      <c r="C278" s="12"/>
      <c r="D278" s="15"/>
      <c r="E278" s="15"/>
      <c r="F278" s="15"/>
      <c r="G278" s="16"/>
      <c r="H278" s="10"/>
      <c r="I278" s="151" t="str">
        <f t="shared" si="31"/>
        <v/>
      </c>
      <c r="J278" s="151"/>
      <c r="K278" s="151"/>
      <c r="L278" s="152"/>
      <c r="N278" s="111">
        <f>COUNTIF($B$28:$B278,N$27)</f>
        <v>0</v>
      </c>
      <c r="O278" s="111">
        <f>COUNTIF($B$28:$B278,O$27)</f>
        <v>0</v>
      </c>
      <c r="P278" s="111">
        <f>COUNTIF($B$28:$B278,P$27)</f>
        <v>0</v>
      </c>
      <c r="Q278" s="111" t="str" cm="1">
        <f t="array" ref="Q278">B278&amp;_xlfn.IFS(B278="","",B278="ビギナーズ部門",N278,B278="コンテスト部門",O278,B278="チャレンジ部門",P278)</f>
        <v/>
      </c>
      <c r="R278" s="111">
        <f t="shared" si="33"/>
        <v>0</v>
      </c>
      <c r="S278" s="111">
        <f t="shared" si="34"/>
        <v>0</v>
      </c>
      <c r="T278" s="111">
        <f t="shared" si="35"/>
        <v>0</v>
      </c>
      <c r="U278" s="122" t="str">
        <f t="shared" si="32"/>
        <v/>
      </c>
      <c r="V278" s="122" t="str">
        <f t="shared" si="36"/>
        <v xml:space="preserve"> </v>
      </c>
      <c r="W278" s="122" t="str">
        <f t="shared" si="37"/>
        <v/>
      </c>
      <c r="X278" s="122" t="str">
        <f t="shared" si="38"/>
        <v/>
      </c>
      <c r="Y278" s="122" t="str">
        <f t="shared" si="39"/>
        <v/>
      </c>
      <c r="Z278" s="122" t="str">
        <f t="shared" si="40"/>
        <v/>
      </c>
    </row>
    <row r="279" spans="1:26" ht="37.5" customHeight="1">
      <c r="A279" s="123">
        <v>252</v>
      </c>
      <c r="B279" s="126"/>
      <c r="C279" s="12"/>
      <c r="D279" s="15"/>
      <c r="E279" s="15"/>
      <c r="F279" s="15"/>
      <c r="G279" s="16"/>
      <c r="H279" s="10"/>
      <c r="I279" s="151" t="str">
        <f t="shared" si="31"/>
        <v/>
      </c>
      <c r="J279" s="151"/>
      <c r="K279" s="151"/>
      <c r="L279" s="152"/>
      <c r="N279" s="111">
        <f>COUNTIF($B$28:$B279,N$27)</f>
        <v>0</v>
      </c>
      <c r="O279" s="111">
        <f>COUNTIF($B$28:$B279,O$27)</f>
        <v>0</v>
      </c>
      <c r="P279" s="111">
        <f>COUNTIF($B$28:$B279,P$27)</f>
        <v>0</v>
      </c>
      <c r="Q279" s="111" t="str" cm="1">
        <f t="array" ref="Q279">B279&amp;_xlfn.IFS(B279="","",B279="ビギナーズ部門",N279,B279="コンテスト部門",O279,B279="チャレンジ部門",P279)</f>
        <v/>
      </c>
      <c r="R279" s="111">
        <f t="shared" si="33"/>
        <v>0</v>
      </c>
      <c r="S279" s="111">
        <f t="shared" si="34"/>
        <v>0</v>
      </c>
      <c r="T279" s="111">
        <f t="shared" si="35"/>
        <v>0</v>
      </c>
      <c r="U279" s="122" t="str">
        <f t="shared" si="32"/>
        <v/>
      </c>
      <c r="V279" s="122" t="str">
        <f t="shared" si="36"/>
        <v xml:space="preserve"> </v>
      </c>
      <c r="W279" s="122" t="str">
        <f t="shared" si="37"/>
        <v/>
      </c>
      <c r="X279" s="122" t="str">
        <f t="shared" si="38"/>
        <v/>
      </c>
      <c r="Y279" s="122" t="str">
        <f t="shared" si="39"/>
        <v/>
      </c>
      <c r="Z279" s="122" t="str">
        <f t="shared" si="40"/>
        <v/>
      </c>
    </row>
    <row r="280" spans="1:26" ht="37.5" customHeight="1">
      <c r="A280" s="123">
        <v>253</v>
      </c>
      <c r="B280" s="126"/>
      <c r="C280" s="12"/>
      <c r="D280" s="15"/>
      <c r="E280" s="15"/>
      <c r="F280" s="15"/>
      <c r="G280" s="16"/>
      <c r="H280" s="10"/>
      <c r="I280" s="151" t="str">
        <f t="shared" si="31"/>
        <v/>
      </c>
      <c r="J280" s="151"/>
      <c r="K280" s="151"/>
      <c r="L280" s="152"/>
      <c r="N280" s="111">
        <f>COUNTIF($B$28:$B280,N$27)</f>
        <v>0</v>
      </c>
      <c r="O280" s="111">
        <f>COUNTIF($B$28:$B280,O$27)</f>
        <v>0</v>
      </c>
      <c r="P280" s="111">
        <f>COUNTIF($B$28:$B280,P$27)</f>
        <v>0</v>
      </c>
      <c r="Q280" s="111" t="str" cm="1">
        <f t="array" ref="Q280">B280&amp;_xlfn.IFS(B280="","",B280="ビギナーズ部門",N280,B280="コンテスト部門",O280,B280="チャレンジ部門",P280)</f>
        <v/>
      </c>
      <c r="R280" s="111">
        <f t="shared" si="33"/>
        <v>0</v>
      </c>
      <c r="S280" s="111">
        <f t="shared" si="34"/>
        <v>0</v>
      </c>
      <c r="T280" s="111">
        <f t="shared" si="35"/>
        <v>0</v>
      </c>
      <c r="U280" s="122" t="str">
        <f t="shared" si="32"/>
        <v/>
      </c>
      <c r="V280" s="122" t="str">
        <f t="shared" si="36"/>
        <v xml:space="preserve"> </v>
      </c>
      <c r="W280" s="122" t="str">
        <f t="shared" si="37"/>
        <v/>
      </c>
      <c r="X280" s="122" t="str">
        <f t="shared" si="38"/>
        <v/>
      </c>
      <c r="Y280" s="122" t="str">
        <f t="shared" si="39"/>
        <v/>
      </c>
      <c r="Z280" s="122" t="str">
        <f t="shared" si="40"/>
        <v/>
      </c>
    </row>
    <row r="281" spans="1:26" ht="37.5" customHeight="1">
      <c r="A281" s="123">
        <v>254</v>
      </c>
      <c r="B281" s="126"/>
      <c r="C281" s="12"/>
      <c r="D281" s="15"/>
      <c r="E281" s="15"/>
      <c r="F281" s="15"/>
      <c r="G281" s="16"/>
      <c r="H281" s="10"/>
      <c r="I281" s="151" t="str">
        <f t="shared" si="31"/>
        <v/>
      </c>
      <c r="J281" s="151"/>
      <c r="K281" s="151"/>
      <c r="L281" s="152"/>
      <c r="N281" s="111">
        <f>COUNTIF($B$28:$B281,N$27)</f>
        <v>0</v>
      </c>
      <c r="O281" s="111">
        <f>COUNTIF($B$28:$B281,O$27)</f>
        <v>0</v>
      </c>
      <c r="P281" s="111">
        <f>COUNTIF($B$28:$B281,P$27)</f>
        <v>0</v>
      </c>
      <c r="Q281" s="111" t="str" cm="1">
        <f t="array" ref="Q281">B281&amp;_xlfn.IFS(B281="","",B281="ビギナーズ部門",N281,B281="コンテスト部門",O281,B281="チャレンジ部門",P281)</f>
        <v/>
      </c>
      <c r="R281" s="111">
        <f t="shared" si="33"/>
        <v>0</v>
      </c>
      <c r="S281" s="111">
        <f t="shared" si="34"/>
        <v>0</v>
      </c>
      <c r="T281" s="111">
        <f t="shared" si="35"/>
        <v>0</v>
      </c>
      <c r="U281" s="122" t="str">
        <f t="shared" si="32"/>
        <v/>
      </c>
      <c r="V281" s="122" t="str">
        <f t="shared" si="36"/>
        <v xml:space="preserve"> </v>
      </c>
      <c r="W281" s="122" t="str">
        <f t="shared" si="37"/>
        <v/>
      </c>
      <c r="X281" s="122" t="str">
        <f t="shared" si="38"/>
        <v/>
      </c>
      <c r="Y281" s="122" t="str">
        <f t="shared" si="39"/>
        <v/>
      </c>
      <c r="Z281" s="122" t="str">
        <f t="shared" si="40"/>
        <v/>
      </c>
    </row>
    <row r="282" spans="1:26" ht="37.5" customHeight="1">
      <c r="A282" s="123">
        <v>255</v>
      </c>
      <c r="B282" s="126"/>
      <c r="C282" s="12"/>
      <c r="D282" s="15"/>
      <c r="E282" s="15"/>
      <c r="F282" s="15"/>
      <c r="G282" s="16"/>
      <c r="H282" s="10"/>
      <c r="I282" s="151" t="str">
        <f t="shared" si="31"/>
        <v/>
      </c>
      <c r="J282" s="151"/>
      <c r="K282" s="151"/>
      <c r="L282" s="152"/>
      <c r="N282" s="111">
        <f>COUNTIF($B$28:$B282,N$27)</f>
        <v>0</v>
      </c>
      <c r="O282" s="111">
        <f>COUNTIF($B$28:$B282,O$27)</f>
        <v>0</v>
      </c>
      <c r="P282" s="111">
        <f>COUNTIF($B$28:$B282,P$27)</f>
        <v>0</v>
      </c>
      <c r="Q282" s="111" t="str" cm="1">
        <f t="array" ref="Q282">B282&amp;_xlfn.IFS(B282="","",B282="ビギナーズ部門",N282,B282="コンテスト部門",O282,B282="チャレンジ部門",P282)</f>
        <v/>
      </c>
      <c r="R282" s="111">
        <f t="shared" si="33"/>
        <v>0</v>
      </c>
      <c r="S282" s="111">
        <f t="shared" si="34"/>
        <v>0</v>
      </c>
      <c r="T282" s="111">
        <f t="shared" si="35"/>
        <v>0</v>
      </c>
      <c r="U282" s="122" t="str">
        <f t="shared" si="32"/>
        <v/>
      </c>
      <c r="V282" s="122" t="str">
        <f t="shared" si="36"/>
        <v xml:space="preserve"> </v>
      </c>
      <c r="W282" s="122" t="str">
        <f t="shared" si="37"/>
        <v/>
      </c>
      <c r="X282" s="122" t="str">
        <f t="shared" si="38"/>
        <v/>
      </c>
      <c r="Y282" s="122" t="str">
        <f t="shared" si="39"/>
        <v/>
      </c>
      <c r="Z282" s="122" t="str">
        <f t="shared" si="40"/>
        <v/>
      </c>
    </row>
    <row r="283" spans="1:26" ht="37.5" customHeight="1">
      <c r="A283" s="123">
        <v>256</v>
      </c>
      <c r="B283" s="126"/>
      <c r="C283" s="12"/>
      <c r="D283" s="15"/>
      <c r="E283" s="15"/>
      <c r="F283" s="15"/>
      <c r="G283" s="16"/>
      <c r="H283" s="10"/>
      <c r="I283" s="151" t="str">
        <f t="shared" si="31"/>
        <v/>
      </c>
      <c r="J283" s="151"/>
      <c r="K283" s="151"/>
      <c r="L283" s="152"/>
      <c r="N283" s="111">
        <f>COUNTIF($B$28:$B283,N$27)</f>
        <v>0</v>
      </c>
      <c r="O283" s="111">
        <f>COUNTIF($B$28:$B283,O$27)</f>
        <v>0</v>
      </c>
      <c r="P283" s="111">
        <f>COUNTIF($B$28:$B283,P$27)</f>
        <v>0</v>
      </c>
      <c r="Q283" s="111" t="str" cm="1">
        <f t="array" ref="Q283">B283&amp;_xlfn.IFS(B283="","",B283="ビギナーズ部門",N283,B283="コンテスト部門",O283,B283="チャレンジ部門",P283)</f>
        <v/>
      </c>
      <c r="R283" s="111">
        <f t="shared" si="33"/>
        <v>0</v>
      </c>
      <c r="S283" s="111">
        <f t="shared" si="34"/>
        <v>0</v>
      </c>
      <c r="T283" s="111">
        <f t="shared" si="35"/>
        <v>0</v>
      </c>
      <c r="U283" s="122" t="str">
        <f t="shared" si="32"/>
        <v/>
      </c>
      <c r="V283" s="122" t="str">
        <f t="shared" si="36"/>
        <v xml:space="preserve"> </v>
      </c>
      <c r="W283" s="122" t="str">
        <f t="shared" si="37"/>
        <v/>
      </c>
      <c r="X283" s="122" t="str">
        <f t="shared" si="38"/>
        <v/>
      </c>
      <c r="Y283" s="122" t="str">
        <f t="shared" si="39"/>
        <v/>
      </c>
      <c r="Z283" s="122" t="str">
        <f t="shared" si="40"/>
        <v/>
      </c>
    </row>
    <row r="284" spans="1:26" ht="37.5" customHeight="1">
      <c r="A284" s="123">
        <v>257</v>
      </c>
      <c r="B284" s="126"/>
      <c r="C284" s="12"/>
      <c r="D284" s="15"/>
      <c r="E284" s="15"/>
      <c r="F284" s="15"/>
      <c r="G284" s="16"/>
      <c r="H284" s="10"/>
      <c r="I284" s="151" t="str">
        <f t="shared" ref="I284:I347" si="41">IF($C284="","",$B$16)</f>
        <v/>
      </c>
      <c r="J284" s="151"/>
      <c r="K284" s="151"/>
      <c r="L284" s="152"/>
      <c r="N284" s="111">
        <f>COUNTIF($B$28:$B284,N$27)</f>
        <v>0</v>
      </c>
      <c r="O284" s="111">
        <f>COUNTIF($B$28:$B284,O$27)</f>
        <v>0</v>
      </c>
      <c r="P284" s="111">
        <f>COUNTIF($B$28:$B284,P$27)</f>
        <v>0</v>
      </c>
      <c r="Q284" s="111" t="str" cm="1">
        <f t="array" ref="Q284">B284&amp;_xlfn.IFS(B284="","",B284="ビギナーズ部門",N284,B284="コンテスト部門",O284,B284="チャレンジ部門",P284)</f>
        <v/>
      </c>
      <c r="R284" s="111">
        <f t="shared" si="33"/>
        <v>0</v>
      </c>
      <c r="S284" s="111">
        <f t="shared" si="34"/>
        <v>0</v>
      </c>
      <c r="T284" s="111">
        <f t="shared" si="35"/>
        <v>0</v>
      </c>
      <c r="U284" s="122" t="str">
        <f t="shared" ref="U284:U347" si="42">$C284&amp;IF($T284=2,"　 ",IF($T284=3,"　",IF($T284=4," ",IF($T284&lt;10,""))))&amp;$D284</f>
        <v/>
      </c>
      <c r="V284" s="122" t="str">
        <f t="shared" si="36"/>
        <v xml:space="preserve"> </v>
      </c>
      <c r="W284" s="122" t="str">
        <f t="shared" si="37"/>
        <v/>
      </c>
      <c r="X284" s="122" t="str">
        <f t="shared" si="38"/>
        <v/>
      </c>
      <c r="Y284" s="122" t="str">
        <f t="shared" si="39"/>
        <v/>
      </c>
      <c r="Z284" s="122" t="str">
        <f t="shared" si="40"/>
        <v/>
      </c>
    </row>
    <row r="285" spans="1:26" ht="37.5" customHeight="1">
      <c r="A285" s="123">
        <v>258</v>
      </c>
      <c r="B285" s="126"/>
      <c r="C285" s="12"/>
      <c r="D285" s="15"/>
      <c r="E285" s="15"/>
      <c r="F285" s="15"/>
      <c r="G285" s="16"/>
      <c r="H285" s="10"/>
      <c r="I285" s="151" t="str">
        <f t="shared" si="41"/>
        <v/>
      </c>
      <c r="J285" s="151"/>
      <c r="K285" s="151"/>
      <c r="L285" s="152"/>
      <c r="N285" s="111">
        <f>COUNTIF($B$28:$B285,N$27)</f>
        <v>0</v>
      </c>
      <c r="O285" s="111">
        <f>COUNTIF($B$28:$B285,O$27)</f>
        <v>0</v>
      </c>
      <c r="P285" s="111">
        <f>COUNTIF($B$28:$B285,P$27)</f>
        <v>0</v>
      </c>
      <c r="Q285" s="111" t="str" cm="1">
        <f t="array" ref="Q285">B285&amp;_xlfn.IFS(B285="","",B285="ビギナーズ部門",N285,B285="コンテスト部門",O285,B285="チャレンジ部門",P285)</f>
        <v/>
      </c>
      <c r="R285" s="111">
        <f t="shared" ref="R285:R348" si="43">LEN($C285)</f>
        <v>0</v>
      </c>
      <c r="S285" s="111">
        <f t="shared" ref="S285:S348" si="44">LEN($D285)</f>
        <v>0</v>
      </c>
      <c r="T285" s="111">
        <f t="shared" ref="T285:T348" si="45">$R285+$S285</f>
        <v>0</v>
      </c>
      <c r="U285" s="122" t="str">
        <f t="shared" si="42"/>
        <v/>
      </c>
      <c r="V285" s="122" t="str">
        <f t="shared" ref="V285:V348" si="46">$E285&amp;" "&amp;$F285</f>
        <v xml:space="preserve"> </v>
      </c>
      <c r="W285" s="122" t="str">
        <f t="shared" ref="W285:W348" si="47">IF($G285="","",$G285)</f>
        <v/>
      </c>
      <c r="X285" s="122" t="str">
        <f t="shared" ref="X285:X348" si="48">IF($H285="","",$H285)</f>
        <v/>
      </c>
      <c r="Y285" s="122" t="str">
        <f t="shared" ref="Y285:Y348" si="49">IF($C285="","",$D$7)</f>
        <v/>
      </c>
      <c r="Z285" s="122" t="str">
        <f t="shared" ref="Z285:Z348" si="50">IF($I285="","",$I285)</f>
        <v/>
      </c>
    </row>
    <row r="286" spans="1:26" ht="37.5" customHeight="1">
      <c r="A286" s="123">
        <v>259</v>
      </c>
      <c r="B286" s="126"/>
      <c r="C286" s="12"/>
      <c r="D286" s="15"/>
      <c r="E286" s="15"/>
      <c r="F286" s="15"/>
      <c r="G286" s="16"/>
      <c r="H286" s="10"/>
      <c r="I286" s="151" t="str">
        <f t="shared" si="41"/>
        <v/>
      </c>
      <c r="J286" s="151"/>
      <c r="K286" s="151"/>
      <c r="L286" s="152"/>
      <c r="N286" s="111">
        <f>COUNTIF($B$28:$B286,N$27)</f>
        <v>0</v>
      </c>
      <c r="O286" s="111">
        <f>COUNTIF($B$28:$B286,O$27)</f>
        <v>0</v>
      </c>
      <c r="P286" s="111">
        <f>COUNTIF($B$28:$B286,P$27)</f>
        <v>0</v>
      </c>
      <c r="Q286" s="111" t="str" cm="1">
        <f t="array" ref="Q286">B286&amp;_xlfn.IFS(B286="","",B286="ビギナーズ部門",N286,B286="コンテスト部門",O286,B286="チャレンジ部門",P286)</f>
        <v/>
      </c>
      <c r="R286" s="111">
        <f t="shared" si="43"/>
        <v>0</v>
      </c>
      <c r="S286" s="111">
        <f t="shared" si="44"/>
        <v>0</v>
      </c>
      <c r="T286" s="111">
        <f t="shared" si="45"/>
        <v>0</v>
      </c>
      <c r="U286" s="122" t="str">
        <f t="shared" si="42"/>
        <v/>
      </c>
      <c r="V286" s="122" t="str">
        <f t="shared" si="46"/>
        <v xml:space="preserve"> </v>
      </c>
      <c r="W286" s="122" t="str">
        <f t="shared" si="47"/>
        <v/>
      </c>
      <c r="X286" s="122" t="str">
        <f t="shared" si="48"/>
        <v/>
      </c>
      <c r="Y286" s="122" t="str">
        <f t="shared" si="49"/>
        <v/>
      </c>
      <c r="Z286" s="122" t="str">
        <f t="shared" si="50"/>
        <v/>
      </c>
    </row>
    <row r="287" spans="1:26" ht="37.5" customHeight="1">
      <c r="A287" s="123">
        <v>260</v>
      </c>
      <c r="B287" s="126"/>
      <c r="C287" s="12"/>
      <c r="D287" s="15"/>
      <c r="E287" s="15"/>
      <c r="F287" s="15"/>
      <c r="G287" s="16"/>
      <c r="H287" s="10"/>
      <c r="I287" s="151" t="str">
        <f t="shared" si="41"/>
        <v/>
      </c>
      <c r="J287" s="151"/>
      <c r="K287" s="151"/>
      <c r="L287" s="152"/>
      <c r="N287" s="111">
        <f>COUNTIF($B$28:$B287,N$27)</f>
        <v>0</v>
      </c>
      <c r="O287" s="111">
        <f>COUNTIF($B$28:$B287,O$27)</f>
        <v>0</v>
      </c>
      <c r="P287" s="111">
        <f>COUNTIF($B$28:$B287,P$27)</f>
        <v>0</v>
      </c>
      <c r="Q287" s="111" t="str" cm="1">
        <f t="array" ref="Q287">B287&amp;_xlfn.IFS(B287="","",B287="ビギナーズ部門",N287,B287="コンテスト部門",O287,B287="チャレンジ部門",P287)</f>
        <v/>
      </c>
      <c r="R287" s="111">
        <f t="shared" si="43"/>
        <v>0</v>
      </c>
      <c r="S287" s="111">
        <f t="shared" si="44"/>
        <v>0</v>
      </c>
      <c r="T287" s="111">
        <f t="shared" si="45"/>
        <v>0</v>
      </c>
      <c r="U287" s="122" t="str">
        <f t="shared" si="42"/>
        <v/>
      </c>
      <c r="V287" s="122" t="str">
        <f t="shared" si="46"/>
        <v xml:space="preserve"> </v>
      </c>
      <c r="W287" s="122" t="str">
        <f t="shared" si="47"/>
        <v/>
      </c>
      <c r="X287" s="122" t="str">
        <f t="shared" si="48"/>
        <v/>
      </c>
      <c r="Y287" s="122" t="str">
        <f t="shared" si="49"/>
        <v/>
      </c>
      <c r="Z287" s="122" t="str">
        <f t="shared" si="50"/>
        <v/>
      </c>
    </row>
    <row r="288" spans="1:26" ht="37.5" customHeight="1">
      <c r="A288" s="123">
        <v>261</v>
      </c>
      <c r="B288" s="126"/>
      <c r="C288" s="12"/>
      <c r="D288" s="15"/>
      <c r="E288" s="15"/>
      <c r="F288" s="15"/>
      <c r="G288" s="16"/>
      <c r="H288" s="10"/>
      <c r="I288" s="151" t="str">
        <f t="shared" si="41"/>
        <v/>
      </c>
      <c r="J288" s="151"/>
      <c r="K288" s="151"/>
      <c r="L288" s="152"/>
      <c r="N288" s="111">
        <f>COUNTIF($B$28:$B288,N$27)</f>
        <v>0</v>
      </c>
      <c r="O288" s="111">
        <f>COUNTIF($B$28:$B288,O$27)</f>
        <v>0</v>
      </c>
      <c r="P288" s="111">
        <f>COUNTIF($B$28:$B288,P$27)</f>
        <v>0</v>
      </c>
      <c r="Q288" s="111" t="str" cm="1">
        <f t="array" ref="Q288">B288&amp;_xlfn.IFS(B288="","",B288="ビギナーズ部門",N288,B288="コンテスト部門",O288,B288="チャレンジ部門",P288)</f>
        <v/>
      </c>
      <c r="R288" s="111">
        <f t="shared" si="43"/>
        <v>0</v>
      </c>
      <c r="S288" s="111">
        <f t="shared" si="44"/>
        <v>0</v>
      </c>
      <c r="T288" s="111">
        <f t="shared" si="45"/>
        <v>0</v>
      </c>
      <c r="U288" s="122" t="str">
        <f t="shared" si="42"/>
        <v/>
      </c>
      <c r="V288" s="122" t="str">
        <f t="shared" si="46"/>
        <v xml:space="preserve"> </v>
      </c>
      <c r="W288" s="122" t="str">
        <f t="shared" si="47"/>
        <v/>
      </c>
      <c r="X288" s="122" t="str">
        <f t="shared" si="48"/>
        <v/>
      </c>
      <c r="Y288" s="122" t="str">
        <f t="shared" si="49"/>
        <v/>
      </c>
      <c r="Z288" s="122" t="str">
        <f t="shared" si="50"/>
        <v/>
      </c>
    </row>
    <row r="289" spans="1:26" ht="37.5" customHeight="1">
      <c r="A289" s="123">
        <v>262</v>
      </c>
      <c r="B289" s="126"/>
      <c r="C289" s="12"/>
      <c r="D289" s="15"/>
      <c r="E289" s="15"/>
      <c r="F289" s="15"/>
      <c r="G289" s="16"/>
      <c r="H289" s="10"/>
      <c r="I289" s="151" t="str">
        <f t="shared" si="41"/>
        <v/>
      </c>
      <c r="J289" s="151"/>
      <c r="K289" s="151"/>
      <c r="L289" s="152"/>
      <c r="N289" s="111">
        <f>COUNTIF($B$28:$B289,N$27)</f>
        <v>0</v>
      </c>
      <c r="O289" s="111">
        <f>COUNTIF($B$28:$B289,O$27)</f>
        <v>0</v>
      </c>
      <c r="P289" s="111">
        <f>COUNTIF($B$28:$B289,P$27)</f>
        <v>0</v>
      </c>
      <c r="Q289" s="111" t="str" cm="1">
        <f t="array" ref="Q289">B289&amp;_xlfn.IFS(B289="","",B289="ビギナーズ部門",N289,B289="コンテスト部門",O289,B289="チャレンジ部門",P289)</f>
        <v/>
      </c>
      <c r="R289" s="111">
        <f t="shared" si="43"/>
        <v>0</v>
      </c>
      <c r="S289" s="111">
        <f t="shared" si="44"/>
        <v>0</v>
      </c>
      <c r="T289" s="111">
        <f t="shared" si="45"/>
        <v>0</v>
      </c>
      <c r="U289" s="122" t="str">
        <f t="shared" si="42"/>
        <v/>
      </c>
      <c r="V289" s="122" t="str">
        <f t="shared" si="46"/>
        <v xml:space="preserve"> </v>
      </c>
      <c r="W289" s="122" t="str">
        <f t="shared" si="47"/>
        <v/>
      </c>
      <c r="X289" s="122" t="str">
        <f t="shared" si="48"/>
        <v/>
      </c>
      <c r="Y289" s="122" t="str">
        <f t="shared" si="49"/>
        <v/>
      </c>
      <c r="Z289" s="122" t="str">
        <f t="shared" si="50"/>
        <v/>
      </c>
    </row>
    <row r="290" spans="1:26" ht="37.5" customHeight="1">
      <c r="A290" s="123">
        <v>263</v>
      </c>
      <c r="B290" s="126"/>
      <c r="C290" s="12"/>
      <c r="D290" s="15"/>
      <c r="E290" s="15"/>
      <c r="F290" s="15"/>
      <c r="G290" s="16"/>
      <c r="H290" s="10"/>
      <c r="I290" s="151" t="str">
        <f t="shared" si="41"/>
        <v/>
      </c>
      <c r="J290" s="151"/>
      <c r="K290" s="151"/>
      <c r="L290" s="152"/>
      <c r="N290" s="111">
        <f>COUNTIF($B$28:$B290,N$27)</f>
        <v>0</v>
      </c>
      <c r="O290" s="111">
        <f>COUNTIF($B$28:$B290,O$27)</f>
        <v>0</v>
      </c>
      <c r="P290" s="111">
        <f>COUNTIF($B$28:$B290,P$27)</f>
        <v>0</v>
      </c>
      <c r="Q290" s="111" t="str" cm="1">
        <f t="array" ref="Q290">B290&amp;_xlfn.IFS(B290="","",B290="ビギナーズ部門",N290,B290="コンテスト部門",O290,B290="チャレンジ部門",P290)</f>
        <v/>
      </c>
      <c r="R290" s="111">
        <f t="shared" si="43"/>
        <v>0</v>
      </c>
      <c r="S290" s="111">
        <f t="shared" si="44"/>
        <v>0</v>
      </c>
      <c r="T290" s="111">
        <f t="shared" si="45"/>
        <v>0</v>
      </c>
      <c r="U290" s="122" t="str">
        <f t="shared" si="42"/>
        <v/>
      </c>
      <c r="V290" s="122" t="str">
        <f t="shared" si="46"/>
        <v xml:space="preserve"> </v>
      </c>
      <c r="W290" s="122" t="str">
        <f t="shared" si="47"/>
        <v/>
      </c>
      <c r="X290" s="122" t="str">
        <f t="shared" si="48"/>
        <v/>
      </c>
      <c r="Y290" s="122" t="str">
        <f t="shared" si="49"/>
        <v/>
      </c>
      <c r="Z290" s="122" t="str">
        <f t="shared" si="50"/>
        <v/>
      </c>
    </row>
    <row r="291" spans="1:26" ht="37.5" customHeight="1">
      <c r="A291" s="123">
        <v>264</v>
      </c>
      <c r="B291" s="126"/>
      <c r="C291" s="12"/>
      <c r="D291" s="15"/>
      <c r="E291" s="15"/>
      <c r="F291" s="15"/>
      <c r="G291" s="16"/>
      <c r="H291" s="10"/>
      <c r="I291" s="151" t="str">
        <f t="shared" si="41"/>
        <v/>
      </c>
      <c r="J291" s="151"/>
      <c r="K291" s="151"/>
      <c r="L291" s="152"/>
      <c r="N291" s="111">
        <f>COUNTIF($B$28:$B291,N$27)</f>
        <v>0</v>
      </c>
      <c r="O291" s="111">
        <f>COUNTIF($B$28:$B291,O$27)</f>
        <v>0</v>
      </c>
      <c r="P291" s="111">
        <f>COUNTIF($B$28:$B291,P$27)</f>
        <v>0</v>
      </c>
      <c r="Q291" s="111" t="str" cm="1">
        <f t="array" ref="Q291">B291&amp;_xlfn.IFS(B291="","",B291="ビギナーズ部門",N291,B291="コンテスト部門",O291,B291="チャレンジ部門",P291)</f>
        <v/>
      </c>
      <c r="R291" s="111">
        <f t="shared" si="43"/>
        <v>0</v>
      </c>
      <c r="S291" s="111">
        <f t="shared" si="44"/>
        <v>0</v>
      </c>
      <c r="T291" s="111">
        <f t="shared" si="45"/>
        <v>0</v>
      </c>
      <c r="U291" s="122" t="str">
        <f t="shared" si="42"/>
        <v/>
      </c>
      <c r="V291" s="122" t="str">
        <f t="shared" si="46"/>
        <v xml:space="preserve"> </v>
      </c>
      <c r="W291" s="122" t="str">
        <f t="shared" si="47"/>
        <v/>
      </c>
      <c r="X291" s="122" t="str">
        <f t="shared" si="48"/>
        <v/>
      </c>
      <c r="Y291" s="122" t="str">
        <f t="shared" si="49"/>
        <v/>
      </c>
      <c r="Z291" s="122" t="str">
        <f t="shared" si="50"/>
        <v/>
      </c>
    </row>
    <row r="292" spans="1:26" ht="37.5" customHeight="1">
      <c r="A292" s="123">
        <v>265</v>
      </c>
      <c r="B292" s="126"/>
      <c r="C292" s="12"/>
      <c r="D292" s="15"/>
      <c r="E292" s="15"/>
      <c r="F292" s="15"/>
      <c r="G292" s="16"/>
      <c r="H292" s="10"/>
      <c r="I292" s="151" t="str">
        <f t="shared" si="41"/>
        <v/>
      </c>
      <c r="J292" s="151"/>
      <c r="K292" s="151"/>
      <c r="L292" s="152"/>
      <c r="N292" s="111">
        <f>COUNTIF($B$28:$B292,N$27)</f>
        <v>0</v>
      </c>
      <c r="O292" s="111">
        <f>COUNTIF($B$28:$B292,O$27)</f>
        <v>0</v>
      </c>
      <c r="P292" s="111">
        <f>COUNTIF($B$28:$B292,P$27)</f>
        <v>0</v>
      </c>
      <c r="Q292" s="111" t="str" cm="1">
        <f t="array" ref="Q292">B292&amp;_xlfn.IFS(B292="","",B292="ビギナーズ部門",N292,B292="コンテスト部門",O292,B292="チャレンジ部門",P292)</f>
        <v/>
      </c>
      <c r="R292" s="111">
        <f t="shared" si="43"/>
        <v>0</v>
      </c>
      <c r="S292" s="111">
        <f t="shared" si="44"/>
        <v>0</v>
      </c>
      <c r="T292" s="111">
        <f t="shared" si="45"/>
        <v>0</v>
      </c>
      <c r="U292" s="122" t="str">
        <f t="shared" si="42"/>
        <v/>
      </c>
      <c r="V292" s="122" t="str">
        <f t="shared" si="46"/>
        <v xml:space="preserve"> </v>
      </c>
      <c r="W292" s="122" t="str">
        <f t="shared" si="47"/>
        <v/>
      </c>
      <c r="X292" s="122" t="str">
        <f t="shared" si="48"/>
        <v/>
      </c>
      <c r="Y292" s="122" t="str">
        <f t="shared" si="49"/>
        <v/>
      </c>
      <c r="Z292" s="122" t="str">
        <f t="shared" si="50"/>
        <v/>
      </c>
    </row>
    <row r="293" spans="1:26" ht="37.5" customHeight="1">
      <c r="A293" s="123">
        <v>266</v>
      </c>
      <c r="B293" s="126"/>
      <c r="C293" s="12"/>
      <c r="D293" s="15"/>
      <c r="E293" s="15"/>
      <c r="F293" s="15"/>
      <c r="G293" s="16"/>
      <c r="H293" s="10"/>
      <c r="I293" s="151" t="str">
        <f t="shared" si="41"/>
        <v/>
      </c>
      <c r="J293" s="151"/>
      <c r="K293" s="151"/>
      <c r="L293" s="152"/>
      <c r="N293" s="111">
        <f>COUNTIF($B$28:$B293,N$27)</f>
        <v>0</v>
      </c>
      <c r="O293" s="111">
        <f>COUNTIF($B$28:$B293,O$27)</f>
        <v>0</v>
      </c>
      <c r="P293" s="111">
        <f>COUNTIF($B$28:$B293,P$27)</f>
        <v>0</v>
      </c>
      <c r="Q293" s="111" t="str" cm="1">
        <f t="array" ref="Q293">B293&amp;_xlfn.IFS(B293="","",B293="ビギナーズ部門",N293,B293="コンテスト部門",O293,B293="チャレンジ部門",P293)</f>
        <v/>
      </c>
      <c r="R293" s="111">
        <f t="shared" si="43"/>
        <v>0</v>
      </c>
      <c r="S293" s="111">
        <f t="shared" si="44"/>
        <v>0</v>
      </c>
      <c r="T293" s="111">
        <f t="shared" si="45"/>
        <v>0</v>
      </c>
      <c r="U293" s="122" t="str">
        <f t="shared" si="42"/>
        <v/>
      </c>
      <c r="V293" s="122" t="str">
        <f t="shared" si="46"/>
        <v xml:space="preserve"> </v>
      </c>
      <c r="W293" s="122" t="str">
        <f t="shared" si="47"/>
        <v/>
      </c>
      <c r="X293" s="122" t="str">
        <f t="shared" si="48"/>
        <v/>
      </c>
      <c r="Y293" s="122" t="str">
        <f t="shared" si="49"/>
        <v/>
      </c>
      <c r="Z293" s="122" t="str">
        <f t="shared" si="50"/>
        <v/>
      </c>
    </row>
    <row r="294" spans="1:26" ht="37.5" customHeight="1">
      <c r="A294" s="123">
        <v>267</v>
      </c>
      <c r="B294" s="126"/>
      <c r="C294" s="12"/>
      <c r="D294" s="15"/>
      <c r="E294" s="15"/>
      <c r="F294" s="15"/>
      <c r="G294" s="16"/>
      <c r="H294" s="10"/>
      <c r="I294" s="151" t="str">
        <f t="shared" si="41"/>
        <v/>
      </c>
      <c r="J294" s="151"/>
      <c r="K294" s="151"/>
      <c r="L294" s="152"/>
      <c r="N294" s="111">
        <f>COUNTIF($B$28:$B294,N$27)</f>
        <v>0</v>
      </c>
      <c r="O294" s="111">
        <f>COUNTIF($B$28:$B294,O$27)</f>
        <v>0</v>
      </c>
      <c r="P294" s="111">
        <f>COUNTIF($B$28:$B294,P$27)</f>
        <v>0</v>
      </c>
      <c r="Q294" s="111" t="str" cm="1">
        <f t="array" ref="Q294">B294&amp;_xlfn.IFS(B294="","",B294="ビギナーズ部門",N294,B294="コンテスト部門",O294,B294="チャレンジ部門",P294)</f>
        <v/>
      </c>
      <c r="R294" s="111">
        <f t="shared" si="43"/>
        <v>0</v>
      </c>
      <c r="S294" s="111">
        <f t="shared" si="44"/>
        <v>0</v>
      </c>
      <c r="T294" s="111">
        <f t="shared" si="45"/>
        <v>0</v>
      </c>
      <c r="U294" s="122" t="str">
        <f t="shared" si="42"/>
        <v/>
      </c>
      <c r="V294" s="122" t="str">
        <f t="shared" si="46"/>
        <v xml:space="preserve"> </v>
      </c>
      <c r="W294" s="122" t="str">
        <f t="shared" si="47"/>
        <v/>
      </c>
      <c r="X294" s="122" t="str">
        <f t="shared" si="48"/>
        <v/>
      </c>
      <c r="Y294" s="122" t="str">
        <f t="shared" si="49"/>
        <v/>
      </c>
      <c r="Z294" s="122" t="str">
        <f t="shared" si="50"/>
        <v/>
      </c>
    </row>
    <row r="295" spans="1:26" ht="37.5" customHeight="1">
      <c r="A295" s="123">
        <v>268</v>
      </c>
      <c r="B295" s="126"/>
      <c r="C295" s="12"/>
      <c r="D295" s="15"/>
      <c r="E295" s="15"/>
      <c r="F295" s="15"/>
      <c r="G295" s="16"/>
      <c r="H295" s="10"/>
      <c r="I295" s="151" t="str">
        <f t="shared" si="41"/>
        <v/>
      </c>
      <c r="J295" s="151"/>
      <c r="K295" s="151"/>
      <c r="L295" s="152"/>
      <c r="N295" s="111">
        <f>COUNTIF($B$28:$B295,N$27)</f>
        <v>0</v>
      </c>
      <c r="O295" s="111">
        <f>COUNTIF($B$28:$B295,O$27)</f>
        <v>0</v>
      </c>
      <c r="P295" s="111">
        <f>COUNTIF($B$28:$B295,P$27)</f>
        <v>0</v>
      </c>
      <c r="Q295" s="111" t="str" cm="1">
        <f t="array" ref="Q295">B295&amp;_xlfn.IFS(B295="","",B295="ビギナーズ部門",N295,B295="コンテスト部門",O295,B295="チャレンジ部門",P295)</f>
        <v/>
      </c>
      <c r="R295" s="111">
        <f t="shared" si="43"/>
        <v>0</v>
      </c>
      <c r="S295" s="111">
        <f t="shared" si="44"/>
        <v>0</v>
      </c>
      <c r="T295" s="111">
        <f t="shared" si="45"/>
        <v>0</v>
      </c>
      <c r="U295" s="122" t="str">
        <f t="shared" si="42"/>
        <v/>
      </c>
      <c r="V295" s="122" t="str">
        <f t="shared" si="46"/>
        <v xml:space="preserve"> </v>
      </c>
      <c r="W295" s="122" t="str">
        <f t="shared" si="47"/>
        <v/>
      </c>
      <c r="X295" s="122" t="str">
        <f t="shared" si="48"/>
        <v/>
      </c>
      <c r="Y295" s="122" t="str">
        <f t="shared" si="49"/>
        <v/>
      </c>
      <c r="Z295" s="122" t="str">
        <f t="shared" si="50"/>
        <v/>
      </c>
    </row>
    <row r="296" spans="1:26" ht="37.5" customHeight="1">
      <c r="A296" s="123">
        <v>269</v>
      </c>
      <c r="B296" s="126"/>
      <c r="C296" s="12"/>
      <c r="D296" s="15"/>
      <c r="E296" s="15"/>
      <c r="F296" s="15"/>
      <c r="G296" s="16"/>
      <c r="H296" s="10"/>
      <c r="I296" s="151" t="str">
        <f t="shared" si="41"/>
        <v/>
      </c>
      <c r="J296" s="151"/>
      <c r="K296" s="151"/>
      <c r="L296" s="152"/>
      <c r="N296" s="111">
        <f>COUNTIF($B$28:$B296,N$27)</f>
        <v>0</v>
      </c>
      <c r="O296" s="111">
        <f>COUNTIF($B$28:$B296,O$27)</f>
        <v>0</v>
      </c>
      <c r="P296" s="111">
        <f>COUNTIF($B$28:$B296,P$27)</f>
        <v>0</v>
      </c>
      <c r="Q296" s="111" t="str" cm="1">
        <f t="array" ref="Q296">B296&amp;_xlfn.IFS(B296="","",B296="ビギナーズ部門",N296,B296="コンテスト部門",O296,B296="チャレンジ部門",P296)</f>
        <v/>
      </c>
      <c r="R296" s="111">
        <f t="shared" si="43"/>
        <v>0</v>
      </c>
      <c r="S296" s="111">
        <f t="shared" si="44"/>
        <v>0</v>
      </c>
      <c r="T296" s="111">
        <f t="shared" si="45"/>
        <v>0</v>
      </c>
      <c r="U296" s="122" t="str">
        <f t="shared" si="42"/>
        <v/>
      </c>
      <c r="V296" s="122" t="str">
        <f t="shared" si="46"/>
        <v xml:space="preserve"> </v>
      </c>
      <c r="W296" s="122" t="str">
        <f t="shared" si="47"/>
        <v/>
      </c>
      <c r="X296" s="122" t="str">
        <f t="shared" si="48"/>
        <v/>
      </c>
      <c r="Y296" s="122" t="str">
        <f t="shared" si="49"/>
        <v/>
      </c>
      <c r="Z296" s="122" t="str">
        <f t="shared" si="50"/>
        <v/>
      </c>
    </row>
    <row r="297" spans="1:26" ht="37.5" customHeight="1">
      <c r="A297" s="123">
        <v>270</v>
      </c>
      <c r="B297" s="126"/>
      <c r="C297" s="12"/>
      <c r="D297" s="15"/>
      <c r="E297" s="15"/>
      <c r="F297" s="15"/>
      <c r="G297" s="16"/>
      <c r="H297" s="10"/>
      <c r="I297" s="151" t="str">
        <f t="shared" si="41"/>
        <v/>
      </c>
      <c r="J297" s="151"/>
      <c r="K297" s="151"/>
      <c r="L297" s="152"/>
      <c r="N297" s="111">
        <f>COUNTIF($B$28:$B297,N$27)</f>
        <v>0</v>
      </c>
      <c r="O297" s="111">
        <f>COUNTIF($B$28:$B297,O$27)</f>
        <v>0</v>
      </c>
      <c r="P297" s="111">
        <f>COUNTIF($B$28:$B297,P$27)</f>
        <v>0</v>
      </c>
      <c r="Q297" s="111" t="str" cm="1">
        <f t="array" ref="Q297">B297&amp;_xlfn.IFS(B297="","",B297="ビギナーズ部門",N297,B297="コンテスト部門",O297,B297="チャレンジ部門",P297)</f>
        <v/>
      </c>
      <c r="R297" s="111">
        <f t="shared" si="43"/>
        <v>0</v>
      </c>
      <c r="S297" s="111">
        <f t="shared" si="44"/>
        <v>0</v>
      </c>
      <c r="T297" s="111">
        <f t="shared" si="45"/>
        <v>0</v>
      </c>
      <c r="U297" s="122" t="str">
        <f t="shared" si="42"/>
        <v/>
      </c>
      <c r="V297" s="122" t="str">
        <f t="shared" si="46"/>
        <v xml:space="preserve"> </v>
      </c>
      <c r="W297" s="122" t="str">
        <f t="shared" si="47"/>
        <v/>
      </c>
      <c r="X297" s="122" t="str">
        <f t="shared" si="48"/>
        <v/>
      </c>
      <c r="Y297" s="122" t="str">
        <f t="shared" si="49"/>
        <v/>
      </c>
      <c r="Z297" s="122" t="str">
        <f t="shared" si="50"/>
        <v/>
      </c>
    </row>
    <row r="298" spans="1:26" ht="37.5" customHeight="1">
      <c r="A298" s="123">
        <v>271</v>
      </c>
      <c r="B298" s="126"/>
      <c r="C298" s="12"/>
      <c r="D298" s="15"/>
      <c r="E298" s="15"/>
      <c r="F298" s="15"/>
      <c r="G298" s="16"/>
      <c r="H298" s="10"/>
      <c r="I298" s="151" t="str">
        <f t="shared" si="41"/>
        <v/>
      </c>
      <c r="J298" s="151"/>
      <c r="K298" s="151"/>
      <c r="L298" s="152"/>
      <c r="N298" s="111">
        <f>COUNTIF($B$28:$B298,N$27)</f>
        <v>0</v>
      </c>
      <c r="O298" s="111">
        <f>COUNTIF($B$28:$B298,O$27)</f>
        <v>0</v>
      </c>
      <c r="P298" s="111">
        <f>COUNTIF($B$28:$B298,P$27)</f>
        <v>0</v>
      </c>
      <c r="Q298" s="111" t="str" cm="1">
        <f t="array" ref="Q298">B298&amp;_xlfn.IFS(B298="","",B298="ビギナーズ部門",N298,B298="コンテスト部門",O298,B298="チャレンジ部門",P298)</f>
        <v/>
      </c>
      <c r="R298" s="111">
        <f t="shared" si="43"/>
        <v>0</v>
      </c>
      <c r="S298" s="111">
        <f t="shared" si="44"/>
        <v>0</v>
      </c>
      <c r="T298" s="111">
        <f t="shared" si="45"/>
        <v>0</v>
      </c>
      <c r="U298" s="122" t="str">
        <f t="shared" si="42"/>
        <v/>
      </c>
      <c r="V298" s="122" t="str">
        <f t="shared" si="46"/>
        <v xml:space="preserve"> </v>
      </c>
      <c r="W298" s="122" t="str">
        <f t="shared" si="47"/>
        <v/>
      </c>
      <c r="X298" s="122" t="str">
        <f t="shared" si="48"/>
        <v/>
      </c>
      <c r="Y298" s="122" t="str">
        <f t="shared" si="49"/>
        <v/>
      </c>
      <c r="Z298" s="122" t="str">
        <f t="shared" si="50"/>
        <v/>
      </c>
    </row>
    <row r="299" spans="1:26" ht="37.5" customHeight="1">
      <c r="A299" s="123">
        <v>272</v>
      </c>
      <c r="B299" s="126"/>
      <c r="C299" s="12"/>
      <c r="D299" s="15"/>
      <c r="E299" s="15"/>
      <c r="F299" s="15"/>
      <c r="G299" s="16"/>
      <c r="H299" s="10"/>
      <c r="I299" s="151" t="str">
        <f t="shared" si="41"/>
        <v/>
      </c>
      <c r="J299" s="151"/>
      <c r="K299" s="151"/>
      <c r="L299" s="152"/>
      <c r="N299" s="111">
        <f>COUNTIF($B$28:$B299,N$27)</f>
        <v>0</v>
      </c>
      <c r="O299" s="111">
        <f>COUNTIF($B$28:$B299,O$27)</f>
        <v>0</v>
      </c>
      <c r="P299" s="111">
        <f>COUNTIF($B$28:$B299,P$27)</f>
        <v>0</v>
      </c>
      <c r="Q299" s="111" t="str" cm="1">
        <f t="array" ref="Q299">B299&amp;_xlfn.IFS(B299="","",B299="ビギナーズ部門",N299,B299="コンテスト部門",O299,B299="チャレンジ部門",P299)</f>
        <v/>
      </c>
      <c r="R299" s="111">
        <f t="shared" si="43"/>
        <v>0</v>
      </c>
      <c r="S299" s="111">
        <f t="shared" si="44"/>
        <v>0</v>
      </c>
      <c r="T299" s="111">
        <f t="shared" si="45"/>
        <v>0</v>
      </c>
      <c r="U299" s="122" t="str">
        <f t="shared" si="42"/>
        <v/>
      </c>
      <c r="V299" s="122" t="str">
        <f t="shared" si="46"/>
        <v xml:space="preserve"> </v>
      </c>
      <c r="W299" s="122" t="str">
        <f t="shared" si="47"/>
        <v/>
      </c>
      <c r="X299" s="122" t="str">
        <f t="shared" si="48"/>
        <v/>
      </c>
      <c r="Y299" s="122" t="str">
        <f t="shared" si="49"/>
        <v/>
      </c>
      <c r="Z299" s="122" t="str">
        <f t="shared" si="50"/>
        <v/>
      </c>
    </row>
    <row r="300" spans="1:26" ht="37.5" customHeight="1">
      <c r="A300" s="123">
        <v>273</v>
      </c>
      <c r="B300" s="126"/>
      <c r="C300" s="12"/>
      <c r="D300" s="15"/>
      <c r="E300" s="15"/>
      <c r="F300" s="15"/>
      <c r="G300" s="16"/>
      <c r="H300" s="10"/>
      <c r="I300" s="151" t="str">
        <f t="shared" si="41"/>
        <v/>
      </c>
      <c r="J300" s="151"/>
      <c r="K300" s="151"/>
      <c r="L300" s="152"/>
      <c r="N300" s="111">
        <f>COUNTIF($B$28:$B300,N$27)</f>
        <v>0</v>
      </c>
      <c r="O300" s="111">
        <f>COUNTIF($B$28:$B300,O$27)</f>
        <v>0</v>
      </c>
      <c r="P300" s="111">
        <f>COUNTIF($B$28:$B300,P$27)</f>
        <v>0</v>
      </c>
      <c r="Q300" s="111" t="str" cm="1">
        <f t="array" ref="Q300">B300&amp;_xlfn.IFS(B300="","",B300="ビギナーズ部門",N300,B300="コンテスト部門",O300,B300="チャレンジ部門",P300)</f>
        <v/>
      </c>
      <c r="R300" s="111">
        <f t="shared" si="43"/>
        <v>0</v>
      </c>
      <c r="S300" s="111">
        <f t="shared" si="44"/>
        <v>0</v>
      </c>
      <c r="T300" s="111">
        <f t="shared" si="45"/>
        <v>0</v>
      </c>
      <c r="U300" s="122" t="str">
        <f t="shared" si="42"/>
        <v/>
      </c>
      <c r="V300" s="122" t="str">
        <f t="shared" si="46"/>
        <v xml:space="preserve"> </v>
      </c>
      <c r="W300" s="122" t="str">
        <f t="shared" si="47"/>
        <v/>
      </c>
      <c r="X300" s="122" t="str">
        <f t="shared" si="48"/>
        <v/>
      </c>
      <c r="Y300" s="122" t="str">
        <f t="shared" si="49"/>
        <v/>
      </c>
      <c r="Z300" s="122" t="str">
        <f t="shared" si="50"/>
        <v/>
      </c>
    </row>
    <row r="301" spans="1:26" ht="37.5" customHeight="1">
      <c r="A301" s="123">
        <v>274</v>
      </c>
      <c r="B301" s="126"/>
      <c r="C301" s="12"/>
      <c r="D301" s="15"/>
      <c r="E301" s="15"/>
      <c r="F301" s="15"/>
      <c r="G301" s="16"/>
      <c r="H301" s="10"/>
      <c r="I301" s="151" t="str">
        <f t="shared" si="41"/>
        <v/>
      </c>
      <c r="J301" s="151"/>
      <c r="K301" s="151"/>
      <c r="L301" s="152"/>
      <c r="N301" s="111">
        <f>COUNTIF($B$28:$B301,N$27)</f>
        <v>0</v>
      </c>
      <c r="O301" s="111">
        <f>COUNTIF($B$28:$B301,O$27)</f>
        <v>0</v>
      </c>
      <c r="P301" s="111">
        <f>COUNTIF($B$28:$B301,P$27)</f>
        <v>0</v>
      </c>
      <c r="Q301" s="111" t="str" cm="1">
        <f t="array" ref="Q301">B301&amp;_xlfn.IFS(B301="","",B301="ビギナーズ部門",N301,B301="コンテスト部門",O301,B301="チャレンジ部門",P301)</f>
        <v/>
      </c>
      <c r="R301" s="111">
        <f t="shared" si="43"/>
        <v>0</v>
      </c>
      <c r="S301" s="111">
        <f t="shared" si="44"/>
        <v>0</v>
      </c>
      <c r="T301" s="111">
        <f t="shared" si="45"/>
        <v>0</v>
      </c>
      <c r="U301" s="122" t="str">
        <f t="shared" si="42"/>
        <v/>
      </c>
      <c r="V301" s="122" t="str">
        <f t="shared" si="46"/>
        <v xml:space="preserve"> </v>
      </c>
      <c r="W301" s="122" t="str">
        <f t="shared" si="47"/>
        <v/>
      </c>
      <c r="X301" s="122" t="str">
        <f t="shared" si="48"/>
        <v/>
      </c>
      <c r="Y301" s="122" t="str">
        <f t="shared" si="49"/>
        <v/>
      </c>
      <c r="Z301" s="122" t="str">
        <f t="shared" si="50"/>
        <v/>
      </c>
    </row>
    <row r="302" spans="1:26" ht="37.5" customHeight="1">
      <c r="A302" s="123">
        <v>275</v>
      </c>
      <c r="B302" s="126"/>
      <c r="C302" s="12"/>
      <c r="D302" s="15"/>
      <c r="E302" s="15"/>
      <c r="F302" s="15"/>
      <c r="G302" s="16"/>
      <c r="H302" s="10"/>
      <c r="I302" s="151" t="str">
        <f t="shared" si="41"/>
        <v/>
      </c>
      <c r="J302" s="151"/>
      <c r="K302" s="151"/>
      <c r="L302" s="152"/>
      <c r="N302" s="111">
        <f>COUNTIF($B$28:$B302,N$27)</f>
        <v>0</v>
      </c>
      <c r="O302" s="111">
        <f>COUNTIF($B$28:$B302,O$27)</f>
        <v>0</v>
      </c>
      <c r="P302" s="111">
        <f>COUNTIF($B$28:$B302,P$27)</f>
        <v>0</v>
      </c>
      <c r="Q302" s="111" t="str" cm="1">
        <f t="array" ref="Q302">B302&amp;_xlfn.IFS(B302="","",B302="ビギナーズ部門",N302,B302="コンテスト部門",O302,B302="チャレンジ部門",P302)</f>
        <v/>
      </c>
      <c r="R302" s="111">
        <f t="shared" si="43"/>
        <v>0</v>
      </c>
      <c r="S302" s="111">
        <f t="shared" si="44"/>
        <v>0</v>
      </c>
      <c r="T302" s="111">
        <f t="shared" si="45"/>
        <v>0</v>
      </c>
      <c r="U302" s="122" t="str">
        <f t="shared" si="42"/>
        <v/>
      </c>
      <c r="V302" s="122" t="str">
        <f t="shared" si="46"/>
        <v xml:space="preserve"> </v>
      </c>
      <c r="W302" s="122" t="str">
        <f t="shared" si="47"/>
        <v/>
      </c>
      <c r="X302" s="122" t="str">
        <f t="shared" si="48"/>
        <v/>
      </c>
      <c r="Y302" s="122" t="str">
        <f t="shared" si="49"/>
        <v/>
      </c>
      <c r="Z302" s="122" t="str">
        <f t="shared" si="50"/>
        <v/>
      </c>
    </row>
    <row r="303" spans="1:26" ht="37.5" customHeight="1">
      <c r="A303" s="123">
        <v>276</v>
      </c>
      <c r="B303" s="126"/>
      <c r="C303" s="12"/>
      <c r="D303" s="15"/>
      <c r="E303" s="15"/>
      <c r="F303" s="15"/>
      <c r="G303" s="16"/>
      <c r="H303" s="10"/>
      <c r="I303" s="151" t="str">
        <f t="shared" si="41"/>
        <v/>
      </c>
      <c r="J303" s="151"/>
      <c r="K303" s="151"/>
      <c r="L303" s="152"/>
      <c r="N303" s="111">
        <f>COUNTIF($B$28:$B303,N$27)</f>
        <v>0</v>
      </c>
      <c r="O303" s="111">
        <f>COUNTIF($B$28:$B303,O$27)</f>
        <v>0</v>
      </c>
      <c r="P303" s="111">
        <f>COUNTIF($B$28:$B303,P$27)</f>
        <v>0</v>
      </c>
      <c r="Q303" s="111" t="str" cm="1">
        <f t="array" ref="Q303">B303&amp;_xlfn.IFS(B303="","",B303="ビギナーズ部門",N303,B303="コンテスト部門",O303,B303="チャレンジ部門",P303)</f>
        <v/>
      </c>
      <c r="R303" s="111">
        <f t="shared" si="43"/>
        <v>0</v>
      </c>
      <c r="S303" s="111">
        <f t="shared" si="44"/>
        <v>0</v>
      </c>
      <c r="T303" s="111">
        <f t="shared" si="45"/>
        <v>0</v>
      </c>
      <c r="U303" s="122" t="str">
        <f t="shared" si="42"/>
        <v/>
      </c>
      <c r="V303" s="122" t="str">
        <f t="shared" si="46"/>
        <v xml:space="preserve"> </v>
      </c>
      <c r="W303" s="122" t="str">
        <f t="shared" si="47"/>
        <v/>
      </c>
      <c r="X303" s="122" t="str">
        <f t="shared" si="48"/>
        <v/>
      </c>
      <c r="Y303" s="122" t="str">
        <f t="shared" si="49"/>
        <v/>
      </c>
      <c r="Z303" s="122" t="str">
        <f t="shared" si="50"/>
        <v/>
      </c>
    </row>
    <row r="304" spans="1:26" ht="37.5" customHeight="1">
      <c r="A304" s="123">
        <v>277</v>
      </c>
      <c r="B304" s="126"/>
      <c r="C304" s="12"/>
      <c r="D304" s="15"/>
      <c r="E304" s="15"/>
      <c r="F304" s="15"/>
      <c r="G304" s="16"/>
      <c r="H304" s="10"/>
      <c r="I304" s="151" t="str">
        <f t="shared" si="41"/>
        <v/>
      </c>
      <c r="J304" s="151"/>
      <c r="K304" s="151"/>
      <c r="L304" s="152"/>
      <c r="N304" s="111">
        <f>COUNTIF($B$28:$B304,N$27)</f>
        <v>0</v>
      </c>
      <c r="O304" s="111">
        <f>COUNTIF($B$28:$B304,O$27)</f>
        <v>0</v>
      </c>
      <c r="P304" s="111">
        <f>COUNTIF($B$28:$B304,P$27)</f>
        <v>0</v>
      </c>
      <c r="Q304" s="111" t="str" cm="1">
        <f t="array" ref="Q304">B304&amp;_xlfn.IFS(B304="","",B304="ビギナーズ部門",N304,B304="コンテスト部門",O304,B304="チャレンジ部門",P304)</f>
        <v/>
      </c>
      <c r="R304" s="111">
        <f t="shared" si="43"/>
        <v>0</v>
      </c>
      <c r="S304" s="111">
        <f t="shared" si="44"/>
        <v>0</v>
      </c>
      <c r="T304" s="111">
        <f t="shared" si="45"/>
        <v>0</v>
      </c>
      <c r="U304" s="122" t="str">
        <f t="shared" si="42"/>
        <v/>
      </c>
      <c r="V304" s="122" t="str">
        <f t="shared" si="46"/>
        <v xml:space="preserve"> </v>
      </c>
      <c r="W304" s="122" t="str">
        <f t="shared" si="47"/>
        <v/>
      </c>
      <c r="X304" s="122" t="str">
        <f t="shared" si="48"/>
        <v/>
      </c>
      <c r="Y304" s="122" t="str">
        <f t="shared" si="49"/>
        <v/>
      </c>
      <c r="Z304" s="122" t="str">
        <f t="shared" si="50"/>
        <v/>
      </c>
    </row>
    <row r="305" spans="1:26" ht="37.5" customHeight="1">
      <c r="A305" s="123">
        <v>278</v>
      </c>
      <c r="B305" s="126"/>
      <c r="C305" s="12"/>
      <c r="D305" s="15"/>
      <c r="E305" s="15"/>
      <c r="F305" s="15"/>
      <c r="G305" s="16"/>
      <c r="H305" s="10"/>
      <c r="I305" s="151" t="str">
        <f t="shared" si="41"/>
        <v/>
      </c>
      <c r="J305" s="151"/>
      <c r="K305" s="151"/>
      <c r="L305" s="152"/>
      <c r="N305" s="111">
        <f>COUNTIF($B$28:$B305,N$27)</f>
        <v>0</v>
      </c>
      <c r="O305" s="111">
        <f>COUNTIF($B$28:$B305,O$27)</f>
        <v>0</v>
      </c>
      <c r="P305" s="111">
        <f>COUNTIF($B$28:$B305,P$27)</f>
        <v>0</v>
      </c>
      <c r="Q305" s="111" t="str" cm="1">
        <f t="array" ref="Q305">B305&amp;_xlfn.IFS(B305="","",B305="ビギナーズ部門",N305,B305="コンテスト部門",O305,B305="チャレンジ部門",P305)</f>
        <v/>
      </c>
      <c r="R305" s="111">
        <f t="shared" si="43"/>
        <v>0</v>
      </c>
      <c r="S305" s="111">
        <f t="shared" si="44"/>
        <v>0</v>
      </c>
      <c r="T305" s="111">
        <f t="shared" si="45"/>
        <v>0</v>
      </c>
      <c r="U305" s="122" t="str">
        <f t="shared" si="42"/>
        <v/>
      </c>
      <c r="V305" s="122" t="str">
        <f t="shared" si="46"/>
        <v xml:space="preserve"> </v>
      </c>
      <c r="W305" s="122" t="str">
        <f t="shared" si="47"/>
        <v/>
      </c>
      <c r="X305" s="122" t="str">
        <f t="shared" si="48"/>
        <v/>
      </c>
      <c r="Y305" s="122" t="str">
        <f t="shared" si="49"/>
        <v/>
      </c>
      <c r="Z305" s="122" t="str">
        <f t="shared" si="50"/>
        <v/>
      </c>
    </row>
    <row r="306" spans="1:26" ht="37.5" customHeight="1">
      <c r="A306" s="123">
        <v>279</v>
      </c>
      <c r="B306" s="126"/>
      <c r="C306" s="12"/>
      <c r="D306" s="15"/>
      <c r="E306" s="15"/>
      <c r="F306" s="15"/>
      <c r="G306" s="16"/>
      <c r="H306" s="10"/>
      <c r="I306" s="151" t="str">
        <f t="shared" si="41"/>
        <v/>
      </c>
      <c r="J306" s="151"/>
      <c r="K306" s="151"/>
      <c r="L306" s="152"/>
      <c r="N306" s="111">
        <f>COUNTIF($B$28:$B306,N$27)</f>
        <v>0</v>
      </c>
      <c r="O306" s="111">
        <f>COUNTIF($B$28:$B306,O$27)</f>
        <v>0</v>
      </c>
      <c r="P306" s="111">
        <f>COUNTIF($B$28:$B306,P$27)</f>
        <v>0</v>
      </c>
      <c r="Q306" s="111" t="str" cm="1">
        <f t="array" ref="Q306">B306&amp;_xlfn.IFS(B306="","",B306="ビギナーズ部門",N306,B306="コンテスト部門",O306,B306="チャレンジ部門",P306)</f>
        <v/>
      </c>
      <c r="R306" s="111">
        <f t="shared" si="43"/>
        <v>0</v>
      </c>
      <c r="S306" s="111">
        <f t="shared" si="44"/>
        <v>0</v>
      </c>
      <c r="T306" s="111">
        <f t="shared" si="45"/>
        <v>0</v>
      </c>
      <c r="U306" s="122" t="str">
        <f t="shared" si="42"/>
        <v/>
      </c>
      <c r="V306" s="122" t="str">
        <f t="shared" si="46"/>
        <v xml:space="preserve"> </v>
      </c>
      <c r="W306" s="122" t="str">
        <f t="shared" si="47"/>
        <v/>
      </c>
      <c r="X306" s="122" t="str">
        <f t="shared" si="48"/>
        <v/>
      </c>
      <c r="Y306" s="122" t="str">
        <f t="shared" si="49"/>
        <v/>
      </c>
      <c r="Z306" s="122" t="str">
        <f t="shared" si="50"/>
        <v/>
      </c>
    </row>
    <row r="307" spans="1:26" ht="37.5" customHeight="1">
      <c r="A307" s="123">
        <v>280</v>
      </c>
      <c r="B307" s="126"/>
      <c r="C307" s="12"/>
      <c r="D307" s="15"/>
      <c r="E307" s="15"/>
      <c r="F307" s="15"/>
      <c r="G307" s="16"/>
      <c r="H307" s="10"/>
      <c r="I307" s="151" t="str">
        <f t="shared" si="41"/>
        <v/>
      </c>
      <c r="J307" s="151"/>
      <c r="K307" s="151"/>
      <c r="L307" s="152"/>
      <c r="N307" s="111">
        <f>COUNTIF($B$28:$B307,N$27)</f>
        <v>0</v>
      </c>
      <c r="O307" s="111">
        <f>COUNTIF($B$28:$B307,O$27)</f>
        <v>0</v>
      </c>
      <c r="P307" s="111">
        <f>COUNTIF($B$28:$B307,P$27)</f>
        <v>0</v>
      </c>
      <c r="Q307" s="111" t="str" cm="1">
        <f t="array" ref="Q307">B307&amp;_xlfn.IFS(B307="","",B307="ビギナーズ部門",N307,B307="コンテスト部門",O307,B307="チャレンジ部門",P307)</f>
        <v/>
      </c>
      <c r="R307" s="111">
        <f t="shared" si="43"/>
        <v>0</v>
      </c>
      <c r="S307" s="111">
        <f t="shared" si="44"/>
        <v>0</v>
      </c>
      <c r="T307" s="111">
        <f t="shared" si="45"/>
        <v>0</v>
      </c>
      <c r="U307" s="122" t="str">
        <f t="shared" si="42"/>
        <v/>
      </c>
      <c r="V307" s="122" t="str">
        <f t="shared" si="46"/>
        <v xml:space="preserve"> </v>
      </c>
      <c r="W307" s="122" t="str">
        <f t="shared" si="47"/>
        <v/>
      </c>
      <c r="X307" s="122" t="str">
        <f t="shared" si="48"/>
        <v/>
      </c>
      <c r="Y307" s="122" t="str">
        <f t="shared" si="49"/>
        <v/>
      </c>
      <c r="Z307" s="122" t="str">
        <f t="shared" si="50"/>
        <v/>
      </c>
    </row>
    <row r="308" spans="1:26" ht="37.5" customHeight="1">
      <c r="A308" s="123">
        <v>281</v>
      </c>
      <c r="B308" s="126"/>
      <c r="C308" s="12"/>
      <c r="D308" s="15"/>
      <c r="E308" s="15"/>
      <c r="F308" s="15"/>
      <c r="G308" s="16"/>
      <c r="H308" s="10"/>
      <c r="I308" s="151" t="str">
        <f t="shared" si="41"/>
        <v/>
      </c>
      <c r="J308" s="151"/>
      <c r="K308" s="151"/>
      <c r="L308" s="152"/>
      <c r="N308" s="111">
        <f>COUNTIF($B$28:$B308,N$27)</f>
        <v>0</v>
      </c>
      <c r="O308" s="111">
        <f>COUNTIF($B$28:$B308,O$27)</f>
        <v>0</v>
      </c>
      <c r="P308" s="111">
        <f>COUNTIF($B$28:$B308,P$27)</f>
        <v>0</v>
      </c>
      <c r="Q308" s="111" t="str" cm="1">
        <f t="array" ref="Q308">B308&amp;_xlfn.IFS(B308="","",B308="ビギナーズ部門",N308,B308="コンテスト部門",O308,B308="チャレンジ部門",P308)</f>
        <v/>
      </c>
      <c r="R308" s="111">
        <f t="shared" si="43"/>
        <v>0</v>
      </c>
      <c r="S308" s="111">
        <f t="shared" si="44"/>
        <v>0</v>
      </c>
      <c r="T308" s="111">
        <f t="shared" si="45"/>
        <v>0</v>
      </c>
      <c r="U308" s="122" t="str">
        <f t="shared" si="42"/>
        <v/>
      </c>
      <c r="V308" s="122" t="str">
        <f t="shared" si="46"/>
        <v xml:space="preserve"> </v>
      </c>
      <c r="W308" s="122" t="str">
        <f t="shared" si="47"/>
        <v/>
      </c>
      <c r="X308" s="122" t="str">
        <f t="shared" si="48"/>
        <v/>
      </c>
      <c r="Y308" s="122" t="str">
        <f t="shared" si="49"/>
        <v/>
      </c>
      <c r="Z308" s="122" t="str">
        <f t="shared" si="50"/>
        <v/>
      </c>
    </row>
    <row r="309" spans="1:26" ht="37.5" customHeight="1">
      <c r="A309" s="123">
        <v>282</v>
      </c>
      <c r="B309" s="126"/>
      <c r="C309" s="12"/>
      <c r="D309" s="15"/>
      <c r="E309" s="15"/>
      <c r="F309" s="15"/>
      <c r="G309" s="16"/>
      <c r="H309" s="10"/>
      <c r="I309" s="151" t="str">
        <f t="shared" si="41"/>
        <v/>
      </c>
      <c r="J309" s="151"/>
      <c r="K309" s="151"/>
      <c r="L309" s="152"/>
      <c r="N309" s="111">
        <f>COUNTIF($B$28:$B309,N$27)</f>
        <v>0</v>
      </c>
      <c r="O309" s="111">
        <f>COUNTIF($B$28:$B309,O$27)</f>
        <v>0</v>
      </c>
      <c r="P309" s="111">
        <f>COUNTIF($B$28:$B309,P$27)</f>
        <v>0</v>
      </c>
      <c r="Q309" s="111" t="str" cm="1">
        <f t="array" ref="Q309">B309&amp;_xlfn.IFS(B309="","",B309="ビギナーズ部門",N309,B309="コンテスト部門",O309,B309="チャレンジ部門",P309)</f>
        <v/>
      </c>
      <c r="R309" s="111">
        <f t="shared" si="43"/>
        <v>0</v>
      </c>
      <c r="S309" s="111">
        <f t="shared" si="44"/>
        <v>0</v>
      </c>
      <c r="T309" s="111">
        <f t="shared" si="45"/>
        <v>0</v>
      </c>
      <c r="U309" s="122" t="str">
        <f t="shared" si="42"/>
        <v/>
      </c>
      <c r="V309" s="122" t="str">
        <f t="shared" si="46"/>
        <v xml:space="preserve"> </v>
      </c>
      <c r="W309" s="122" t="str">
        <f t="shared" si="47"/>
        <v/>
      </c>
      <c r="X309" s="122" t="str">
        <f t="shared" si="48"/>
        <v/>
      </c>
      <c r="Y309" s="122" t="str">
        <f t="shared" si="49"/>
        <v/>
      </c>
      <c r="Z309" s="122" t="str">
        <f t="shared" si="50"/>
        <v/>
      </c>
    </row>
    <row r="310" spans="1:26" ht="37.5" customHeight="1">
      <c r="A310" s="123">
        <v>283</v>
      </c>
      <c r="B310" s="126"/>
      <c r="C310" s="12"/>
      <c r="D310" s="15"/>
      <c r="E310" s="15"/>
      <c r="F310" s="15"/>
      <c r="G310" s="16"/>
      <c r="H310" s="10"/>
      <c r="I310" s="151" t="str">
        <f t="shared" si="41"/>
        <v/>
      </c>
      <c r="J310" s="151"/>
      <c r="K310" s="151"/>
      <c r="L310" s="152"/>
      <c r="N310" s="111">
        <f>COUNTIF($B$28:$B310,N$27)</f>
        <v>0</v>
      </c>
      <c r="O310" s="111">
        <f>COUNTIF($B$28:$B310,O$27)</f>
        <v>0</v>
      </c>
      <c r="P310" s="111">
        <f>COUNTIF($B$28:$B310,P$27)</f>
        <v>0</v>
      </c>
      <c r="Q310" s="111" t="str" cm="1">
        <f t="array" ref="Q310">B310&amp;_xlfn.IFS(B310="","",B310="ビギナーズ部門",N310,B310="コンテスト部門",O310,B310="チャレンジ部門",P310)</f>
        <v/>
      </c>
      <c r="R310" s="111">
        <f t="shared" si="43"/>
        <v>0</v>
      </c>
      <c r="S310" s="111">
        <f t="shared" si="44"/>
        <v>0</v>
      </c>
      <c r="T310" s="111">
        <f t="shared" si="45"/>
        <v>0</v>
      </c>
      <c r="U310" s="122" t="str">
        <f t="shared" si="42"/>
        <v/>
      </c>
      <c r="V310" s="122" t="str">
        <f t="shared" si="46"/>
        <v xml:space="preserve"> </v>
      </c>
      <c r="W310" s="122" t="str">
        <f t="shared" si="47"/>
        <v/>
      </c>
      <c r="X310" s="122" t="str">
        <f t="shared" si="48"/>
        <v/>
      </c>
      <c r="Y310" s="122" t="str">
        <f t="shared" si="49"/>
        <v/>
      </c>
      <c r="Z310" s="122" t="str">
        <f t="shared" si="50"/>
        <v/>
      </c>
    </row>
    <row r="311" spans="1:26" ht="37.5" customHeight="1">
      <c r="A311" s="123">
        <v>284</v>
      </c>
      <c r="B311" s="126"/>
      <c r="C311" s="12"/>
      <c r="D311" s="15"/>
      <c r="E311" s="15"/>
      <c r="F311" s="15"/>
      <c r="G311" s="16"/>
      <c r="H311" s="10"/>
      <c r="I311" s="151" t="str">
        <f t="shared" si="41"/>
        <v/>
      </c>
      <c r="J311" s="151"/>
      <c r="K311" s="151"/>
      <c r="L311" s="152"/>
      <c r="N311" s="111">
        <f>COUNTIF($B$28:$B311,N$27)</f>
        <v>0</v>
      </c>
      <c r="O311" s="111">
        <f>COUNTIF($B$28:$B311,O$27)</f>
        <v>0</v>
      </c>
      <c r="P311" s="111">
        <f>COUNTIF($B$28:$B311,P$27)</f>
        <v>0</v>
      </c>
      <c r="Q311" s="111" t="str" cm="1">
        <f t="array" ref="Q311">B311&amp;_xlfn.IFS(B311="","",B311="ビギナーズ部門",N311,B311="コンテスト部門",O311,B311="チャレンジ部門",P311)</f>
        <v/>
      </c>
      <c r="R311" s="111">
        <f t="shared" si="43"/>
        <v>0</v>
      </c>
      <c r="S311" s="111">
        <f t="shared" si="44"/>
        <v>0</v>
      </c>
      <c r="T311" s="111">
        <f t="shared" si="45"/>
        <v>0</v>
      </c>
      <c r="U311" s="122" t="str">
        <f t="shared" si="42"/>
        <v/>
      </c>
      <c r="V311" s="122" t="str">
        <f t="shared" si="46"/>
        <v xml:space="preserve"> </v>
      </c>
      <c r="W311" s="122" t="str">
        <f t="shared" si="47"/>
        <v/>
      </c>
      <c r="X311" s="122" t="str">
        <f t="shared" si="48"/>
        <v/>
      </c>
      <c r="Y311" s="122" t="str">
        <f t="shared" si="49"/>
        <v/>
      </c>
      <c r="Z311" s="122" t="str">
        <f t="shared" si="50"/>
        <v/>
      </c>
    </row>
    <row r="312" spans="1:26" ht="37.5" customHeight="1">
      <c r="A312" s="123">
        <v>285</v>
      </c>
      <c r="B312" s="126"/>
      <c r="C312" s="12"/>
      <c r="D312" s="15"/>
      <c r="E312" s="15"/>
      <c r="F312" s="15"/>
      <c r="G312" s="16"/>
      <c r="H312" s="10"/>
      <c r="I312" s="151" t="str">
        <f t="shared" si="41"/>
        <v/>
      </c>
      <c r="J312" s="151"/>
      <c r="K312" s="151"/>
      <c r="L312" s="152"/>
      <c r="N312" s="111">
        <f>COUNTIF($B$28:$B312,N$27)</f>
        <v>0</v>
      </c>
      <c r="O312" s="111">
        <f>COUNTIF($B$28:$B312,O$27)</f>
        <v>0</v>
      </c>
      <c r="P312" s="111">
        <f>COUNTIF($B$28:$B312,P$27)</f>
        <v>0</v>
      </c>
      <c r="Q312" s="111" t="str" cm="1">
        <f t="array" ref="Q312">B312&amp;_xlfn.IFS(B312="","",B312="ビギナーズ部門",N312,B312="コンテスト部門",O312,B312="チャレンジ部門",P312)</f>
        <v/>
      </c>
      <c r="R312" s="111">
        <f t="shared" si="43"/>
        <v>0</v>
      </c>
      <c r="S312" s="111">
        <f t="shared" si="44"/>
        <v>0</v>
      </c>
      <c r="T312" s="111">
        <f t="shared" si="45"/>
        <v>0</v>
      </c>
      <c r="U312" s="122" t="str">
        <f t="shared" si="42"/>
        <v/>
      </c>
      <c r="V312" s="122" t="str">
        <f t="shared" si="46"/>
        <v xml:space="preserve"> </v>
      </c>
      <c r="W312" s="122" t="str">
        <f t="shared" si="47"/>
        <v/>
      </c>
      <c r="X312" s="122" t="str">
        <f t="shared" si="48"/>
        <v/>
      </c>
      <c r="Y312" s="122" t="str">
        <f t="shared" si="49"/>
        <v/>
      </c>
      <c r="Z312" s="122" t="str">
        <f t="shared" si="50"/>
        <v/>
      </c>
    </row>
    <row r="313" spans="1:26" ht="37.5" customHeight="1">
      <c r="A313" s="123">
        <v>286</v>
      </c>
      <c r="B313" s="126"/>
      <c r="C313" s="12"/>
      <c r="D313" s="15"/>
      <c r="E313" s="15"/>
      <c r="F313" s="15"/>
      <c r="G313" s="16"/>
      <c r="H313" s="10"/>
      <c r="I313" s="151" t="str">
        <f t="shared" si="41"/>
        <v/>
      </c>
      <c r="J313" s="151"/>
      <c r="K313" s="151"/>
      <c r="L313" s="152"/>
      <c r="N313" s="111">
        <f>COUNTIF($B$28:$B313,N$27)</f>
        <v>0</v>
      </c>
      <c r="O313" s="111">
        <f>COUNTIF($B$28:$B313,O$27)</f>
        <v>0</v>
      </c>
      <c r="P313" s="111">
        <f>COUNTIF($B$28:$B313,P$27)</f>
        <v>0</v>
      </c>
      <c r="Q313" s="111" t="str" cm="1">
        <f t="array" ref="Q313">B313&amp;_xlfn.IFS(B313="","",B313="ビギナーズ部門",N313,B313="コンテスト部門",O313,B313="チャレンジ部門",P313)</f>
        <v/>
      </c>
      <c r="R313" s="111">
        <f t="shared" si="43"/>
        <v>0</v>
      </c>
      <c r="S313" s="111">
        <f t="shared" si="44"/>
        <v>0</v>
      </c>
      <c r="T313" s="111">
        <f t="shared" si="45"/>
        <v>0</v>
      </c>
      <c r="U313" s="122" t="str">
        <f t="shared" si="42"/>
        <v/>
      </c>
      <c r="V313" s="122" t="str">
        <f t="shared" si="46"/>
        <v xml:space="preserve"> </v>
      </c>
      <c r="W313" s="122" t="str">
        <f t="shared" si="47"/>
        <v/>
      </c>
      <c r="X313" s="122" t="str">
        <f t="shared" si="48"/>
        <v/>
      </c>
      <c r="Y313" s="122" t="str">
        <f t="shared" si="49"/>
        <v/>
      </c>
      <c r="Z313" s="122" t="str">
        <f t="shared" si="50"/>
        <v/>
      </c>
    </row>
    <row r="314" spans="1:26" ht="37.5" customHeight="1">
      <c r="A314" s="123">
        <v>287</v>
      </c>
      <c r="B314" s="126"/>
      <c r="C314" s="12"/>
      <c r="D314" s="15"/>
      <c r="E314" s="15"/>
      <c r="F314" s="15"/>
      <c r="G314" s="16"/>
      <c r="H314" s="10"/>
      <c r="I314" s="151" t="str">
        <f t="shared" si="41"/>
        <v/>
      </c>
      <c r="J314" s="151"/>
      <c r="K314" s="151"/>
      <c r="L314" s="152"/>
      <c r="N314" s="111">
        <f>COUNTIF($B$28:$B314,N$27)</f>
        <v>0</v>
      </c>
      <c r="O314" s="111">
        <f>COUNTIF($B$28:$B314,O$27)</f>
        <v>0</v>
      </c>
      <c r="P314" s="111">
        <f>COUNTIF($B$28:$B314,P$27)</f>
        <v>0</v>
      </c>
      <c r="Q314" s="111" t="str" cm="1">
        <f t="array" ref="Q314">B314&amp;_xlfn.IFS(B314="","",B314="ビギナーズ部門",N314,B314="コンテスト部門",O314,B314="チャレンジ部門",P314)</f>
        <v/>
      </c>
      <c r="R314" s="111">
        <f t="shared" si="43"/>
        <v>0</v>
      </c>
      <c r="S314" s="111">
        <f t="shared" si="44"/>
        <v>0</v>
      </c>
      <c r="T314" s="111">
        <f t="shared" si="45"/>
        <v>0</v>
      </c>
      <c r="U314" s="122" t="str">
        <f t="shared" si="42"/>
        <v/>
      </c>
      <c r="V314" s="122" t="str">
        <f t="shared" si="46"/>
        <v xml:space="preserve"> </v>
      </c>
      <c r="W314" s="122" t="str">
        <f t="shared" si="47"/>
        <v/>
      </c>
      <c r="X314" s="122" t="str">
        <f t="shared" si="48"/>
        <v/>
      </c>
      <c r="Y314" s="122" t="str">
        <f t="shared" si="49"/>
        <v/>
      </c>
      <c r="Z314" s="122" t="str">
        <f t="shared" si="50"/>
        <v/>
      </c>
    </row>
    <row r="315" spans="1:26" ht="37.5" customHeight="1">
      <c r="A315" s="123">
        <v>288</v>
      </c>
      <c r="B315" s="126"/>
      <c r="C315" s="12"/>
      <c r="D315" s="15"/>
      <c r="E315" s="15"/>
      <c r="F315" s="15"/>
      <c r="G315" s="16"/>
      <c r="H315" s="10"/>
      <c r="I315" s="151" t="str">
        <f t="shared" si="41"/>
        <v/>
      </c>
      <c r="J315" s="151"/>
      <c r="K315" s="151"/>
      <c r="L315" s="152"/>
      <c r="N315" s="111">
        <f>COUNTIF($B$28:$B315,N$27)</f>
        <v>0</v>
      </c>
      <c r="O315" s="111">
        <f>COUNTIF($B$28:$B315,O$27)</f>
        <v>0</v>
      </c>
      <c r="P315" s="111">
        <f>COUNTIF($B$28:$B315,P$27)</f>
        <v>0</v>
      </c>
      <c r="Q315" s="111" t="str" cm="1">
        <f t="array" ref="Q315">B315&amp;_xlfn.IFS(B315="","",B315="ビギナーズ部門",N315,B315="コンテスト部門",O315,B315="チャレンジ部門",P315)</f>
        <v/>
      </c>
      <c r="R315" s="111">
        <f t="shared" si="43"/>
        <v>0</v>
      </c>
      <c r="S315" s="111">
        <f t="shared" si="44"/>
        <v>0</v>
      </c>
      <c r="T315" s="111">
        <f t="shared" si="45"/>
        <v>0</v>
      </c>
      <c r="U315" s="122" t="str">
        <f t="shared" si="42"/>
        <v/>
      </c>
      <c r="V315" s="122" t="str">
        <f t="shared" si="46"/>
        <v xml:space="preserve"> </v>
      </c>
      <c r="W315" s="122" t="str">
        <f t="shared" si="47"/>
        <v/>
      </c>
      <c r="X315" s="122" t="str">
        <f t="shared" si="48"/>
        <v/>
      </c>
      <c r="Y315" s="122" t="str">
        <f t="shared" si="49"/>
        <v/>
      </c>
      <c r="Z315" s="122" t="str">
        <f t="shared" si="50"/>
        <v/>
      </c>
    </row>
    <row r="316" spans="1:26" ht="37.5" customHeight="1">
      <c r="A316" s="123">
        <v>289</v>
      </c>
      <c r="B316" s="126"/>
      <c r="C316" s="12"/>
      <c r="D316" s="15"/>
      <c r="E316" s="15"/>
      <c r="F316" s="15"/>
      <c r="G316" s="16"/>
      <c r="H316" s="10"/>
      <c r="I316" s="151" t="str">
        <f t="shared" si="41"/>
        <v/>
      </c>
      <c r="J316" s="151"/>
      <c r="K316" s="151"/>
      <c r="L316" s="152"/>
      <c r="N316" s="111">
        <f>COUNTIF($B$28:$B316,N$27)</f>
        <v>0</v>
      </c>
      <c r="O316" s="111">
        <f>COUNTIF($B$28:$B316,O$27)</f>
        <v>0</v>
      </c>
      <c r="P316" s="111">
        <f>COUNTIF($B$28:$B316,P$27)</f>
        <v>0</v>
      </c>
      <c r="Q316" s="111" t="str" cm="1">
        <f t="array" ref="Q316">B316&amp;_xlfn.IFS(B316="","",B316="ビギナーズ部門",N316,B316="コンテスト部門",O316,B316="チャレンジ部門",P316)</f>
        <v/>
      </c>
      <c r="R316" s="111">
        <f t="shared" si="43"/>
        <v>0</v>
      </c>
      <c r="S316" s="111">
        <f t="shared" si="44"/>
        <v>0</v>
      </c>
      <c r="T316" s="111">
        <f t="shared" si="45"/>
        <v>0</v>
      </c>
      <c r="U316" s="122" t="str">
        <f t="shared" si="42"/>
        <v/>
      </c>
      <c r="V316" s="122" t="str">
        <f t="shared" si="46"/>
        <v xml:space="preserve"> </v>
      </c>
      <c r="W316" s="122" t="str">
        <f t="shared" si="47"/>
        <v/>
      </c>
      <c r="X316" s="122" t="str">
        <f t="shared" si="48"/>
        <v/>
      </c>
      <c r="Y316" s="122" t="str">
        <f t="shared" si="49"/>
        <v/>
      </c>
      <c r="Z316" s="122" t="str">
        <f t="shared" si="50"/>
        <v/>
      </c>
    </row>
    <row r="317" spans="1:26" ht="37.5" customHeight="1">
      <c r="A317" s="123">
        <v>290</v>
      </c>
      <c r="B317" s="126"/>
      <c r="C317" s="12"/>
      <c r="D317" s="15"/>
      <c r="E317" s="15"/>
      <c r="F317" s="15"/>
      <c r="G317" s="16"/>
      <c r="H317" s="10"/>
      <c r="I317" s="151" t="str">
        <f t="shared" si="41"/>
        <v/>
      </c>
      <c r="J317" s="151"/>
      <c r="K317" s="151"/>
      <c r="L317" s="152"/>
      <c r="N317" s="111">
        <f>COUNTIF($B$28:$B317,N$27)</f>
        <v>0</v>
      </c>
      <c r="O317" s="111">
        <f>COUNTIF($B$28:$B317,O$27)</f>
        <v>0</v>
      </c>
      <c r="P317" s="111">
        <f>COUNTIF($B$28:$B317,P$27)</f>
        <v>0</v>
      </c>
      <c r="Q317" s="111" t="str" cm="1">
        <f t="array" ref="Q317">B317&amp;_xlfn.IFS(B317="","",B317="ビギナーズ部門",N317,B317="コンテスト部門",O317,B317="チャレンジ部門",P317)</f>
        <v/>
      </c>
      <c r="R317" s="111">
        <f t="shared" si="43"/>
        <v>0</v>
      </c>
      <c r="S317" s="111">
        <f t="shared" si="44"/>
        <v>0</v>
      </c>
      <c r="T317" s="111">
        <f t="shared" si="45"/>
        <v>0</v>
      </c>
      <c r="U317" s="122" t="str">
        <f t="shared" si="42"/>
        <v/>
      </c>
      <c r="V317" s="122" t="str">
        <f t="shared" si="46"/>
        <v xml:space="preserve"> </v>
      </c>
      <c r="W317" s="122" t="str">
        <f t="shared" si="47"/>
        <v/>
      </c>
      <c r="X317" s="122" t="str">
        <f t="shared" si="48"/>
        <v/>
      </c>
      <c r="Y317" s="122" t="str">
        <f t="shared" si="49"/>
        <v/>
      </c>
      <c r="Z317" s="122" t="str">
        <f t="shared" si="50"/>
        <v/>
      </c>
    </row>
    <row r="318" spans="1:26" ht="37.5" customHeight="1">
      <c r="A318" s="123">
        <v>291</v>
      </c>
      <c r="B318" s="126"/>
      <c r="C318" s="12"/>
      <c r="D318" s="15"/>
      <c r="E318" s="15"/>
      <c r="F318" s="15"/>
      <c r="G318" s="16"/>
      <c r="H318" s="10"/>
      <c r="I318" s="151" t="str">
        <f t="shared" si="41"/>
        <v/>
      </c>
      <c r="J318" s="151"/>
      <c r="K318" s="151"/>
      <c r="L318" s="152"/>
      <c r="N318" s="111">
        <f>COUNTIF($B$28:$B318,N$27)</f>
        <v>0</v>
      </c>
      <c r="O318" s="111">
        <f>COUNTIF($B$28:$B318,O$27)</f>
        <v>0</v>
      </c>
      <c r="P318" s="111">
        <f>COUNTIF($B$28:$B318,P$27)</f>
        <v>0</v>
      </c>
      <c r="Q318" s="111" t="str" cm="1">
        <f t="array" ref="Q318">B318&amp;_xlfn.IFS(B318="","",B318="ビギナーズ部門",N318,B318="コンテスト部門",O318,B318="チャレンジ部門",P318)</f>
        <v/>
      </c>
      <c r="R318" s="111">
        <f t="shared" si="43"/>
        <v>0</v>
      </c>
      <c r="S318" s="111">
        <f t="shared" si="44"/>
        <v>0</v>
      </c>
      <c r="T318" s="111">
        <f t="shared" si="45"/>
        <v>0</v>
      </c>
      <c r="U318" s="122" t="str">
        <f t="shared" si="42"/>
        <v/>
      </c>
      <c r="V318" s="122" t="str">
        <f t="shared" si="46"/>
        <v xml:space="preserve"> </v>
      </c>
      <c r="W318" s="122" t="str">
        <f t="shared" si="47"/>
        <v/>
      </c>
      <c r="X318" s="122" t="str">
        <f t="shared" si="48"/>
        <v/>
      </c>
      <c r="Y318" s="122" t="str">
        <f t="shared" si="49"/>
        <v/>
      </c>
      <c r="Z318" s="122" t="str">
        <f t="shared" si="50"/>
        <v/>
      </c>
    </row>
    <row r="319" spans="1:26" ht="37.5" customHeight="1">
      <c r="A319" s="123">
        <v>292</v>
      </c>
      <c r="B319" s="126"/>
      <c r="C319" s="12"/>
      <c r="D319" s="15"/>
      <c r="E319" s="15"/>
      <c r="F319" s="15"/>
      <c r="G319" s="16"/>
      <c r="H319" s="10"/>
      <c r="I319" s="151" t="str">
        <f t="shared" si="41"/>
        <v/>
      </c>
      <c r="J319" s="151"/>
      <c r="K319" s="151"/>
      <c r="L319" s="152"/>
      <c r="N319" s="111">
        <f>COUNTIF($B$28:$B319,N$27)</f>
        <v>0</v>
      </c>
      <c r="O319" s="111">
        <f>COUNTIF($B$28:$B319,O$27)</f>
        <v>0</v>
      </c>
      <c r="P319" s="111">
        <f>COUNTIF($B$28:$B319,P$27)</f>
        <v>0</v>
      </c>
      <c r="Q319" s="111" t="str" cm="1">
        <f t="array" ref="Q319">B319&amp;_xlfn.IFS(B319="","",B319="ビギナーズ部門",N319,B319="コンテスト部門",O319,B319="チャレンジ部門",P319)</f>
        <v/>
      </c>
      <c r="R319" s="111">
        <f t="shared" si="43"/>
        <v>0</v>
      </c>
      <c r="S319" s="111">
        <f t="shared" si="44"/>
        <v>0</v>
      </c>
      <c r="T319" s="111">
        <f t="shared" si="45"/>
        <v>0</v>
      </c>
      <c r="U319" s="122" t="str">
        <f t="shared" si="42"/>
        <v/>
      </c>
      <c r="V319" s="122" t="str">
        <f t="shared" si="46"/>
        <v xml:space="preserve"> </v>
      </c>
      <c r="W319" s="122" t="str">
        <f t="shared" si="47"/>
        <v/>
      </c>
      <c r="X319" s="122" t="str">
        <f t="shared" si="48"/>
        <v/>
      </c>
      <c r="Y319" s="122" t="str">
        <f t="shared" si="49"/>
        <v/>
      </c>
      <c r="Z319" s="122" t="str">
        <f t="shared" si="50"/>
        <v/>
      </c>
    </row>
    <row r="320" spans="1:26" ht="37.5" customHeight="1">
      <c r="A320" s="123">
        <v>293</v>
      </c>
      <c r="B320" s="126"/>
      <c r="C320" s="12"/>
      <c r="D320" s="15"/>
      <c r="E320" s="15"/>
      <c r="F320" s="15"/>
      <c r="G320" s="16"/>
      <c r="H320" s="10"/>
      <c r="I320" s="151" t="str">
        <f t="shared" si="41"/>
        <v/>
      </c>
      <c r="J320" s="151"/>
      <c r="K320" s="151"/>
      <c r="L320" s="152"/>
      <c r="N320" s="111">
        <f>COUNTIF($B$28:$B320,N$27)</f>
        <v>0</v>
      </c>
      <c r="O320" s="111">
        <f>COUNTIF($B$28:$B320,O$27)</f>
        <v>0</v>
      </c>
      <c r="P320" s="111">
        <f>COUNTIF($B$28:$B320,P$27)</f>
        <v>0</v>
      </c>
      <c r="Q320" s="111" t="str" cm="1">
        <f t="array" ref="Q320">B320&amp;_xlfn.IFS(B320="","",B320="ビギナーズ部門",N320,B320="コンテスト部門",O320,B320="チャレンジ部門",P320)</f>
        <v/>
      </c>
      <c r="R320" s="111">
        <f t="shared" si="43"/>
        <v>0</v>
      </c>
      <c r="S320" s="111">
        <f t="shared" si="44"/>
        <v>0</v>
      </c>
      <c r="T320" s="111">
        <f t="shared" si="45"/>
        <v>0</v>
      </c>
      <c r="U320" s="122" t="str">
        <f t="shared" si="42"/>
        <v/>
      </c>
      <c r="V320" s="122" t="str">
        <f t="shared" si="46"/>
        <v xml:space="preserve"> </v>
      </c>
      <c r="W320" s="122" t="str">
        <f t="shared" si="47"/>
        <v/>
      </c>
      <c r="X320" s="122" t="str">
        <f t="shared" si="48"/>
        <v/>
      </c>
      <c r="Y320" s="122" t="str">
        <f t="shared" si="49"/>
        <v/>
      </c>
      <c r="Z320" s="122" t="str">
        <f t="shared" si="50"/>
        <v/>
      </c>
    </row>
    <row r="321" spans="1:26" ht="37.5" customHeight="1">
      <c r="A321" s="123">
        <v>294</v>
      </c>
      <c r="B321" s="126"/>
      <c r="C321" s="12"/>
      <c r="D321" s="15"/>
      <c r="E321" s="15"/>
      <c r="F321" s="15"/>
      <c r="G321" s="16"/>
      <c r="H321" s="10"/>
      <c r="I321" s="151" t="str">
        <f t="shared" si="41"/>
        <v/>
      </c>
      <c r="J321" s="151"/>
      <c r="K321" s="151"/>
      <c r="L321" s="152"/>
      <c r="N321" s="111">
        <f>COUNTIF($B$28:$B321,N$27)</f>
        <v>0</v>
      </c>
      <c r="O321" s="111">
        <f>COUNTIF($B$28:$B321,O$27)</f>
        <v>0</v>
      </c>
      <c r="P321" s="111">
        <f>COUNTIF($B$28:$B321,P$27)</f>
        <v>0</v>
      </c>
      <c r="Q321" s="111" t="str" cm="1">
        <f t="array" ref="Q321">B321&amp;_xlfn.IFS(B321="","",B321="ビギナーズ部門",N321,B321="コンテスト部門",O321,B321="チャレンジ部門",P321)</f>
        <v/>
      </c>
      <c r="R321" s="111">
        <f t="shared" si="43"/>
        <v>0</v>
      </c>
      <c r="S321" s="111">
        <f t="shared" si="44"/>
        <v>0</v>
      </c>
      <c r="T321" s="111">
        <f t="shared" si="45"/>
        <v>0</v>
      </c>
      <c r="U321" s="122" t="str">
        <f t="shared" si="42"/>
        <v/>
      </c>
      <c r="V321" s="122" t="str">
        <f t="shared" si="46"/>
        <v xml:space="preserve"> </v>
      </c>
      <c r="W321" s="122" t="str">
        <f t="shared" si="47"/>
        <v/>
      </c>
      <c r="X321" s="122" t="str">
        <f t="shared" si="48"/>
        <v/>
      </c>
      <c r="Y321" s="122" t="str">
        <f t="shared" si="49"/>
        <v/>
      </c>
      <c r="Z321" s="122" t="str">
        <f t="shared" si="50"/>
        <v/>
      </c>
    </row>
    <row r="322" spans="1:26" ht="37.5" customHeight="1">
      <c r="A322" s="123">
        <v>295</v>
      </c>
      <c r="B322" s="126"/>
      <c r="C322" s="12"/>
      <c r="D322" s="15"/>
      <c r="E322" s="15"/>
      <c r="F322" s="15"/>
      <c r="G322" s="16"/>
      <c r="H322" s="10"/>
      <c r="I322" s="151" t="str">
        <f t="shared" si="41"/>
        <v/>
      </c>
      <c r="J322" s="151"/>
      <c r="K322" s="151"/>
      <c r="L322" s="152"/>
      <c r="N322" s="111">
        <f>COUNTIF($B$28:$B322,N$27)</f>
        <v>0</v>
      </c>
      <c r="O322" s="111">
        <f>COUNTIF($B$28:$B322,O$27)</f>
        <v>0</v>
      </c>
      <c r="P322" s="111">
        <f>COUNTIF($B$28:$B322,P$27)</f>
        <v>0</v>
      </c>
      <c r="Q322" s="111" t="str" cm="1">
        <f t="array" ref="Q322">B322&amp;_xlfn.IFS(B322="","",B322="ビギナーズ部門",N322,B322="コンテスト部門",O322,B322="チャレンジ部門",P322)</f>
        <v/>
      </c>
      <c r="R322" s="111">
        <f t="shared" si="43"/>
        <v>0</v>
      </c>
      <c r="S322" s="111">
        <f t="shared" si="44"/>
        <v>0</v>
      </c>
      <c r="T322" s="111">
        <f t="shared" si="45"/>
        <v>0</v>
      </c>
      <c r="U322" s="122" t="str">
        <f t="shared" si="42"/>
        <v/>
      </c>
      <c r="V322" s="122" t="str">
        <f t="shared" si="46"/>
        <v xml:space="preserve"> </v>
      </c>
      <c r="W322" s="122" t="str">
        <f t="shared" si="47"/>
        <v/>
      </c>
      <c r="X322" s="122" t="str">
        <f t="shared" si="48"/>
        <v/>
      </c>
      <c r="Y322" s="122" t="str">
        <f t="shared" si="49"/>
        <v/>
      </c>
      <c r="Z322" s="122" t="str">
        <f t="shared" si="50"/>
        <v/>
      </c>
    </row>
    <row r="323" spans="1:26" ht="37.5" customHeight="1">
      <c r="A323" s="123">
        <v>296</v>
      </c>
      <c r="B323" s="126"/>
      <c r="C323" s="12"/>
      <c r="D323" s="15"/>
      <c r="E323" s="15"/>
      <c r="F323" s="15"/>
      <c r="G323" s="16"/>
      <c r="H323" s="10"/>
      <c r="I323" s="151" t="str">
        <f t="shared" si="41"/>
        <v/>
      </c>
      <c r="J323" s="151"/>
      <c r="K323" s="151"/>
      <c r="L323" s="152"/>
      <c r="N323" s="111">
        <f>COUNTIF($B$28:$B323,N$27)</f>
        <v>0</v>
      </c>
      <c r="O323" s="111">
        <f>COUNTIF($B$28:$B323,O$27)</f>
        <v>0</v>
      </c>
      <c r="P323" s="111">
        <f>COUNTIF($B$28:$B323,P$27)</f>
        <v>0</v>
      </c>
      <c r="Q323" s="111" t="str" cm="1">
        <f t="array" ref="Q323">B323&amp;_xlfn.IFS(B323="","",B323="ビギナーズ部門",N323,B323="コンテスト部門",O323,B323="チャレンジ部門",P323)</f>
        <v/>
      </c>
      <c r="R323" s="111">
        <f t="shared" si="43"/>
        <v>0</v>
      </c>
      <c r="S323" s="111">
        <f t="shared" si="44"/>
        <v>0</v>
      </c>
      <c r="T323" s="111">
        <f t="shared" si="45"/>
        <v>0</v>
      </c>
      <c r="U323" s="122" t="str">
        <f t="shared" si="42"/>
        <v/>
      </c>
      <c r="V323" s="122" t="str">
        <f t="shared" si="46"/>
        <v xml:space="preserve"> </v>
      </c>
      <c r="W323" s="122" t="str">
        <f t="shared" si="47"/>
        <v/>
      </c>
      <c r="X323" s="122" t="str">
        <f t="shared" si="48"/>
        <v/>
      </c>
      <c r="Y323" s="122" t="str">
        <f t="shared" si="49"/>
        <v/>
      </c>
      <c r="Z323" s="122" t="str">
        <f t="shared" si="50"/>
        <v/>
      </c>
    </row>
    <row r="324" spans="1:26" ht="37.5" customHeight="1">
      <c r="A324" s="123">
        <v>297</v>
      </c>
      <c r="B324" s="126"/>
      <c r="C324" s="12"/>
      <c r="D324" s="15"/>
      <c r="E324" s="15"/>
      <c r="F324" s="15"/>
      <c r="G324" s="16"/>
      <c r="H324" s="10"/>
      <c r="I324" s="151" t="str">
        <f t="shared" si="41"/>
        <v/>
      </c>
      <c r="J324" s="151"/>
      <c r="K324" s="151"/>
      <c r="L324" s="152"/>
      <c r="N324" s="111">
        <f>COUNTIF($B$28:$B324,N$27)</f>
        <v>0</v>
      </c>
      <c r="O324" s="111">
        <f>COUNTIF($B$28:$B324,O$27)</f>
        <v>0</v>
      </c>
      <c r="P324" s="111">
        <f>COUNTIF($B$28:$B324,P$27)</f>
        <v>0</v>
      </c>
      <c r="Q324" s="111" t="str" cm="1">
        <f t="array" ref="Q324">B324&amp;_xlfn.IFS(B324="","",B324="ビギナーズ部門",N324,B324="コンテスト部門",O324,B324="チャレンジ部門",P324)</f>
        <v/>
      </c>
      <c r="R324" s="111">
        <f t="shared" si="43"/>
        <v>0</v>
      </c>
      <c r="S324" s="111">
        <f t="shared" si="44"/>
        <v>0</v>
      </c>
      <c r="T324" s="111">
        <f t="shared" si="45"/>
        <v>0</v>
      </c>
      <c r="U324" s="122" t="str">
        <f t="shared" si="42"/>
        <v/>
      </c>
      <c r="V324" s="122" t="str">
        <f t="shared" si="46"/>
        <v xml:space="preserve"> </v>
      </c>
      <c r="W324" s="122" t="str">
        <f t="shared" si="47"/>
        <v/>
      </c>
      <c r="X324" s="122" t="str">
        <f t="shared" si="48"/>
        <v/>
      </c>
      <c r="Y324" s="122" t="str">
        <f t="shared" si="49"/>
        <v/>
      </c>
      <c r="Z324" s="122" t="str">
        <f t="shared" si="50"/>
        <v/>
      </c>
    </row>
    <row r="325" spans="1:26" ht="37.5" customHeight="1">
      <c r="A325" s="123">
        <v>298</v>
      </c>
      <c r="B325" s="126"/>
      <c r="C325" s="12"/>
      <c r="D325" s="15"/>
      <c r="E325" s="15"/>
      <c r="F325" s="15"/>
      <c r="G325" s="16"/>
      <c r="H325" s="10"/>
      <c r="I325" s="151" t="str">
        <f t="shared" si="41"/>
        <v/>
      </c>
      <c r="J325" s="151"/>
      <c r="K325" s="151"/>
      <c r="L325" s="152"/>
      <c r="N325" s="111">
        <f>COUNTIF($B$28:$B325,N$27)</f>
        <v>0</v>
      </c>
      <c r="O325" s="111">
        <f>COUNTIF($B$28:$B325,O$27)</f>
        <v>0</v>
      </c>
      <c r="P325" s="111">
        <f>COUNTIF($B$28:$B325,P$27)</f>
        <v>0</v>
      </c>
      <c r="Q325" s="111" t="str" cm="1">
        <f t="array" ref="Q325">B325&amp;_xlfn.IFS(B325="","",B325="ビギナーズ部門",N325,B325="コンテスト部門",O325,B325="チャレンジ部門",P325)</f>
        <v/>
      </c>
      <c r="R325" s="111">
        <f t="shared" si="43"/>
        <v>0</v>
      </c>
      <c r="S325" s="111">
        <f t="shared" si="44"/>
        <v>0</v>
      </c>
      <c r="T325" s="111">
        <f t="shared" si="45"/>
        <v>0</v>
      </c>
      <c r="U325" s="122" t="str">
        <f t="shared" si="42"/>
        <v/>
      </c>
      <c r="V325" s="122" t="str">
        <f t="shared" si="46"/>
        <v xml:space="preserve"> </v>
      </c>
      <c r="W325" s="122" t="str">
        <f t="shared" si="47"/>
        <v/>
      </c>
      <c r="X325" s="122" t="str">
        <f t="shared" si="48"/>
        <v/>
      </c>
      <c r="Y325" s="122" t="str">
        <f t="shared" si="49"/>
        <v/>
      </c>
      <c r="Z325" s="122" t="str">
        <f t="shared" si="50"/>
        <v/>
      </c>
    </row>
    <row r="326" spans="1:26" ht="37.5" customHeight="1">
      <c r="A326" s="123">
        <v>299</v>
      </c>
      <c r="B326" s="126"/>
      <c r="C326" s="12"/>
      <c r="D326" s="15"/>
      <c r="E326" s="15"/>
      <c r="F326" s="15"/>
      <c r="G326" s="16"/>
      <c r="H326" s="10"/>
      <c r="I326" s="151" t="str">
        <f t="shared" si="41"/>
        <v/>
      </c>
      <c r="J326" s="151"/>
      <c r="K326" s="151"/>
      <c r="L326" s="152"/>
      <c r="N326" s="111">
        <f>COUNTIF($B$28:$B326,N$27)</f>
        <v>0</v>
      </c>
      <c r="O326" s="111">
        <f>COUNTIF($B$28:$B326,O$27)</f>
        <v>0</v>
      </c>
      <c r="P326" s="111">
        <f>COUNTIF($B$28:$B326,P$27)</f>
        <v>0</v>
      </c>
      <c r="Q326" s="111" t="str" cm="1">
        <f t="array" ref="Q326">B326&amp;_xlfn.IFS(B326="","",B326="ビギナーズ部門",N326,B326="コンテスト部門",O326,B326="チャレンジ部門",P326)</f>
        <v/>
      </c>
      <c r="R326" s="111">
        <f t="shared" si="43"/>
        <v>0</v>
      </c>
      <c r="S326" s="111">
        <f t="shared" si="44"/>
        <v>0</v>
      </c>
      <c r="T326" s="111">
        <f t="shared" si="45"/>
        <v>0</v>
      </c>
      <c r="U326" s="122" t="str">
        <f t="shared" si="42"/>
        <v/>
      </c>
      <c r="V326" s="122" t="str">
        <f t="shared" si="46"/>
        <v xml:space="preserve"> </v>
      </c>
      <c r="W326" s="122" t="str">
        <f t="shared" si="47"/>
        <v/>
      </c>
      <c r="X326" s="122" t="str">
        <f t="shared" si="48"/>
        <v/>
      </c>
      <c r="Y326" s="122" t="str">
        <f t="shared" si="49"/>
        <v/>
      </c>
      <c r="Z326" s="122" t="str">
        <f t="shared" si="50"/>
        <v/>
      </c>
    </row>
    <row r="327" spans="1:26" ht="37.5" customHeight="1">
      <c r="A327" s="123">
        <v>300</v>
      </c>
      <c r="B327" s="126"/>
      <c r="C327" s="12"/>
      <c r="D327" s="15"/>
      <c r="E327" s="15"/>
      <c r="F327" s="15"/>
      <c r="G327" s="16"/>
      <c r="H327" s="10"/>
      <c r="I327" s="151" t="str">
        <f t="shared" si="41"/>
        <v/>
      </c>
      <c r="J327" s="151"/>
      <c r="K327" s="151"/>
      <c r="L327" s="152"/>
      <c r="N327" s="111">
        <f>COUNTIF($B$28:$B327,N$27)</f>
        <v>0</v>
      </c>
      <c r="O327" s="111">
        <f>COUNTIF($B$28:$B327,O$27)</f>
        <v>0</v>
      </c>
      <c r="P327" s="111">
        <f>COUNTIF($B$28:$B327,P$27)</f>
        <v>0</v>
      </c>
      <c r="Q327" s="111" t="str" cm="1">
        <f t="array" ref="Q327">B327&amp;_xlfn.IFS(B327="","",B327="ビギナーズ部門",N327,B327="コンテスト部門",O327,B327="チャレンジ部門",P327)</f>
        <v/>
      </c>
      <c r="R327" s="111">
        <f t="shared" si="43"/>
        <v>0</v>
      </c>
      <c r="S327" s="111">
        <f t="shared" si="44"/>
        <v>0</v>
      </c>
      <c r="T327" s="111">
        <f t="shared" si="45"/>
        <v>0</v>
      </c>
      <c r="U327" s="122" t="str">
        <f t="shared" si="42"/>
        <v/>
      </c>
      <c r="V327" s="122" t="str">
        <f t="shared" si="46"/>
        <v xml:space="preserve"> </v>
      </c>
      <c r="W327" s="122" t="str">
        <f t="shared" si="47"/>
        <v/>
      </c>
      <c r="X327" s="122" t="str">
        <f t="shared" si="48"/>
        <v/>
      </c>
      <c r="Y327" s="122" t="str">
        <f t="shared" si="49"/>
        <v/>
      </c>
      <c r="Z327" s="122" t="str">
        <f t="shared" si="50"/>
        <v/>
      </c>
    </row>
    <row r="328" spans="1:26" ht="37.5" customHeight="1">
      <c r="A328" s="123">
        <v>301</v>
      </c>
      <c r="B328" s="126"/>
      <c r="C328" s="12"/>
      <c r="D328" s="15"/>
      <c r="E328" s="15"/>
      <c r="F328" s="15"/>
      <c r="G328" s="16"/>
      <c r="H328" s="10"/>
      <c r="I328" s="151" t="str">
        <f t="shared" si="41"/>
        <v/>
      </c>
      <c r="J328" s="151"/>
      <c r="K328" s="151"/>
      <c r="L328" s="152"/>
      <c r="N328" s="111">
        <f>COUNTIF($B$28:$B328,N$27)</f>
        <v>0</v>
      </c>
      <c r="O328" s="111">
        <f>COUNTIF($B$28:$B328,O$27)</f>
        <v>0</v>
      </c>
      <c r="P328" s="111">
        <f>COUNTIF($B$28:$B328,P$27)</f>
        <v>0</v>
      </c>
      <c r="Q328" s="111" t="str" cm="1">
        <f t="array" ref="Q328">B328&amp;_xlfn.IFS(B328="","",B328="ビギナーズ部門",N328,B328="コンテスト部門",O328,B328="チャレンジ部門",P328)</f>
        <v/>
      </c>
      <c r="R328" s="111">
        <f t="shared" si="43"/>
        <v>0</v>
      </c>
      <c r="S328" s="111">
        <f t="shared" si="44"/>
        <v>0</v>
      </c>
      <c r="T328" s="111">
        <f t="shared" si="45"/>
        <v>0</v>
      </c>
      <c r="U328" s="122" t="str">
        <f t="shared" si="42"/>
        <v/>
      </c>
      <c r="V328" s="122" t="str">
        <f t="shared" si="46"/>
        <v xml:space="preserve"> </v>
      </c>
      <c r="W328" s="122" t="str">
        <f t="shared" si="47"/>
        <v/>
      </c>
      <c r="X328" s="122" t="str">
        <f t="shared" si="48"/>
        <v/>
      </c>
      <c r="Y328" s="122" t="str">
        <f t="shared" si="49"/>
        <v/>
      </c>
      <c r="Z328" s="122" t="str">
        <f t="shared" si="50"/>
        <v/>
      </c>
    </row>
    <row r="329" spans="1:26" ht="37.5" customHeight="1">
      <c r="A329" s="123">
        <v>302</v>
      </c>
      <c r="B329" s="126"/>
      <c r="C329" s="12"/>
      <c r="D329" s="15"/>
      <c r="E329" s="15"/>
      <c r="F329" s="15"/>
      <c r="G329" s="16"/>
      <c r="H329" s="10"/>
      <c r="I329" s="151" t="str">
        <f t="shared" si="41"/>
        <v/>
      </c>
      <c r="J329" s="151"/>
      <c r="K329" s="151"/>
      <c r="L329" s="152"/>
      <c r="N329" s="111">
        <f>COUNTIF($B$28:$B329,N$27)</f>
        <v>0</v>
      </c>
      <c r="O329" s="111">
        <f>COUNTIF($B$28:$B329,O$27)</f>
        <v>0</v>
      </c>
      <c r="P329" s="111">
        <f>COUNTIF($B$28:$B329,P$27)</f>
        <v>0</v>
      </c>
      <c r="Q329" s="111" t="str" cm="1">
        <f t="array" ref="Q329">B329&amp;_xlfn.IFS(B329="","",B329="ビギナーズ部門",N329,B329="コンテスト部門",O329,B329="チャレンジ部門",P329)</f>
        <v/>
      </c>
      <c r="R329" s="111">
        <f t="shared" si="43"/>
        <v>0</v>
      </c>
      <c r="S329" s="111">
        <f t="shared" si="44"/>
        <v>0</v>
      </c>
      <c r="T329" s="111">
        <f t="shared" si="45"/>
        <v>0</v>
      </c>
      <c r="U329" s="122" t="str">
        <f t="shared" si="42"/>
        <v/>
      </c>
      <c r="V329" s="122" t="str">
        <f t="shared" si="46"/>
        <v xml:space="preserve"> </v>
      </c>
      <c r="W329" s="122" t="str">
        <f t="shared" si="47"/>
        <v/>
      </c>
      <c r="X329" s="122" t="str">
        <f t="shared" si="48"/>
        <v/>
      </c>
      <c r="Y329" s="122" t="str">
        <f t="shared" si="49"/>
        <v/>
      </c>
      <c r="Z329" s="122" t="str">
        <f t="shared" si="50"/>
        <v/>
      </c>
    </row>
    <row r="330" spans="1:26" ht="37.5" customHeight="1">
      <c r="A330" s="123">
        <v>303</v>
      </c>
      <c r="B330" s="126"/>
      <c r="C330" s="12"/>
      <c r="D330" s="15"/>
      <c r="E330" s="15"/>
      <c r="F330" s="15"/>
      <c r="G330" s="16"/>
      <c r="H330" s="10"/>
      <c r="I330" s="151" t="str">
        <f t="shared" si="41"/>
        <v/>
      </c>
      <c r="J330" s="151"/>
      <c r="K330" s="151"/>
      <c r="L330" s="152"/>
      <c r="N330" s="111">
        <f>COUNTIF($B$28:$B330,N$27)</f>
        <v>0</v>
      </c>
      <c r="O330" s="111">
        <f>COUNTIF($B$28:$B330,O$27)</f>
        <v>0</v>
      </c>
      <c r="P330" s="111">
        <f>COUNTIF($B$28:$B330,P$27)</f>
        <v>0</v>
      </c>
      <c r="Q330" s="111" t="str" cm="1">
        <f t="array" ref="Q330">B330&amp;_xlfn.IFS(B330="","",B330="ビギナーズ部門",N330,B330="コンテスト部門",O330,B330="チャレンジ部門",P330)</f>
        <v/>
      </c>
      <c r="R330" s="111">
        <f t="shared" si="43"/>
        <v>0</v>
      </c>
      <c r="S330" s="111">
        <f t="shared" si="44"/>
        <v>0</v>
      </c>
      <c r="T330" s="111">
        <f t="shared" si="45"/>
        <v>0</v>
      </c>
      <c r="U330" s="122" t="str">
        <f t="shared" si="42"/>
        <v/>
      </c>
      <c r="V330" s="122" t="str">
        <f t="shared" si="46"/>
        <v xml:space="preserve"> </v>
      </c>
      <c r="W330" s="122" t="str">
        <f t="shared" si="47"/>
        <v/>
      </c>
      <c r="X330" s="122" t="str">
        <f t="shared" si="48"/>
        <v/>
      </c>
      <c r="Y330" s="122" t="str">
        <f t="shared" si="49"/>
        <v/>
      </c>
      <c r="Z330" s="122" t="str">
        <f t="shared" si="50"/>
        <v/>
      </c>
    </row>
    <row r="331" spans="1:26" ht="37.5" customHeight="1">
      <c r="A331" s="123">
        <v>304</v>
      </c>
      <c r="B331" s="126"/>
      <c r="C331" s="12"/>
      <c r="D331" s="15"/>
      <c r="E331" s="15"/>
      <c r="F331" s="15"/>
      <c r="G331" s="16"/>
      <c r="H331" s="10"/>
      <c r="I331" s="151" t="str">
        <f t="shared" si="41"/>
        <v/>
      </c>
      <c r="J331" s="151"/>
      <c r="K331" s="151"/>
      <c r="L331" s="152"/>
      <c r="N331" s="111">
        <f>COUNTIF($B$28:$B331,N$27)</f>
        <v>0</v>
      </c>
      <c r="O331" s="111">
        <f>COUNTIF($B$28:$B331,O$27)</f>
        <v>0</v>
      </c>
      <c r="P331" s="111">
        <f>COUNTIF($B$28:$B331,P$27)</f>
        <v>0</v>
      </c>
      <c r="Q331" s="111" t="str" cm="1">
        <f t="array" ref="Q331">B331&amp;_xlfn.IFS(B331="","",B331="ビギナーズ部門",N331,B331="コンテスト部門",O331,B331="チャレンジ部門",P331)</f>
        <v/>
      </c>
      <c r="R331" s="111">
        <f t="shared" si="43"/>
        <v>0</v>
      </c>
      <c r="S331" s="111">
        <f t="shared" si="44"/>
        <v>0</v>
      </c>
      <c r="T331" s="111">
        <f t="shared" si="45"/>
        <v>0</v>
      </c>
      <c r="U331" s="122" t="str">
        <f t="shared" si="42"/>
        <v/>
      </c>
      <c r="V331" s="122" t="str">
        <f t="shared" si="46"/>
        <v xml:space="preserve"> </v>
      </c>
      <c r="W331" s="122" t="str">
        <f t="shared" si="47"/>
        <v/>
      </c>
      <c r="X331" s="122" t="str">
        <f t="shared" si="48"/>
        <v/>
      </c>
      <c r="Y331" s="122" t="str">
        <f t="shared" si="49"/>
        <v/>
      </c>
      <c r="Z331" s="122" t="str">
        <f t="shared" si="50"/>
        <v/>
      </c>
    </row>
    <row r="332" spans="1:26" ht="37.5" customHeight="1">
      <c r="A332" s="123">
        <v>305</v>
      </c>
      <c r="B332" s="126"/>
      <c r="C332" s="12"/>
      <c r="D332" s="15"/>
      <c r="E332" s="15"/>
      <c r="F332" s="15"/>
      <c r="G332" s="16"/>
      <c r="H332" s="10"/>
      <c r="I332" s="151" t="str">
        <f t="shared" si="41"/>
        <v/>
      </c>
      <c r="J332" s="151"/>
      <c r="K332" s="151"/>
      <c r="L332" s="152"/>
      <c r="N332" s="111">
        <f>COUNTIF($B$28:$B332,N$27)</f>
        <v>0</v>
      </c>
      <c r="O332" s="111">
        <f>COUNTIF($B$28:$B332,O$27)</f>
        <v>0</v>
      </c>
      <c r="P332" s="111">
        <f>COUNTIF($B$28:$B332,P$27)</f>
        <v>0</v>
      </c>
      <c r="Q332" s="111" t="str" cm="1">
        <f t="array" ref="Q332">B332&amp;_xlfn.IFS(B332="","",B332="ビギナーズ部門",N332,B332="コンテスト部門",O332,B332="チャレンジ部門",P332)</f>
        <v/>
      </c>
      <c r="R332" s="111">
        <f t="shared" si="43"/>
        <v>0</v>
      </c>
      <c r="S332" s="111">
        <f t="shared" si="44"/>
        <v>0</v>
      </c>
      <c r="T332" s="111">
        <f t="shared" si="45"/>
        <v>0</v>
      </c>
      <c r="U332" s="122" t="str">
        <f t="shared" si="42"/>
        <v/>
      </c>
      <c r="V332" s="122" t="str">
        <f t="shared" si="46"/>
        <v xml:space="preserve"> </v>
      </c>
      <c r="W332" s="122" t="str">
        <f t="shared" si="47"/>
        <v/>
      </c>
      <c r="X332" s="122" t="str">
        <f t="shared" si="48"/>
        <v/>
      </c>
      <c r="Y332" s="122" t="str">
        <f t="shared" si="49"/>
        <v/>
      </c>
      <c r="Z332" s="122" t="str">
        <f t="shared" si="50"/>
        <v/>
      </c>
    </row>
    <row r="333" spans="1:26" ht="37.5" customHeight="1">
      <c r="A333" s="123">
        <v>306</v>
      </c>
      <c r="B333" s="126"/>
      <c r="C333" s="12"/>
      <c r="D333" s="15"/>
      <c r="E333" s="15"/>
      <c r="F333" s="15"/>
      <c r="G333" s="16"/>
      <c r="H333" s="10"/>
      <c r="I333" s="151" t="str">
        <f t="shared" si="41"/>
        <v/>
      </c>
      <c r="J333" s="151"/>
      <c r="K333" s="151"/>
      <c r="L333" s="152"/>
      <c r="N333" s="111">
        <f>COUNTIF($B$28:$B333,N$27)</f>
        <v>0</v>
      </c>
      <c r="O333" s="111">
        <f>COUNTIF($B$28:$B333,O$27)</f>
        <v>0</v>
      </c>
      <c r="P333" s="111">
        <f>COUNTIF($B$28:$B333,P$27)</f>
        <v>0</v>
      </c>
      <c r="Q333" s="111" t="str" cm="1">
        <f t="array" ref="Q333">B333&amp;_xlfn.IFS(B333="","",B333="ビギナーズ部門",N333,B333="コンテスト部門",O333,B333="チャレンジ部門",P333)</f>
        <v/>
      </c>
      <c r="R333" s="111">
        <f t="shared" si="43"/>
        <v>0</v>
      </c>
      <c r="S333" s="111">
        <f t="shared" si="44"/>
        <v>0</v>
      </c>
      <c r="T333" s="111">
        <f t="shared" si="45"/>
        <v>0</v>
      </c>
      <c r="U333" s="122" t="str">
        <f t="shared" si="42"/>
        <v/>
      </c>
      <c r="V333" s="122" t="str">
        <f t="shared" si="46"/>
        <v xml:space="preserve"> </v>
      </c>
      <c r="W333" s="122" t="str">
        <f t="shared" si="47"/>
        <v/>
      </c>
      <c r="X333" s="122" t="str">
        <f t="shared" si="48"/>
        <v/>
      </c>
      <c r="Y333" s="122" t="str">
        <f t="shared" si="49"/>
        <v/>
      </c>
      <c r="Z333" s="122" t="str">
        <f t="shared" si="50"/>
        <v/>
      </c>
    </row>
    <row r="334" spans="1:26" ht="37.5" customHeight="1">
      <c r="A334" s="123">
        <v>307</v>
      </c>
      <c r="B334" s="126"/>
      <c r="C334" s="12"/>
      <c r="D334" s="15"/>
      <c r="E334" s="15"/>
      <c r="F334" s="15"/>
      <c r="G334" s="16"/>
      <c r="H334" s="10"/>
      <c r="I334" s="151" t="str">
        <f t="shared" si="41"/>
        <v/>
      </c>
      <c r="J334" s="151"/>
      <c r="K334" s="151"/>
      <c r="L334" s="152"/>
      <c r="N334" s="111">
        <f>COUNTIF($B$28:$B334,N$27)</f>
        <v>0</v>
      </c>
      <c r="O334" s="111">
        <f>COUNTIF($B$28:$B334,O$27)</f>
        <v>0</v>
      </c>
      <c r="P334" s="111">
        <f>COUNTIF($B$28:$B334,P$27)</f>
        <v>0</v>
      </c>
      <c r="Q334" s="111" t="str" cm="1">
        <f t="array" ref="Q334">B334&amp;_xlfn.IFS(B334="","",B334="ビギナーズ部門",N334,B334="コンテスト部門",O334,B334="チャレンジ部門",P334)</f>
        <v/>
      </c>
      <c r="R334" s="111">
        <f t="shared" si="43"/>
        <v>0</v>
      </c>
      <c r="S334" s="111">
        <f t="shared" si="44"/>
        <v>0</v>
      </c>
      <c r="T334" s="111">
        <f t="shared" si="45"/>
        <v>0</v>
      </c>
      <c r="U334" s="122" t="str">
        <f t="shared" si="42"/>
        <v/>
      </c>
      <c r="V334" s="122" t="str">
        <f t="shared" si="46"/>
        <v xml:space="preserve"> </v>
      </c>
      <c r="W334" s="122" t="str">
        <f t="shared" si="47"/>
        <v/>
      </c>
      <c r="X334" s="122" t="str">
        <f t="shared" si="48"/>
        <v/>
      </c>
      <c r="Y334" s="122" t="str">
        <f t="shared" si="49"/>
        <v/>
      </c>
      <c r="Z334" s="122" t="str">
        <f t="shared" si="50"/>
        <v/>
      </c>
    </row>
    <row r="335" spans="1:26" ht="37.5" customHeight="1">
      <c r="A335" s="123">
        <v>308</v>
      </c>
      <c r="B335" s="126"/>
      <c r="C335" s="12"/>
      <c r="D335" s="15"/>
      <c r="E335" s="15"/>
      <c r="F335" s="15"/>
      <c r="G335" s="16"/>
      <c r="H335" s="10"/>
      <c r="I335" s="151" t="str">
        <f t="shared" si="41"/>
        <v/>
      </c>
      <c r="J335" s="151"/>
      <c r="K335" s="151"/>
      <c r="L335" s="152"/>
      <c r="N335" s="111">
        <f>COUNTIF($B$28:$B335,N$27)</f>
        <v>0</v>
      </c>
      <c r="O335" s="111">
        <f>COUNTIF($B$28:$B335,O$27)</f>
        <v>0</v>
      </c>
      <c r="P335" s="111">
        <f>COUNTIF($B$28:$B335,P$27)</f>
        <v>0</v>
      </c>
      <c r="Q335" s="111" t="str" cm="1">
        <f t="array" ref="Q335">B335&amp;_xlfn.IFS(B335="","",B335="ビギナーズ部門",N335,B335="コンテスト部門",O335,B335="チャレンジ部門",P335)</f>
        <v/>
      </c>
      <c r="R335" s="111">
        <f t="shared" si="43"/>
        <v>0</v>
      </c>
      <c r="S335" s="111">
        <f t="shared" si="44"/>
        <v>0</v>
      </c>
      <c r="T335" s="111">
        <f t="shared" si="45"/>
        <v>0</v>
      </c>
      <c r="U335" s="122" t="str">
        <f t="shared" si="42"/>
        <v/>
      </c>
      <c r="V335" s="122" t="str">
        <f t="shared" si="46"/>
        <v xml:space="preserve"> </v>
      </c>
      <c r="W335" s="122" t="str">
        <f t="shared" si="47"/>
        <v/>
      </c>
      <c r="X335" s="122" t="str">
        <f t="shared" si="48"/>
        <v/>
      </c>
      <c r="Y335" s="122" t="str">
        <f t="shared" si="49"/>
        <v/>
      </c>
      <c r="Z335" s="122" t="str">
        <f t="shared" si="50"/>
        <v/>
      </c>
    </row>
    <row r="336" spans="1:26" ht="37.5" customHeight="1">
      <c r="A336" s="123">
        <v>309</v>
      </c>
      <c r="B336" s="126"/>
      <c r="C336" s="12"/>
      <c r="D336" s="15"/>
      <c r="E336" s="15"/>
      <c r="F336" s="15"/>
      <c r="G336" s="16"/>
      <c r="H336" s="10"/>
      <c r="I336" s="151" t="str">
        <f t="shared" si="41"/>
        <v/>
      </c>
      <c r="J336" s="151"/>
      <c r="K336" s="151"/>
      <c r="L336" s="152"/>
      <c r="N336" s="111">
        <f>COUNTIF($B$28:$B336,N$27)</f>
        <v>0</v>
      </c>
      <c r="O336" s="111">
        <f>COUNTIF($B$28:$B336,O$27)</f>
        <v>0</v>
      </c>
      <c r="P336" s="111">
        <f>COUNTIF($B$28:$B336,P$27)</f>
        <v>0</v>
      </c>
      <c r="Q336" s="111" t="str" cm="1">
        <f t="array" ref="Q336">B336&amp;_xlfn.IFS(B336="","",B336="ビギナーズ部門",N336,B336="コンテスト部門",O336,B336="チャレンジ部門",P336)</f>
        <v/>
      </c>
      <c r="R336" s="111">
        <f t="shared" si="43"/>
        <v>0</v>
      </c>
      <c r="S336" s="111">
        <f t="shared" si="44"/>
        <v>0</v>
      </c>
      <c r="T336" s="111">
        <f t="shared" si="45"/>
        <v>0</v>
      </c>
      <c r="U336" s="122" t="str">
        <f t="shared" si="42"/>
        <v/>
      </c>
      <c r="V336" s="122" t="str">
        <f t="shared" si="46"/>
        <v xml:space="preserve"> </v>
      </c>
      <c r="W336" s="122" t="str">
        <f t="shared" si="47"/>
        <v/>
      </c>
      <c r="X336" s="122" t="str">
        <f t="shared" si="48"/>
        <v/>
      </c>
      <c r="Y336" s="122" t="str">
        <f t="shared" si="49"/>
        <v/>
      </c>
      <c r="Z336" s="122" t="str">
        <f t="shared" si="50"/>
        <v/>
      </c>
    </row>
    <row r="337" spans="1:26" ht="37.5" customHeight="1">
      <c r="A337" s="123">
        <v>310</v>
      </c>
      <c r="B337" s="126"/>
      <c r="C337" s="12"/>
      <c r="D337" s="15"/>
      <c r="E337" s="15"/>
      <c r="F337" s="15"/>
      <c r="G337" s="16"/>
      <c r="H337" s="10"/>
      <c r="I337" s="151" t="str">
        <f t="shared" si="41"/>
        <v/>
      </c>
      <c r="J337" s="151"/>
      <c r="K337" s="151"/>
      <c r="L337" s="152"/>
      <c r="N337" s="111">
        <f>COUNTIF($B$28:$B337,N$27)</f>
        <v>0</v>
      </c>
      <c r="O337" s="111">
        <f>COUNTIF($B$28:$B337,O$27)</f>
        <v>0</v>
      </c>
      <c r="P337" s="111">
        <f>COUNTIF($B$28:$B337,P$27)</f>
        <v>0</v>
      </c>
      <c r="Q337" s="111" t="str" cm="1">
        <f t="array" ref="Q337">B337&amp;_xlfn.IFS(B337="","",B337="ビギナーズ部門",N337,B337="コンテスト部門",O337,B337="チャレンジ部門",P337)</f>
        <v/>
      </c>
      <c r="R337" s="111">
        <f t="shared" si="43"/>
        <v>0</v>
      </c>
      <c r="S337" s="111">
        <f t="shared" si="44"/>
        <v>0</v>
      </c>
      <c r="T337" s="111">
        <f t="shared" si="45"/>
        <v>0</v>
      </c>
      <c r="U337" s="122" t="str">
        <f t="shared" si="42"/>
        <v/>
      </c>
      <c r="V337" s="122" t="str">
        <f t="shared" si="46"/>
        <v xml:space="preserve"> </v>
      </c>
      <c r="W337" s="122" t="str">
        <f t="shared" si="47"/>
        <v/>
      </c>
      <c r="X337" s="122" t="str">
        <f t="shared" si="48"/>
        <v/>
      </c>
      <c r="Y337" s="122" t="str">
        <f t="shared" si="49"/>
        <v/>
      </c>
      <c r="Z337" s="122" t="str">
        <f t="shared" si="50"/>
        <v/>
      </c>
    </row>
    <row r="338" spans="1:26" ht="37.5" customHeight="1">
      <c r="A338" s="123">
        <v>311</v>
      </c>
      <c r="B338" s="126"/>
      <c r="C338" s="12"/>
      <c r="D338" s="15"/>
      <c r="E338" s="15"/>
      <c r="F338" s="15"/>
      <c r="G338" s="16"/>
      <c r="H338" s="10"/>
      <c r="I338" s="151" t="str">
        <f t="shared" si="41"/>
        <v/>
      </c>
      <c r="J338" s="151"/>
      <c r="K338" s="151"/>
      <c r="L338" s="152"/>
      <c r="N338" s="111">
        <f>COUNTIF($B$28:$B338,N$27)</f>
        <v>0</v>
      </c>
      <c r="O338" s="111">
        <f>COUNTIF($B$28:$B338,O$27)</f>
        <v>0</v>
      </c>
      <c r="P338" s="111">
        <f>COUNTIF($B$28:$B338,P$27)</f>
        <v>0</v>
      </c>
      <c r="Q338" s="111" t="str" cm="1">
        <f t="array" ref="Q338">B338&amp;_xlfn.IFS(B338="","",B338="ビギナーズ部門",N338,B338="コンテスト部門",O338,B338="チャレンジ部門",P338)</f>
        <v/>
      </c>
      <c r="R338" s="111">
        <f t="shared" si="43"/>
        <v>0</v>
      </c>
      <c r="S338" s="111">
        <f t="shared" si="44"/>
        <v>0</v>
      </c>
      <c r="T338" s="111">
        <f t="shared" si="45"/>
        <v>0</v>
      </c>
      <c r="U338" s="122" t="str">
        <f t="shared" si="42"/>
        <v/>
      </c>
      <c r="V338" s="122" t="str">
        <f t="shared" si="46"/>
        <v xml:space="preserve"> </v>
      </c>
      <c r="W338" s="122" t="str">
        <f t="shared" si="47"/>
        <v/>
      </c>
      <c r="X338" s="122" t="str">
        <f t="shared" si="48"/>
        <v/>
      </c>
      <c r="Y338" s="122" t="str">
        <f t="shared" si="49"/>
        <v/>
      </c>
      <c r="Z338" s="122" t="str">
        <f t="shared" si="50"/>
        <v/>
      </c>
    </row>
    <row r="339" spans="1:26" ht="37.5" customHeight="1">
      <c r="A339" s="123">
        <v>312</v>
      </c>
      <c r="B339" s="126"/>
      <c r="C339" s="12"/>
      <c r="D339" s="15"/>
      <c r="E339" s="15"/>
      <c r="F339" s="15"/>
      <c r="G339" s="16"/>
      <c r="H339" s="10"/>
      <c r="I339" s="151" t="str">
        <f t="shared" si="41"/>
        <v/>
      </c>
      <c r="J339" s="151"/>
      <c r="K339" s="151"/>
      <c r="L339" s="152"/>
      <c r="N339" s="111">
        <f>COUNTIF($B$28:$B339,N$27)</f>
        <v>0</v>
      </c>
      <c r="O339" s="111">
        <f>COUNTIF($B$28:$B339,O$27)</f>
        <v>0</v>
      </c>
      <c r="P339" s="111">
        <f>COUNTIF($B$28:$B339,P$27)</f>
        <v>0</v>
      </c>
      <c r="Q339" s="111" t="str" cm="1">
        <f t="array" ref="Q339">B339&amp;_xlfn.IFS(B339="","",B339="ビギナーズ部門",N339,B339="コンテスト部門",O339,B339="チャレンジ部門",P339)</f>
        <v/>
      </c>
      <c r="R339" s="111">
        <f t="shared" si="43"/>
        <v>0</v>
      </c>
      <c r="S339" s="111">
        <f t="shared" si="44"/>
        <v>0</v>
      </c>
      <c r="T339" s="111">
        <f t="shared" si="45"/>
        <v>0</v>
      </c>
      <c r="U339" s="122" t="str">
        <f t="shared" si="42"/>
        <v/>
      </c>
      <c r="V339" s="122" t="str">
        <f t="shared" si="46"/>
        <v xml:space="preserve"> </v>
      </c>
      <c r="W339" s="122" t="str">
        <f t="shared" si="47"/>
        <v/>
      </c>
      <c r="X339" s="122" t="str">
        <f t="shared" si="48"/>
        <v/>
      </c>
      <c r="Y339" s="122" t="str">
        <f t="shared" si="49"/>
        <v/>
      </c>
      <c r="Z339" s="122" t="str">
        <f t="shared" si="50"/>
        <v/>
      </c>
    </row>
    <row r="340" spans="1:26" ht="37.5" customHeight="1">
      <c r="A340" s="123">
        <v>313</v>
      </c>
      <c r="B340" s="126"/>
      <c r="C340" s="12"/>
      <c r="D340" s="15"/>
      <c r="E340" s="15"/>
      <c r="F340" s="15"/>
      <c r="G340" s="16"/>
      <c r="H340" s="10"/>
      <c r="I340" s="151" t="str">
        <f t="shared" si="41"/>
        <v/>
      </c>
      <c r="J340" s="151"/>
      <c r="K340" s="151"/>
      <c r="L340" s="152"/>
      <c r="N340" s="111">
        <f>COUNTIF($B$28:$B340,N$27)</f>
        <v>0</v>
      </c>
      <c r="O340" s="111">
        <f>COUNTIF($B$28:$B340,O$27)</f>
        <v>0</v>
      </c>
      <c r="P340" s="111">
        <f>COUNTIF($B$28:$B340,P$27)</f>
        <v>0</v>
      </c>
      <c r="Q340" s="111" t="str" cm="1">
        <f t="array" ref="Q340">B340&amp;_xlfn.IFS(B340="","",B340="ビギナーズ部門",N340,B340="コンテスト部門",O340,B340="チャレンジ部門",P340)</f>
        <v/>
      </c>
      <c r="R340" s="111">
        <f t="shared" si="43"/>
        <v>0</v>
      </c>
      <c r="S340" s="111">
        <f t="shared" si="44"/>
        <v>0</v>
      </c>
      <c r="T340" s="111">
        <f t="shared" si="45"/>
        <v>0</v>
      </c>
      <c r="U340" s="122" t="str">
        <f t="shared" si="42"/>
        <v/>
      </c>
      <c r="V340" s="122" t="str">
        <f t="shared" si="46"/>
        <v xml:space="preserve"> </v>
      </c>
      <c r="W340" s="122" t="str">
        <f t="shared" si="47"/>
        <v/>
      </c>
      <c r="X340" s="122" t="str">
        <f t="shared" si="48"/>
        <v/>
      </c>
      <c r="Y340" s="122" t="str">
        <f t="shared" si="49"/>
        <v/>
      </c>
      <c r="Z340" s="122" t="str">
        <f t="shared" si="50"/>
        <v/>
      </c>
    </row>
    <row r="341" spans="1:26" ht="37.5" customHeight="1">
      <c r="A341" s="123">
        <v>314</v>
      </c>
      <c r="B341" s="126"/>
      <c r="C341" s="12"/>
      <c r="D341" s="15"/>
      <c r="E341" s="15"/>
      <c r="F341" s="15"/>
      <c r="G341" s="16"/>
      <c r="H341" s="10"/>
      <c r="I341" s="151" t="str">
        <f t="shared" si="41"/>
        <v/>
      </c>
      <c r="J341" s="151"/>
      <c r="K341" s="151"/>
      <c r="L341" s="152"/>
      <c r="N341" s="111">
        <f>COUNTIF($B$28:$B341,N$27)</f>
        <v>0</v>
      </c>
      <c r="O341" s="111">
        <f>COUNTIF($B$28:$B341,O$27)</f>
        <v>0</v>
      </c>
      <c r="P341" s="111">
        <f>COUNTIF($B$28:$B341,P$27)</f>
        <v>0</v>
      </c>
      <c r="Q341" s="111" t="str" cm="1">
        <f t="array" ref="Q341">B341&amp;_xlfn.IFS(B341="","",B341="ビギナーズ部門",N341,B341="コンテスト部門",O341,B341="チャレンジ部門",P341)</f>
        <v/>
      </c>
      <c r="R341" s="111">
        <f t="shared" si="43"/>
        <v>0</v>
      </c>
      <c r="S341" s="111">
        <f t="shared" si="44"/>
        <v>0</v>
      </c>
      <c r="T341" s="111">
        <f t="shared" si="45"/>
        <v>0</v>
      </c>
      <c r="U341" s="122" t="str">
        <f t="shared" si="42"/>
        <v/>
      </c>
      <c r="V341" s="122" t="str">
        <f t="shared" si="46"/>
        <v xml:space="preserve"> </v>
      </c>
      <c r="W341" s="122" t="str">
        <f t="shared" si="47"/>
        <v/>
      </c>
      <c r="X341" s="122" t="str">
        <f t="shared" si="48"/>
        <v/>
      </c>
      <c r="Y341" s="122" t="str">
        <f t="shared" si="49"/>
        <v/>
      </c>
      <c r="Z341" s="122" t="str">
        <f t="shared" si="50"/>
        <v/>
      </c>
    </row>
    <row r="342" spans="1:26" ht="37.5" customHeight="1">
      <c r="A342" s="123">
        <v>315</v>
      </c>
      <c r="B342" s="126"/>
      <c r="C342" s="12"/>
      <c r="D342" s="15"/>
      <c r="E342" s="15"/>
      <c r="F342" s="15"/>
      <c r="G342" s="16"/>
      <c r="H342" s="10"/>
      <c r="I342" s="151" t="str">
        <f t="shared" si="41"/>
        <v/>
      </c>
      <c r="J342" s="151"/>
      <c r="K342" s="151"/>
      <c r="L342" s="152"/>
      <c r="N342" s="111">
        <f>COUNTIF($B$28:$B342,N$27)</f>
        <v>0</v>
      </c>
      <c r="O342" s="111">
        <f>COUNTIF($B$28:$B342,O$27)</f>
        <v>0</v>
      </c>
      <c r="P342" s="111">
        <f>COUNTIF($B$28:$B342,P$27)</f>
        <v>0</v>
      </c>
      <c r="Q342" s="111" t="str" cm="1">
        <f t="array" ref="Q342">B342&amp;_xlfn.IFS(B342="","",B342="ビギナーズ部門",N342,B342="コンテスト部門",O342,B342="チャレンジ部門",P342)</f>
        <v/>
      </c>
      <c r="R342" s="111">
        <f t="shared" si="43"/>
        <v>0</v>
      </c>
      <c r="S342" s="111">
        <f t="shared" si="44"/>
        <v>0</v>
      </c>
      <c r="T342" s="111">
        <f t="shared" si="45"/>
        <v>0</v>
      </c>
      <c r="U342" s="122" t="str">
        <f t="shared" si="42"/>
        <v/>
      </c>
      <c r="V342" s="122" t="str">
        <f t="shared" si="46"/>
        <v xml:space="preserve"> </v>
      </c>
      <c r="W342" s="122" t="str">
        <f t="shared" si="47"/>
        <v/>
      </c>
      <c r="X342" s="122" t="str">
        <f t="shared" si="48"/>
        <v/>
      </c>
      <c r="Y342" s="122" t="str">
        <f t="shared" si="49"/>
        <v/>
      </c>
      <c r="Z342" s="122" t="str">
        <f t="shared" si="50"/>
        <v/>
      </c>
    </row>
    <row r="343" spans="1:26" ht="37.5" customHeight="1">
      <c r="A343" s="123">
        <v>316</v>
      </c>
      <c r="B343" s="126"/>
      <c r="C343" s="12"/>
      <c r="D343" s="15"/>
      <c r="E343" s="15"/>
      <c r="F343" s="15"/>
      <c r="G343" s="16"/>
      <c r="H343" s="10"/>
      <c r="I343" s="151" t="str">
        <f t="shared" si="41"/>
        <v/>
      </c>
      <c r="J343" s="151"/>
      <c r="K343" s="151"/>
      <c r="L343" s="152"/>
      <c r="N343" s="111">
        <f>COUNTIF($B$28:$B343,N$27)</f>
        <v>0</v>
      </c>
      <c r="O343" s="111">
        <f>COUNTIF($B$28:$B343,O$27)</f>
        <v>0</v>
      </c>
      <c r="P343" s="111">
        <f>COUNTIF($B$28:$B343,P$27)</f>
        <v>0</v>
      </c>
      <c r="Q343" s="111" t="str" cm="1">
        <f t="array" ref="Q343">B343&amp;_xlfn.IFS(B343="","",B343="ビギナーズ部門",N343,B343="コンテスト部門",O343,B343="チャレンジ部門",P343)</f>
        <v/>
      </c>
      <c r="R343" s="111">
        <f t="shared" si="43"/>
        <v>0</v>
      </c>
      <c r="S343" s="111">
        <f t="shared" si="44"/>
        <v>0</v>
      </c>
      <c r="T343" s="111">
        <f t="shared" si="45"/>
        <v>0</v>
      </c>
      <c r="U343" s="122" t="str">
        <f t="shared" si="42"/>
        <v/>
      </c>
      <c r="V343" s="122" t="str">
        <f t="shared" si="46"/>
        <v xml:space="preserve"> </v>
      </c>
      <c r="W343" s="122" t="str">
        <f t="shared" si="47"/>
        <v/>
      </c>
      <c r="X343" s="122" t="str">
        <f t="shared" si="48"/>
        <v/>
      </c>
      <c r="Y343" s="122" t="str">
        <f t="shared" si="49"/>
        <v/>
      </c>
      <c r="Z343" s="122" t="str">
        <f t="shared" si="50"/>
        <v/>
      </c>
    </row>
    <row r="344" spans="1:26" ht="37.5" customHeight="1">
      <c r="A344" s="123">
        <v>317</v>
      </c>
      <c r="B344" s="126"/>
      <c r="C344" s="12"/>
      <c r="D344" s="15"/>
      <c r="E344" s="15"/>
      <c r="F344" s="15"/>
      <c r="G344" s="16"/>
      <c r="H344" s="10"/>
      <c r="I344" s="151" t="str">
        <f t="shared" si="41"/>
        <v/>
      </c>
      <c r="J344" s="151"/>
      <c r="K344" s="151"/>
      <c r="L344" s="152"/>
      <c r="N344" s="111">
        <f>COUNTIF($B$28:$B344,N$27)</f>
        <v>0</v>
      </c>
      <c r="O344" s="111">
        <f>COUNTIF($B$28:$B344,O$27)</f>
        <v>0</v>
      </c>
      <c r="P344" s="111">
        <f>COUNTIF($B$28:$B344,P$27)</f>
        <v>0</v>
      </c>
      <c r="Q344" s="111" t="str" cm="1">
        <f t="array" ref="Q344">B344&amp;_xlfn.IFS(B344="","",B344="ビギナーズ部門",N344,B344="コンテスト部門",O344,B344="チャレンジ部門",P344)</f>
        <v/>
      </c>
      <c r="R344" s="111">
        <f t="shared" si="43"/>
        <v>0</v>
      </c>
      <c r="S344" s="111">
        <f t="shared" si="44"/>
        <v>0</v>
      </c>
      <c r="T344" s="111">
        <f t="shared" si="45"/>
        <v>0</v>
      </c>
      <c r="U344" s="122" t="str">
        <f t="shared" si="42"/>
        <v/>
      </c>
      <c r="V344" s="122" t="str">
        <f t="shared" si="46"/>
        <v xml:space="preserve"> </v>
      </c>
      <c r="W344" s="122" t="str">
        <f t="shared" si="47"/>
        <v/>
      </c>
      <c r="X344" s="122" t="str">
        <f t="shared" si="48"/>
        <v/>
      </c>
      <c r="Y344" s="122" t="str">
        <f t="shared" si="49"/>
        <v/>
      </c>
      <c r="Z344" s="122" t="str">
        <f t="shared" si="50"/>
        <v/>
      </c>
    </row>
    <row r="345" spans="1:26" ht="37.5" customHeight="1">
      <c r="A345" s="123">
        <v>318</v>
      </c>
      <c r="B345" s="126"/>
      <c r="C345" s="12"/>
      <c r="D345" s="15"/>
      <c r="E345" s="15"/>
      <c r="F345" s="15"/>
      <c r="G345" s="16"/>
      <c r="H345" s="10"/>
      <c r="I345" s="151" t="str">
        <f t="shared" si="41"/>
        <v/>
      </c>
      <c r="J345" s="151"/>
      <c r="K345" s="151"/>
      <c r="L345" s="152"/>
      <c r="N345" s="111">
        <f>COUNTIF($B$28:$B345,N$27)</f>
        <v>0</v>
      </c>
      <c r="O345" s="111">
        <f>COUNTIF($B$28:$B345,O$27)</f>
        <v>0</v>
      </c>
      <c r="P345" s="111">
        <f>COUNTIF($B$28:$B345,P$27)</f>
        <v>0</v>
      </c>
      <c r="Q345" s="111" t="str" cm="1">
        <f t="array" ref="Q345">B345&amp;_xlfn.IFS(B345="","",B345="ビギナーズ部門",N345,B345="コンテスト部門",O345,B345="チャレンジ部門",P345)</f>
        <v/>
      </c>
      <c r="R345" s="111">
        <f t="shared" si="43"/>
        <v>0</v>
      </c>
      <c r="S345" s="111">
        <f t="shared" si="44"/>
        <v>0</v>
      </c>
      <c r="T345" s="111">
        <f t="shared" si="45"/>
        <v>0</v>
      </c>
      <c r="U345" s="122" t="str">
        <f t="shared" si="42"/>
        <v/>
      </c>
      <c r="V345" s="122" t="str">
        <f t="shared" si="46"/>
        <v xml:space="preserve"> </v>
      </c>
      <c r="W345" s="122" t="str">
        <f t="shared" si="47"/>
        <v/>
      </c>
      <c r="X345" s="122" t="str">
        <f t="shared" si="48"/>
        <v/>
      </c>
      <c r="Y345" s="122" t="str">
        <f t="shared" si="49"/>
        <v/>
      </c>
      <c r="Z345" s="122" t="str">
        <f t="shared" si="50"/>
        <v/>
      </c>
    </row>
    <row r="346" spans="1:26" ht="37.5" customHeight="1">
      <c r="A346" s="123">
        <v>319</v>
      </c>
      <c r="B346" s="126"/>
      <c r="C346" s="12"/>
      <c r="D346" s="15"/>
      <c r="E346" s="15"/>
      <c r="F346" s="15"/>
      <c r="G346" s="16"/>
      <c r="H346" s="10"/>
      <c r="I346" s="151" t="str">
        <f t="shared" si="41"/>
        <v/>
      </c>
      <c r="J346" s="151"/>
      <c r="K346" s="151"/>
      <c r="L346" s="152"/>
      <c r="N346" s="111">
        <f>COUNTIF($B$28:$B346,N$27)</f>
        <v>0</v>
      </c>
      <c r="O346" s="111">
        <f>COUNTIF($B$28:$B346,O$27)</f>
        <v>0</v>
      </c>
      <c r="P346" s="111">
        <f>COUNTIF($B$28:$B346,P$27)</f>
        <v>0</v>
      </c>
      <c r="Q346" s="111" t="str" cm="1">
        <f t="array" ref="Q346">B346&amp;_xlfn.IFS(B346="","",B346="ビギナーズ部門",N346,B346="コンテスト部門",O346,B346="チャレンジ部門",P346)</f>
        <v/>
      </c>
      <c r="R346" s="111">
        <f t="shared" si="43"/>
        <v>0</v>
      </c>
      <c r="S346" s="111">
        <f t="shared" si="44"/>
        <v>0</v>
      </c>
      <c r="T346" s="111">
        <f t="shared" si="45"/>
        <v>0</v>
      </c>
      <c r="U346" s="122" t="str">
        <f t="shared" si="42"/>
        <v/>
      </c>
      <c r="V346" s="122" t="str">
        <f t="shared" si="46"/>
        <v xml:space="preserve"> </v>
      </c>
      <c r="W346" s="122" t="str">
        <f t="shared" si="47"/>
        <v/>
      </c>
      <c r="X346" s="122" t="str">
        <f t="shared" si="48"/>
        <v/>
      </c>
      <c r="Y346" s="122" t="str">
        <f t="shared" si="49"/>
        <v/>
      </c>
      <c r="Z346" s="122" t="str">
        <f t="shared" si="50"/>
        <v/>
      </c>
    </row>
    <row r="347" spans="1:26" ht="37.5" customHeight="1">
      <c r="A347" s="123">
        <v>320</v>
      </c>
      <c r="B347" s="126"/>
      <c r="C347" s="12"/>
      <c r="D347" s="15"/>
      <c r="E347" s="15"/>
      <c r="F347" s="15"/>
      <c r="G347" s="16"/>
      <c r="H347" s="10"/>
      <c r="I347" s="151" t="str">
        <f t="shared" si="41"/>
        <v/>
      </c>
      <c r="J347" s="151"/>
      <c r="K347" s="151"/>
      <c r="L347" s="152"/>
      <c r="N347" s="111">
        <f>COUNTIF($B$28:$B347,N$27)</f>
        <v>0</v>
      </c>
      <c r="O347" s="111">
        <f>COUNTIF($B$28:$B347,O$27)</f>
        <v>0</v>
      </c>
      <c r="P347" s="111">
        <f>COUNTIF($B$28:$B347,P$27)</f>
        <v>0</v>
      </c>
      <c r="Q347" s="111" t="str" cm="1">
        <f t="array" ref="Q347">B347&amp;_xlfn.IFS(B347="","",B347="ビギナーズ部門",N347,B347="コンテスト部門",O347,B347="チャレンジ部門",P347)</f>
        <v/>
      </c>
      <c r="R347" s="111">
        <f t="shared" si="43"/>
        <v>0</v>
      </c>
      <c r="S347" s="111">
        <f t="shared" si="44"/>
        <v>0</v>
      </c>
      <c r="T347" s="111">
        <f t="shared" si="45"/>
        <v>0</v>
      </c>
      <c r="U347" s="122" t="str">
        <f t="shared" si="42"/>
        <v/>
      </c>
      <c r="V347" s="122" t="str">
        <f t="shared" si="46"/>
        <v xml:space="preserve"> </v>
      </c>
      <c r="W347" s="122" t="str">
        <f t="shared" si="47"/>
        <v/>
      </c>
      <c r="X347" s="122" t="str">
        <f t="shared" si="48"/>
        <v/>
      </c>
      <c r="Y347" s="122" t="str">
        <f t="shared" si="49"/>
        <v/>
      </c>
      <c r="Z347" s="122" t="str">
        <f t="shared" si="50"/>
        <v/>
      </c>
    </row>
    <row r="348" spans="1:26" ht="37.5" customHeight="1">
      <c r="A348" s="123">
        <v>321</v>
      </c>
      <c r="B348" s="126"/>
      <c r="C348" s="12"/>
      <c r="D348" s="15"/>
      <c r="E348" s="15"/>
      <c r="F348" s="15"/>
      <c r="G348" s="16"/>
      <c r="H348" s="10"/>
      <c r="I348" s="151" t="str">
        <f t="shared" ref="I348:I411" si="51">IF($C348="","",$B$16)</f>
        <v/>
      </c>
      <c r="J348" s="151"/>
      <c r="K348" s="151"/>
      <c r="L348" s="152"/>
      <c r="N348" s="111">
        <f>COUNTIF($B$28:$B348,N$27)</f>
        <v>0</v>
      </c>
      <c r="O348" s="111">
        <f>COUNTIF($B$28:$B348,O$27)</f>
        <v>0</v>
      </c>
      <c r="P348" s="111">
        <f>COUNTIF($B$28:$B348,P$27)</f>
        <v>0</v>
      </c>
      <c r="Q348" s="111" t="str" cm="1">
        <f t="array" ref="Q348">B348&amp;_xlfn.IFS(B348="","",B348="ビギナーズ部門",N348,B348="コンテスト部門",O348,B348="チャレンジ部門",P348)</f>
        <v/>
      </c>
      <c r="R348" s="111">
        <f t="shared" si="43"/>
        <v>0</v>
      </c>
      <c r="S348" s="111">
        <f t="shared" si="44"/>
        <v>0</v>
      </c>
      <c r="T348" s="111">
        <f t="shared" si="45"/>
        <v>0</v>
      </c>
      <c r="U348" s="122" t="str">
        <f t="shared" ref="U348:U411" si="52">$C348&amp;IF($T348=2,"　 ",IF($T348=3,"　",IF($T348=4," ",IF($T348&lt;10,""))))&amp;$D348</f>
        <v/>
      </c>
      <c r="V348" s="122" t="str">
        <f t="shared" si="46"/>
        <v xml:space="preserve"> </v>
      </c>
      <c r="W348" s="122" t="str">
        <f t="shared" si="47"/>
        <v/>
      </c>
      <c r="X348" s="122" t="str">
        <f t="shared" si="48"/>
        <v/>
      </c>
      <c r="Y348" s="122" t="str">
        <f t="shared" si="49"/>
        <v/>
      </c>
      <c r="Z348" s="122" t="str">
        <f t="shared" si="50"/>
        <v/>
      </c>
    </row>
    <row r="349" spans="1:26" ht="37.5" customHeight="1">
      <c r="A349" s="123">
        <v>322</v>
      </c>
      <c r="B349" s="126"/>
      <c r="C349" s="12"/>
      <c r="D349" s="15"/>
      <c r="E349" s="15"/>
      <c r="F349" s="15"/>
      <c r="G349" s="16"/>
      <c r="H349" s="10"/>
      <c r="I349" s="151" t="str">
        <f t="shared" si="51"/>
        <v/>
      </c>
      <c r="J349" s="151"/>
      <c r="K349" s="151"/>
      <c r="L349" s="152"/>
      <c r="N349" s="111">
        <f>COUNTIF($B$28:$B349,N$27)</f>
        <v>0</v>
      </c>
      <c r="O349" s="111">
        <f>COUNTIF($B$28:$B349,O$27)</f>
        <v>0</v>
      </c>
      <c r="P349" s="111">
        <f>COUNTIF($B$28:$B349,P$27)</f>
        <v>0</v>
      </c>
      <c r="Q349" s="111" t="str" cm="1">
        <f t="array" ref="Q349">B349&amp;_xlfn.IFS(B349="","",B349="ビギナーズ部門",N349,B349="コンテスト部門",O349,B349="チャレンジ部門",P349)</f>
        <v/>
      </c>
      <c r="R349" s="111">
        <f t="shared" ref="R349:R412" si="53">LEN($C349)</f>
        <v>0</v>
      </c>
      <c r="S349" s="111">
        <f t="shared" ref="S349:S412" si="54">LEN($D349)</f>
        <v>0</v>
      </c>
      <c r="T349" s="111">
        <f t="shared" ref="T349:T412" si="55">$R349+$S349</f>
        <v>0</v>
      </c>
      <c r="U349" s="122" t="str">
        <f t="shared" si="52"/>
        <v/>
      </c>
      <c r="V349" s="122" t="str">
        <f t="shared" ref="V349:V412" si="56">$E349&amp;" "&amp;$F349</f>
        <v xml:space="preserve"> </v>
      </c>
      <c r="W349" s="122" t="str">
        <f t="shared" ref="W349:W412" si="57">IF($G349="","",$G349)</f>
        <v/>
      </c>
      <c r="X349" s="122" t="str">
        <f t="shared" ref="X349:X412" si="58">IF($H349="","",$H349)</f>
        <v/>
      </c>
      <c r="Y349" s="122" t="str">
        <f t="shared" ref="Y349:Y412" si="59">IF($C349="","",$D$7)</f>
        <v/>
      </c>
      <c r="Z349" s="122" t="str">
        <f t="shared" ref="Z349:Z412" si="60">IF($I349="","",$I349)</f>
        <v/>
      </c>
    </row>
    <row r="350" spans="1:26" ht="37.5" customHeight="1">
      <c r="A350" s="123">
        <v>323</v>
      </c>
      <c r="B350" s="126"/>
      <c r="C350" s="12"/>
      <c r="D350" s="15"/>
      <c r="E350" s="15"/>
      <c r="F350" s="15"/>
      <c r="G350" s="16"/>
      <c r="H350" s="10"/>
      <c r="I350" s="151" t="str">
        <f t="shared" si="51"/>
        <v/>
      </c>
      <c r="J350" s="151"/>
      <c r="K350" s="151"/>
      <c r="L350" s="152"/>
      <c r="N350" s="111">
        <f>COUNTIF($B$28:$B350,N$27)</f>
        <v>0</v>
      </c>
      <c r="O350" s="111">
        <f>COUNTIF($B$28:$B350,O$27)</f>
        <v>0</v>
      </c>
      <c r="P350" s="111">
        <f>COUNTIF($B$28:$B350,P$27)</f>
        <v>0</v>
      </c>
      <c r="Q350" s="111" t="str" cm="1">
        <f t="array" ref="Q350">B350&amp;_xlfn.IFS(B350="","",B350="ビギナーズ部門",N350,B350="コンテスト部門",O350,B350="チャレンジ部門",P350)</f>
        <v/>
      </c>
      <c r="R350" s="111">
        <f t="shared" si="53"/>
        <v>0</v>
      </c>
      <c r="S350" s="111">
        <f t="shared" si="54"/>
        <v>0</v>
      </c>
      <c r="T350" s="111">
        <f t="shared" si="55"/>
        <v>0</v>
      </c>
      <c r="U350" s="122" t="str">
        <f t="shared" si="52"/>
        <v/>
      </c>
      <c r="V350" s="122" t="str">
        <f t="shared" si="56"/>
        <v xml:space="preserve"> </v>
      </c>
      <c r="W350" s="122" t="str">
        <f t="shared" si="57"/>
        <v/>
      </c>
      <c r="X350" s="122" t="str">
        <f t="shared" si="58"/>
        <v/>
      </c>
      <c r="Y350" s="122" t="str">
        <f t="shared" si="59"/>
        <v/>
      </c>
      <c r="Z350" s="122" t="str">
        <f t="shared" si="60"/>
        <v/>
      </c>
    </row>
    <row r="351" spans="1:26" ht="37.5" customHeight="1">
      <c r="A351" s="123">
        <v>324</v>
      </c>
      <c r="B351" s="126"/>
      <c r="C351" s="12"/>
      <c r="D351" s="15"/>
      <c r="E351" s="15"/>
      <c r="F351" s="15"/>
      <c r="G351" s="16"/>
      <c r="H351" s="10"/>
      <c r="I351" s="151" t="str">
        <f t="shared" si="51"/>
        <v/>
      </c>
      <c r="J351" s="151"/>
      <c r="K351" s="151"/>
      <c r="L351" s="152"/>
      <c r="N351" s="111">
        <f>COUNTIF($B$28:$B351,N$27)</f>
        <v>0</v>
      </c>
      <c r="O351" s="111">
        <f>COUNTIF($B$28:$B351,O$27)</f>
        <v>0</v>
      </c>
      <c r="P351" s="111">
        <f>COUNTIF($B$28:$B351,P$27)</f>
        <v>0</v>
      </c>
      <c r="Q351" s="111" t="str" cm="1">
        <f t="array" ref="Q351">B351&amp;_xlfn.IFS(B351="","",B351="ビギナーズ部門",N351,B351="コンテスト部門",O351,B351="チャレンジ部門",P351)</f>
        <v/>
      </c>
      <c r="R351" s="111">
        <f t="shared" si="53"/>
        <v>0</v>
      </c>
      <c r="S351" s="111">
        <f t="shared" si="54"/>
        <v>0</v>
      </c>
      <c r="T351" s="111">
        <f t="shared" si="55"/>
        <v>0</v>
      </c>
      <c r="U351" s="122" t="str">
        <f t="shared" si="52"/>
        <v/>
      </c>
      <c r="V351" s="122" t="str">
        <f t="shared" si="56"/>
        <v xml:space="preserve"> </v>
      </c>
      <c r="W351" s="122" t="str">
        <f t="shared" si="57"/>
        <v/>
      </c>
      <c r="X351" s="122" t="str">
        <f t="shared" si="58"/>
        <v/>
      </c>
      <c r="Y351" s="122" t="str">
        <f t="shared" si="59"/>
        <v/>
      </c>
      <c r="Z351" s="122" t="str">
        <f t="shared" si="60"/>
        <v/>
      </c>
    </row>
    <row r="352" spans="1:26" ht="37.5" customHeight="1">
      <c r="A352" s="123">
        <v>325</v>
      </c>
      <c r="B352" s="126"/>
      <c r="C352" s="12"/>
      <c r="D352" s="15"/>
      <c r="E352" s="15"/>
      <c r="F352" s="15"/>
      <c r="G352" s="16"/>
      <c r="H352" s="10"/>
      <c r="I352" s="151" t="str">
        <f t="shared" si="51"/>
        <v/>
      </c>
      <c r="J352" s="151"/>
      <c r="K352" s="151"/>
      <c r="L352" s="152"/>
      <c r="N352" s="111">
        <f>COUNTIF($B$28:$B352,N$27)</f>
        <v>0</v>
      </c>
      <c r="O352" s="111">
        <f>COUNTIF($B$28:$B352,O$27)</f>
        <v>0</v>
      </c>
      <c r="P352" s="111">
        <f>COUNTIF($B$28:$B352,P$27)</f>
        <v>0</v>
      </c>
      <c r="Q352" s="111" t="str" cm="1">
        <f t="array" ref="Q352">B352&amp;_xlfn.IFS(B352="","",B352="ビギナーズ部門",N352,B352="コンテスト部門",O352,B352="チャレンジ部門",P352)</f>
        <v/>
      </c>
      <c r="R352" s="111">
        <f t="shared" si="53"/>
        <v>0</v>
      </c>
      <c r="S352" s="111">
        <f t="shared" si="54"/>
        <v>0</v>
      </c>
      <c r="T352" s="111">
        <f t="shared" si="55"/>
        <v>0</v>
      </c>
      <c r="U352" s="122" t="str">
        <f t="shared" si="52"/>
        <v/>
      </c>
      <c r="V352" s="122" t="str">
        <f t="shared" si="56"/>
        <v xml:space="preserve"> </v>
      </c>
      <c r="W352" s="122" t="str">
        <f t="shared" si="57"/>
        <v/>
      </c>
      <c r="X352" s="122" t="str">
        <f t="shared" si="58"/>
        <v/>
      </c>
      <c r="Y352" s="122" t="str">
        <f t="shared" si="59"/>
        <v/>
      </c>
      <c r="Z352" s="122" t="str">
        <f t="shared" si="60"/>
        <v/>
      </c>
    </row>
    <row r="353" spans="1:26" ht="37.5" customHeight="1">
      <c r="A353" s="123">
        <v>326</v>
      </c>
      <c r="B353" s="126"/>
      <c r="C353" s="12"/>
      <c r="D353" s="15"/>
      <c r="E353" s="15"/>
      <c r="F353" s="15"/>
      <c r="G353" s="16"/>
      <c r="H353" s="10"/>
      <c r="I353" s="151" t="str">
        <f t="shared" si="51"/>
        <v/>
      </c>
      <c r="J353" s="151"/>
      <c r="K353" s="151"/>
      <c r="L353" s="152"/>
      <c r="N353" s="111">
        <f>COUNTIF($B$28:$B353,N$27)</f>
        <v>0</v>
      </c>
      <c r="O353" s="111">
        <f>COUNTIF($B$28:$B353,O$27)</f>
        <v>0</v>
      </c>
      <c r="P353" s="111">
        <f>COUNTIF($B$28:$B353,P$27)</f>
        <v>0</v>
      </c>
      <c r="Q353" s="111" t="str" cm="1">
        <f t="array" ref="Q353">B353&amp;_xlfn.IFS(B353="","",B353="ビギナーズ部門",N353,B353="コンテスト部門",O353,B353="チャレンジ部門",P353)</f>
        <v/>
      </c>
      <c r="R353" s="111">
        <f t="shared" si="53"/>
        <v>0</v>
      </c>
      <c r="S353" s="111">
        <f t="shared" si="54"/>
        <v>0</v>
      </c>
      <c r="T353" s="111">
        <f t="shared" si="55"/>
        <v>0</v>
      </c>
      <c r="U353" s="122" t="str">
        <f t="shared" si="52"/>
        <v/>
      </c>
      <c r="V353" s="122" t="str">
        <f t="shared" si="56"/>
        <v xml:space="preserve"> </v>
      </c>
      <c r="W353" s="122" t="str">
        <f t="shared" si="57"/>
        <v/>
      </c>
      <c r="X353" s="122" t="str">
        <f t="shared" si="58"/>
        <v/>
      </c>
      <c r="Y353" s="122" t="str">
        <f t="shared" si="59"/>
        <v/>
      </c>
      <c r="Z353" s="122" t="str">
        <f t="shared" si="60"/>
        <v/>
      </c>
    </row>
    <row r="354" spans="1:26" ht="37.5" customHeight="1">
      <c r="A354" s="123">
        <v>327</v>
      </c>
      <c r="B354" s="126"/>
      <c r="C354" s="12"/>
      <c r="D354" s="15"/>
      <c r="E354" s="15"/>
      <c r="F354" s="15"/>
      <c r="G354" s="16"/>
      <c r="H354" s="10"/>
      <c r="I354" s="151" t="str">
        <f t="shared" si="51"/>
        <v/>
      </c>
      <c r="J354" s="151"/>
      <c r="K354" s="151"/>
      <c r="L354" s="152"/>
      <c r="N354" s="111">
        <f>COUNTIF($B$28:$B354,N$27)</f>
        <v>0</v>
      </c>
      <c r="O354" s="111">
        <f>COUNTIF($B$28:$B354,O$27)</f>
        <v>0</v>
      </c>
      <c r="P354" s="111">
        <f>COUNTIF($B$28:$B354,P$27)</f>
        <v>0</v>
      </c>
      <c r="Q354" s="111" t="str" cm="1">
        <f t="array" ref="Q354">B354&amp;_xlfn.IFS(B354="","",B354="ビギナーズ部門",N354,B354="コンテスト部門",O354,B354="チャレンジ部門",P354)</f>
        <v/>
      </c>
      <c r="R354" s="111">
        <f t="shared" si="53"/>
        <v>0</v>
      </c>
      <c r="S354" s="111">
        <f t="shared" si="54"/>
        <v>0</v>
      </c>
      <c r="T354" s="111">
        <f t="shared" si="55"/>
        <v>0</v>
      </c>
      <c r="U354" s="122" t="str">
        <f t="shared" si="52"/>
        <v/>
      </c>
      <c r="V354" s="122" t="str">
        <f t="shared" si="56"/>
        <v xml:space="preserve"> </v>
      </c>
      <c r="W354" s="122" t="str">
        <f t="shared" si="57"/>
        <v/>
      </c>
      <c r="X354" s="122" t="str">
        <f t="shared" si="58"/>
        <v/>
      </c>
      <c r="Y354" s="122" t="str">
        <f t="shared" si="59"/>
        <v/>
      </c>
      <c r="Z354" s="122" t="str">
        <f t="shared" si="60"/>
        <v/>
      </c>
    </row>
    <row r="355" spans="1:26" ht="37.5" customHeight="1">
      <c r="A355" s="123">
        <v>328</v>
      </c>
      <c r="B355" s="126"/>
      <c r="C355" s="12"/>
      <c r="D355" s="15"/>
      <c r="E355" s="15"/>
      <c r="F355" s="15"/>
      <c r="G355" s="16"/>
      <c r="H355" s="10"/>
      <c r="I355" s="151" t="str">
        <f t="shared" si="51"/>
        <v/>
      </c>
      <c r="J355" s="151"/>
      <c r="K355" s="151"/>
      <c r="L355" s="152"/>
      <c r="N355" s="111">
        <f>COUNTIF($B$28:$B355,N$27)</f>
        <v>0</v>
      </c>
      <c r="O355" s="111">
        <f>COUNTIF($B$28:$B355,O$27)</f>
        <v>0</v>
      </c>
      <c r="P355" s="111">
        <f>COUNTIF($B$28:$B355,P$27)</f>
        <v>0</v>
      </c>
      <c r="Q355" s="111" t="str" cm="1">
        <f t="array" ref="Q355">B355&amp;_xlfn.IFS(B355="","",B355="ビギナーズ部門",N355,B355="コンテスト部門",O355,B355="チャレンジ部門",P355)</f>
        <v/>
      </c>
      <c r="R355" s="111">
        <f t="shared" si="53"/>
        <v>0</v>
      </c>
      <c r="S355" s="111">
        <f t="shared" si="54"/>
        <v>0</v>
      </c>
      <c r="T355" s="111">
        <f t="shared" si="55"/>
        <v>0</v>
      </c>
      <c r="U355" s="122" t="str">
        <f t="shared" si="52"/>
        <v/>
      </c>
      <c r="V355" s="122" t="str">
        <f t="shared" si="56"/>
        <v xml:space="preserve"> </v>
      </c>
      <c r="W355" s="122" t="str">
        <f t="shared" si="57"/>
        <v/>
      </c>
      <c r="X355" s="122" t="str">
        <f t="shared" si="58"/>
        <v/>
      </c>
      <c r="Y355" s="122" t="str">
        <f t="shared" si="59"/>
        <v/>
      </c>
      <c r="Z355" s="122" t="str">
        <f t="shared" si="60"/>
        <v/>
      </c>
    </row>
    <row r="356" spans="1:26" ht="37.5" customHeight="1">
      <c r="A356" s="123">
        <v>329</v>
      </c>
      <c r="B356" s="126"/>
      <c r="C356" s="12"/>
      <c r="D356" s="15"/>
      <c r="E356" s="15"/>
      <c r="F356" s="15"/>
      <c r="G356" s="16"/>
      <c r="H356" s="10"/>
      <c r="I356" s="151" t="str">
        <f t="shared" si="51"/>
        <v/>
      </c>
      <c r="J356" s="151"/>
      <c r="K356" s="151"/>
      <c r="L356" s="152"/>
      <c r="N356" s="111">
        <f>COUNTIF($B$28:$B356,N$27)</f>
        <v>0</v>
      </c>
      <c r="O356" s="111">
        <f>COUNTIF($B$28:$B356,O$27)</f>
        <v>0</v>
      </c>
      <c r="P356" s="111">
        <f>COUNTIF($B$28:$B356,P$27)</f>
        <v>0</v>
      </c>
      <c r="Q356" s="111" t="str" cm="1">
        <f t="array" ref="Q356">B356&amp;_xlfn.IFS(B356="","",B356="ビギナーズ部門",N356,B356="コンテスト部門",O356,B356="チャレンジ部門",P356)</f>
        <v/>
      </c>
      <c r="R356" s="111">
        <f t="shared" si="53"/>
        <v>0</v>
      </c>
      <c r="S356" s="111">
        <f t="shared" si="54"/>
        <v>0</v>
      </c>
      <c r="T356" s="111">
        <f t="shared" si="55"/>
        <v>0</v>
      </c>
      <c r="U356" s="122" t="str">
        <f t="shared" si="52"/>
        <v/>
      </c>
      <c r="V356" s="122" t="str">
        <f t="shared" si="56"/>
        <v xml:space="preserve"> </v>
      </c>
      <c r="W356" s="122" t="str">
        <f t="shared" si="57"/>
        <v/>
      </c>
      <c r="X356" s="122" t="str">
        <f t="shared" si="58"/>
        <v/>
      </c>
      <c r="Y356" s="122" t="str">
        <f t="shared" si="59"/>
        <v/>
      </c>
      <c r="Z356" s="122" t="str">
        <f t="shared" si="60"/>
        <v/>
      </c>
    </row>
    <row r="357" spans="1:26" ht="37.5" customHeight="1">
      <c r="A357" s="123">
        <v>330</v>
      </c>
      <c r="B357" s="126"/>
      <c r="C357" s="12"/>
      <c r="D357" s="15"/>
      <c r="E357" s="15"/>
      <c r="F357" s="15"/>
      <c r="G357" s="16"/>
      <c r="H357" s="10"/>
      <c r="I357" s="151" t="str">
        <f t="shared" si="51"/>
        <v/>
      </c>
      <c r="J357" s="151"/>
      <c r="K357" s="151"/>
      <c r="L357" s="152"/>
      <c r="N357" s="111">
        <f>COUNTIF($B$28:$B357,N$27)</f>
        <v>0</v>
      </c>
      <c r="O357" s="111">
        <f>COUNTIF($B$28:$B357,O$27)</f>
        <v>0</v>
      </c>
      <c r="P357" s="111">
        <f>COUNTIF($B$28:$B357,P$27)</f>
        <v>0</v>
      </c>
      <c r="Q357" s="111" t="str" cm="1">
        <f t="array" ref="Q357">B357&amp;_xlfn.IFS(B357="","",B357="ビギナーズ部門",N357,B357="コンテスト部門",O357,B357="チャレンジ部門",P357)</f>
        <v/>
      </c>
      <c r="R357" s="111">
        <f t="shared" si="53"/>
        <v>0</v>
      </c>
      <c r="S357" s="111">
        <f t="shared" si="54"/>
        <v>0</v>
      </c>
      <c r="T357" s="111">
        <f t="shared" si="55"/>
        <v>0</v>
      </c>
      <c r="U357" s="122" t="str">
        <f t="shared" si="52"/>
        <v/>
      </c>
      <c r="V357" s="122" t="str">
        <f t="shared" si="56"/>
        <v xml:space="preserve"> </v>
      </c>
      <c r="W357" s="122" t="str">
        <f t="shared" si="57"/>
        <v/>
      </c>
      <c r="X357" s="122" t="str">
        <f t="shared" si="58"/>
        <v/>
      </c>
      <c r="Y357" s="122" t="str">
        <f t="shared" si="59"/>
        <v/>
      </c>
      <c r="Z357" s="122" t="str">
        <f t="shared" si="60"/>
        <v/>
      </c>
    </row>
    <row r="358" spans="1:26" ht="37.5" customHeight="1">
      <c r="A358" s="123">
        <v>331</v>
      </c>
      <c r="B358" s="126"/>
      <c r="C358" s="12"/>
      <c r="D358" s="15"/>
      <c r="E358" s="15"/>
      <c r="F358" s="15"/>
      <c r="G358" s="16"/>
      <c r="H358" s="10"/>
      <c r="I358" s="151" t="str">
        <f t="shared" si="51"/>
        <v/>
      </c>
      <c r="J358" s="151"/>
      <c r="K358" s="151"/>
      <c r="L358" s="152"/>
      <c r="N358" s="111">
        <f>COUNTIF($B$28:$B358,N$27)</f>
        <v>0</v>
      </c>
      <c r="O358" s="111">
        <f>COUNTIF($B$28:$B358,O$27)</f>
        <v>0</v>
      </c>
      <c r="P358" s="111">
        <f>COUNTIF($B$28:$B358,P$27)</f>
        <v>0</v>
      </c>
      <c r="Q358" s="111" t="str" cm="1">
        <f t="array" ref="Q358">B358&amp;_xlfn.IFS(B358="","",B358="ビギナーズ部門",N358,B358="コンテスト部門",O358,B358="チャレンジ部門",P358)</f>
        <v/>
      </c>
      <c r="R358" s="111">
        <f t="shared" si="53"/>
        <v>0</v>
      </c>
      <c r="S358" s="111">
        <f t="shared" si="54"/>
        <v>0</v>
      </c>
      <c r="T358" s="111">
        <f t="shared" si="55"/>
        <v>0</v>
      </c>
      <c r="U358" s="122" t="str">
        <f t="shared" si="52"/>
        <v/>
      </c>
      <c r="V358" s="122" t="str">
        <f t="shared" si="56"/>
        <v xml:space="preserve"> </v>
      </c>
      <c r="W358" s="122" t="str">
        <f t="shared" si="57"/>
        <v/>
      </c>
      <c r="X358" s="122" t="str">
        <f t="shared" si="58"/>
        <v/>
      </c>
      <c r="Y358" s="122" t="str">
        <f t="shared" si="59"/>
        <v/>
      </c>
      <c r="Z358" s="122" t="str">
        <f t="shared" si="60"/>
        <v/>
      </c>
    </row>
    <row r="359" spans="1:26" ht="37.5" customHeight="1">
      <c r="A359" s="123">
        <v>332</v>
      </c>
      <c r="B359" s="126"/>
      <c r="C359" s="12"/>
      <c r="D359" s="15"/>
      <c r="E359" s="15"/>
      <c r="F359" s="15"/>
      <c r="G359" s="16"/>
      <c r="H359" s="10"/>
      <c r="I359" s="151" t="str">
        <f t="shared" si="51"/>
        <v/>
      </c>
      <c r="J359" s="151"/>
      <c r="K359" s="151"/>
      <c r="L359" s="152"/>
      <c r="N359" s="111">
        <f>COUNTIF($B$28:$B359,N$27)</f>
        <v>0</v>
      </c>
      <c r="O359" s="111">
        <f>COUNTIF($B$28:$B359,O$27)</f>
        <v>0</v>
      </c>
      <c r="P359" s="111">
        <f>COUNTIF($B$28:$B359,P$27)</f>
        <v>0</v>
      </c>
      <c r="Q359" s="111" t="str" cm="1">
        <f t="array" ref="Q359">B359&amp;_xlfn.IFS(B359="","",B359="ビギナーズ部門",N359,B359="コンテスト部門",O359,B359="チャレンジ部門",P359)</f>
        <v/>
      </c>
      <c r="R359" s="111">
        <f t="shared" si="53"/>
        <v>0</v>
      </c>
      <c r="S359" s="111">
        <f t="shared" si="54"/>
        <v>0</v>
      </c>
      <c r="T359" s="111">
        <f t="shared" si="55"/>
        <v>0</v>
      </c>
      <c r="U359" s="122" t="str">
        <f t="shared" si="52"/>
        <v/>
      </c>
      <c r="V359" s="122" t="str">
        <f t="shared" si="56"/>
        <v xml:space="preserve"> </v>
      </c>
      <c r="W359" s="122" t="str">
        <f t="shared" si="57"/>
        <v/>
      </c>
      <c r="X359" s="122" t="str">
        <f t="shared" si="58"/>
        <v/>
      </c>
      <c r="Y359" s="122" t="str">
        <f t="shared" si="59"/>
        <v/>
      </c>
      <c r="Z359" s="122" t="str">
        <f t="shared" si="60"/>
        <v/>
      </c>
    </row>
    <row r="360" spans="1:26" ht="37.5" customHeight="1">
      <c r="A360" s="123">
        <v>333</v>
      </c>
      <c r="B360" s="126"/>
      <c r="C360" s="12"/>
      <c r="D360" s="15"/>
      <c r="E360" s="15"/>
      <c r="F360" s="15"/>
      <c r="G360" s="16"/>
      <c r="H360" s="10"/>
      <c r="I360" s="151" t="str">
        <f t="shared" si="51"/>
        <v/>
      </c>
      <c r="J360" s="151"/>
      <c r="K360" s="151"/>
      <c r="L360" s="152"/>
      <c r="N360" s="111">
        <f>COUNTIF($B$28:$B360,N$27)</f>
        <v>0</v>
      </c>
      <c r="O360" s="111">
        <f>COUNTIF($B$28:$B360,O$27)</f>
        <v>0</v>
      </c>
      <c r="P360" s="111">
        <f>COUNTIF($B$28:$B360,P$27)</f>
        <v>0</v>
      </c>
      <c r="Q360" s="111" t="str" cm="1">
        <f t="array" ref="Q360">B360&amp;_xlfn.IFS(B360="","",B360="ビギナーズ部門",N360,B360="コンテスト部門",O360,B360="チャレンジ部門",P360)</f>
        <v/>
      </c>
      <c r="R360" s="111">
        <f t="shared" si="53"/>
        <v>0</v>
      </c>
      <c r="S360" s="111">
        <f t="shared" si="54"/>
        <v>0</v>
      </c>
      <c r="T360" s="111">
        <f t="shared" si="55"/>
        <v>0</v>
      </c>
      <c r="U360" s="122" t="str">
        <f t="shared" si="52"/>
        <v/>
      </c>
      <c r="V360" s="122" t="str">
        <f t="shared" si="56"/>
        <v xml:space="preserve"> </v>
      </c>
      <c r="W360" s="122" t="str">
        <f t="shared" si="57"/>
        <v/>
      </c>
      <c r="X360" s="122" t="str">
        <f t="shared" si="58"/>
        <v/>
      </c>
      <c r="Y360" s="122" t="str">
        <f t="shared" si="59"/>
        <v/>
      </c>
      <c r="Z360" s="122" t="str">
        <f t="shared" si="60"/>
        <v/>
      </c>
    </row>
    <row r="361" spans="1:26" ht="37.5" customHeight="1">
      <c r="A361" s="123">
        <v>334</v>
      </c>
      <c r="B361" s="126"/>
      <c r="C361" s="12"/>
      <c r="D361" s="15"/>
      <c r="E361" s="15"/>
      <c r="F361" s="15"/>
      <c r="G361" s="16"/>
      <c r="H361" s="10"/>
      <c r="I361" s="151" t="str">
        <f t="shared" si="51"/>
        <v/>
      </c>
      <c r="J361" s="151"/>
      <c r="K361" s="151"/>
      <c r="L361" s="152"/>
      <c r="N361" s="111">
        <f>COUNTIF($B$28:$B361,N$27)</f>
        <v>0</v>
      </c>
      <c r="O361" s="111">
        <f>COUNTIF($B$28:$B361,O$27)</f>
        <v>0</v>
      </c>
      <c r="P361" s="111">
        <f>COUNTIF($B$28:$B361,P$27)</f>
        <v>0</v>
      </c>
      <c r="Q361" s="111" t="str" cm="1">
        <f t="array" ref="Q361">B361&amp;_xlfn.IFS(B361="","",B361="ビギナーズ部門",N361,B361="コンテスト部門",O361,B361="チャレンジ部門",P361)</f>
        <v/>
      </c>
      <c r="R361" s="111">
        <f t="shared" si="53"/>
        <v>0</v>
      </c>
      <c r="S361" s="111">
        <f t="shared" si="54"/>
        <v>0</v>
      </c>
      <c r="T361" s="111">
        <f t="shared" si="55"/>
        <v>0</v>
      </c>
      <c r="U361" s="122" t="str">
        <f t="shared" si="52"/>
        <v/>
      </c>
      <c r="V361" s="122" t="str">
        <f t="shared" si="56"/>
        <v xml:space="preserve"> </v>
      </c>
      <c r="W361" s="122" t="str">
        <f t="shared" si="57"/>
        <v/>
      </c>
      <c r="X361" s="122" t="str">
        <f t="shared" si="58"/>
        <v/>
      </c>
      <c r="Y361" s="122" t="str">
        <f t="shared" si="59"/>
        <v/>
      </c>
      <c r="Z361" s="122" t="str">
        <f t="shared" si="60"/>
        <v/>
      </c>
    </row>
    <row r="362" spans="1:26" ht="37.5" customHeight="1">
      <c r="A362" s="123">
        <v>335</v>
      </c>
      <c r="B362" s="126"/>
      <c r="C362" s="12"/>
      <c r="D362" s="15"/>
      <c r="E362" s="15"/>
      <c r="F362" s="15"/>
      <c r="G362" s="16"/>
      <c r="H362" s="10"/>
      <c r="I362" s="151" t="str">
        <f t="shared" si="51"/>
        <v/>
      </c>
      <c r="J362" s="151"/>
      <c r="K362" s="151"/>
      <c r="L362" s="152"/>
      <c r="N362" s="111">
        <f>COUNTIF($B$28:$B362,N$27)</f>
        <v>0</v>
      </c>
      <c r="O362" s="111">
        <f>COUNTIF($B$28:$B362,O$27)</f>
        <v>0</v>
      </c>
      <c r="P362" s="111">
        <f>COUNTIF($B$28:$B362,P$27)</f>
        <v>0</v>
      </c>
      <c r="Q362" s="111" t="str" cm="1">
        <f t="array" ref="Q362">B362&amp;_xlfn.IFS(B362="","",B362="ビギナーズ部門",N362,B362="コンテスト部門",O362,B362="チャレンジ部門",P362)</f>
        <v/>
      </c>
      <c r="R362" s="111">
        <f t="shared" si="53"/>
        <v>0</v>
      </c>
      <c r="S362" s="111">
        <f t="shared" si="54"/>
        <v>0</v>
      </c>
      <c r="T362" s="111">
        <f t="shared" si="55"/>
        <v>0</v>
      </c>
      <c r="U362" s="122" t="str">
        <f t="shared" si="52"/>
        <v/>
      </c>
      <c r="V362" s="122" t="str">
        <f t="shared" si="56"/>
        <v xml:space="preserve"> </v>
      </c>
      <c r="W362" s="122" t="str">
        <f t="shared" si="57"/>
        <v/>
      </c>
      <c r="X362" s="122" t="str">
        <f t="shared" si="58"/>
        <v/>
      </c>
      <c r="Y362" s="122" t="str">
        <f t="shared" si="59"/>
        <v/>
      </c>
      <c r="Z362" s="122" t="str">
        <f t="shared" si="60"/>
        <v/>
      </c>
    </row>
    <row r="363" spans="1:26" ht="37.5" customHeight="1">
      <c r="A363" s="123">
        <v>336</v>
      </c>
      <c r="B363" s="126"/>
      <c r="C363" s="12"/>
      <c r="D363" s="15"/>
      <c r="E363" s="15"/>
      <c r="F363" s="15"/>
      <c r="G363" s="16"/>
      <c r="H363" s="10"/>
      <c r="I363" s="151" t="str">
        <f t="shared" si="51"/>
        <v/>
      </c>
      <c r="J363" s="151"/>
      <c r="K363" s="151"/>
      <c r="L363" s="152"/>
      <c r="N363" s="111">
        <f>COUNTIF($B$28:$B363,N$27)</f>
        <v>0</v>
      </c>
      <c r="O363" s="111">
        <f>COUNTIF($B$28:$B363,O$27)</f>
        <v>0</v>
      </c>
      <c r="P363" s="111">
        <f>COUNTIF($B$28:$B363,P$27)</f>
        <v>0</v>
      </c>
      <c r="Q363" s="111" t="str" cm="1">
        <f t="array" ref="Q363">B363&amp;_xlfn.IFS(B363="","",B363="ビギナーズ部門",N363,B363="コンテスト部門",O363,B363="チャレンジ部門",P363)</f>
        <v/>
      </c>
      <c r="R363" s="111">
        <f t="shared" si="53"/>
        <v>0</v>
      </c>
      <c r="S363" s="111">
        <f t="shared" si="54"/>
        <v>0</v>
      </c>
      <c r="T363" s="111">
        <f t="shared" si="55"/>
        <v>0</v>
      </c>
      <c r="U363" s="122" t="str">
        <f t="shared" si="52"/>
        <v/>
      </c>
      <c r="V363" s="122" t="str">
        <f t="shared" si="56"/>
        <v xml:space="preserve"> </v>
      </c>
      <c r="W363" s="122" t="str">
        <f t="shared" si="57"/>
        <v/>
      </c>
      <c r="X363" s="122" t="str">
        <f t="shared" si="58"/>
        <v/>
      </c>
      <c r="Y363" s="122" t="str">
        <f t="shared" si="59"/>
        <v/>
      </c>
      <c r="Z363" s="122" t="str">
        <f t="shared" si="60"/>
        <v/>
      </c>
    </row>
    <row r="364" spans="1:26" ht="37.5" customHeight="1">
      <c r="A364" s="123">
        <v>337</v>
      </c>
      <c r="B364" s="126"/>
      <c r="C364" s="12"/>
      <c r="D364" s="15"/>
      <c r="E364" s="15"/>
      <c r="F364" s="15"/>
      <c r="G364" s="16"/>
      <c r="H364" s="10"/>
      <c r="I364" s="151" t="str">
        <f t="shared" si="51"/>
        <v/>
      </c>
      <c r="J364" s="151"/>
      <c r="K364" s="151"/>
      <c r="L364" s="152"/>
      <c r="N364" s="111">
        <f>COUNTIF($B$28:$B364,N$27)</f>
        <v>0</v>
      </c>
      <c r="O364" s="111">
        <f>COUNTIF($B$28:$B364,O$27)</f>
        <v>0</v>
      </c>
      <c r="P364" s="111">
        <f>COUNTIF($B$28:$B364,P$27)</f>
        <v>0</v>
      </c>
      <c r="Q364" s="111" t="str" cm="1">
        <f t="array" ref="Q364">B364&amp;_xlfn.IFS(B364="","",B364="ビギナーズ部門",N364,B364="コンテスト部門",O364,B364="チャレンジ部門",P364)</f>
        <v/>
      </c>
      <c r="R364" s="111">
        <f t="shared" si="53"/>
        <v>0</v>
      </c>
      <c r="S364" s="111">
        <f t="shared" si="54"/>
        <v>0</v>
      </c>
      <c r="T364" s="111">
        <f t="shared" si="55"/>
        <v>0</v>
      </c>
      <c r="U364" s="122" t="str">
        <f t="shared" si="52"/>
        <v/>
      </c>
      <c r="V364" s="122" t="str">
        <f t="shared" si="56"/>
        <v xml:space="preserve"> </v>
      </c>
      <c r="W364" s="122" t="str">
        <f t="shared" si="57"/>
        <v/>
      </c>
      <c r="X364" s="122" t="str">
        <f t="shared" si="58"/>
        <v/>
      </c>
      <c r="Y364" s="122" t="str">
        <f t="shared" si="59"/>
        <v/>
      </c>
      <c r="Z364" s="122" t="str">
        <f t="shared" si="60"/>
        <v/>
      </c>
    </row>
    <row r="365" spans="1:26" ht="37.5" customHeight="1">
      <c r="A365" s="123">
        <v>338</v>
      </c>
      <c r="B365" s="126"/>
      <c r="C365" s="12"/>
      <c r="D365" s="15"/>
      <c r="E365" s="15"/>
      <c r="F365" s="15"/>
      <c r="G365" s="16"/>
      <c r="H365" s="10"/>
      <c r="I365" s="151" t="str">
        <f t="shared" si="51"/>
        <v/>
      </c>
      <c r="J365" s="151"/>
      <c r="K365" s="151"/>
      <c r="L365" s="152"/>
      <c r="N365" s="111">
        <f>COUNTIF($B$28:$B365,N$27)</f>
        <v>0</v>
      </c>
      <c r="O365" s="111">
        <f>COUNTIF($B$28:$B365,O$27)</f>
        <v>0</v>
      </c>
      <c r="P365" s="111">
        <f>COUNTIF($B$28:$B365,P$27)</f>
        <v>0</v>
      </c>
      <c r="Q365" s="111" t="str" cm="1">
        <f t="array" ref="Q365">B365&amp;_xlfn.IFS(B365="","",B365="ビギナーズ部門",N365,B365="コンテスト部門",O365,B365="チャレンジ部門",P365)</f>
        <v/>
      </c>
      <c r="R365" s="111">
        <f t="shared" si="53"/>
        <v>0</v>
      </c>
      <c r="S365" s="111">
        <f t="shared" si="54"/>
        <v>0</v>
      </c>
      <c r="T365" s="111">
        <f t="shared" si="55"/>
        <v>0</v>
      </c>
      <c r="U365" s="122" t="str">
        <f t="shared" si="52"/>
        <v/>
      </c>
      <c r="V365" s="122" t="str">
        <f t="shared" si="56"/>
        <v xml:space="preserve"> </v>
      </c>
      <c r="W365" s="122" t="str">
        <f t="shared" si="57"/>
        <v/>
      </c>
      <c r="X365" s="122" t="str">
        <f t="shared" si="58"/>
        <v/>
      </c>
      <c r="Y365" s="122" t="str">
        <f t="shared" si="59"/>
        <v/>
      </c>
      <c r="Z365" s="122" t="str">
        <f t="shared" si="60"/>
        <v/>
      </c>
    </row>
    <row r="366" spans="1:26" ht="37.5" customHeight="1">
      <c r="A366" s="123">
        <v>339</v>
      </c>
      <c r="B366" s="126"/>
      <c r="C366" s="12"/>
      <c r="D366" s="15"/>
      <c r="E366" s="15"/>
      <c r="F366" s="15"/>
      <c r="G366" s="16"/>
      <c r="H366" s="10"/>
      <c r="I366" s="151" t="str">
        <f t="shared" si="51"/>
        <v/>
      </c>
      <c r="J366" s="151"/>
      <c r="K366" s="151"/>
      <c r="L366" s="152"/>
      <c r="N366" s="111">
        <f>COUNTIF($B$28:$B366,N$27)</f>
        <v>0</v>
      </c>
      <c r="O366" s="111">
        <f>COUNTIF($B$28:$B366,O$27)</f>
        <v>0</v>
      </c>
      <c r="P366" s="111">
        <f>COUNTIF($B$28:$B366,P$27)</f>
        <v>0</v>
      </c>
      <c r="Q366" s="111" t="str" cm="1">
        <f t="array" ref="Q366">B366&amp;_xlfn.IFS(B366="","",B366="ビギナーズ部門",N366,B366="コンテスト部門",O366,B366="チャレンジ部門",P366)</f>
        <v/>
      </c>
      <c r="R366" s="111">
        <f t="shared" si="53"/>
        <v>0</v>
      </c>
      <c r="S366" s="111">
        <f t="shared" si="54"/>
        <v>0</v>
      </c>
      <c r="T366" s="111">
        <f t="shared" si="55"/>
        <v>0</v>
      </c>
      <c r="U366" s="122" t="str">
        <f t="shared" si="52"/>
        <v/>
      </c>
      <c r="V366" s="122" t="str">
        <f t="shared" si="56"/>
        <v xml:space="preserve"> </v>
      </c>
      <c r="W366" s="122" t="str">
        <f t="shared" si="57"/>
        <v/>
      </c>
      <c r="X366" s="122" t="str">
        <f t="shared" si="58"/>
        <v/>
      </c>
      <c r="Y366" s="122" t="str">
        <f t="shared" si="59"/>
        <v/>
      </c>
      <c r="Z366" s="122" t="str">
        <f t="shared" si="60"/>
        <v/>
      </c>
    </row>
    <row r="367" spans="1:26" ht="37.5" customHeight="1">
      <c r="A367" s="123">
        <v>340</v>
      </c>
      <c r="B367" s="126"/>
      <c r="C367" s="12"/>
      <c r="D367" s="15"/>
      <c r="E367" s="15"/>
      <c r="F367" s="15"/>
      <c r="G367" s="16"/>
      <c r="H367" s="10"/>
      <c r="I367" s="151" t="str">
        <f t="shared" si="51"/>
        <v/>
      </c>
      <c r="J367" s="151"/>
      <c r="K367" s="151"/>
      <c r="L367" s="152"/>
      <c r="N367" s="111">
        <f>COUNTIF($B$28:$B367,N$27)</f>
        <v>0</v>
      </c>
      <c r="O367" s="111">
        <f>COUNTIF($B$28:$B367,O$27)</f>
        <v>0</v>
      </c>
      <c r="P367" s="111">
        <f>COUNTIF($B$28:$B367,P$27)</f>
        <v>0</v>
      </c>
      <c r="Q367" s="111" t="str" cm="1">
        <f t="array" ref="Q367">B367&amp;_xlfn.IFS(B367="","",B367="ビギナーズ部門",N367,B367="コンテスト部門",O367,B367="チャレンジ部門",P367)</f>
        <v/>
      </c>
      <c r="R367" s="111">
        <f t="shared" si="53"/>
        <v>0</v>
      </c>
      <c r="S367" s="111">
        <f t="shared" si="54"/>
        <v>0</v>
      </c>
      <c r="T367" s="111">
        <f t="shared" si="55"/>
        <v>0</v>
      </c>
      <c r="U367" s="122" t="str">
        <f t="shared" si="52"/>
        <v/>
      </c>
      <c r="V367" s="122" t="str">
        <f t="shared" si="56"/>
        <v xml:space="preserve"> </v>
      </c>
      <c r="W367" s="122" t="str">
        <f t="shared" si="57"/>
        <v/>
      </c>
      <c r="X367" s="122" t="str">
        <f t="shared" si="58"/>
        <v/>
      </c>
      <c r="Y367" s="122" t="str">
        <f t="shared" si="59"/>
        <v/>
      </c>
      <c r="Z367" s="122" t="str">
        <f t="shared" si="60"/>
        <v/>
      </c>
    </row>
    <row r="368" spans="1:26" ht="37.5" customHeight="1">
      <c r="A368" s="123">
        <v>341</v>
      </c>
      <c r="B368" s="126"/>
      <c r="C368" s="12"/>
      <c r="D368" s="15"/>
      <c r="E368" s="15"/>
      <c r="F368" s="15"/>
      <c r="G368" s="16"/>
      <c r="H368" s="10"/>
      <c r="I368" s="151" t="str">
        <f t="shared" si="51"/>
        <v/>
      </c>
      <c r="J368" s="151"/>
      <c r="K368" s="151"/>
      <c r="L368" s="152"/>
      <c r="N368" s="111">
        <f>COUNTIF($B$28:$B368,N$27)</f>
        <v>0</v>
      </c>
      <c r="O368" s="111">
        <f>COUNTIF($B$28:$B368,O$27)</f>
        <v>0</v>
      </c>
      <c r="P368" s="111">
        <f>COUNTIF($B$28:$B368,P$27)</f>
        <v>0</v>
      </c>
      <c r="Q368" s="111" t="str" cm="1">
        <f t="array" ref="Q368">B368&amp;_xlfn.IFS(B368="","",B368="ビギナーズ部門",N368,B368="コンテスト部門",O368,B368="チャレンジ部門",P368)</f>
        <v/>
      </c>
      <c r="R368" s="111">
        <f t="shared" si="53"/>
        <v>0</v>
      </c>
      <c r="S368" s="111">
        <f t="shared" si="54"/>
        <v>0</v>
      </c>
      <c r="T368" s="111">
        <f t="shared" si="55"/>
        <v>0</v>
      </c>
      <c r="U368" s="122" t="str">
        <f t="shared" si="52"/>
        <v/>
      </c>
      <c r="V368" s="122" t="str">
        <f t="shared" si="56"/>
        <v xml:space="preserve"> </v>
      </c>
      <c r="W368" s="122" t="str">
        <f t="shared" si="57"/>
        <v/>
      </c>
      <c r="X368" s="122" t="str">
        <f t="shared" si="58"/>
        <v/>
      </c>
      <c r="Y368" s="122" t="str">
        <f t="shared" si="59"/>
        <v/>
      </c>
      <c r="Z368" s="122" t="str">
        <f t="shared" si="60"/>
        <v/>
      </c>
    </row>
    <row r="369" spans="1:26" ht="37.5" customHeight="1">
      <c r="A369" s="123">
        <v>342</v>
      </c>
      <c r="B369" s="126"/>
      <c r="C369" s="12"/>
      <c r="D369" s="15"/>
      <c r="E369" s="15"/>
      <c r="F369" s="15"/>
      <c r="G369" s="16"/>
      <c r="H369" s="10"/>
      <c r="I369" s="151" t="str">
        <f t="shared" si="51"/>
        <v/>
      </c>
      <c r="J369" s="151"/>
      <c r="K369" s="151"/>
      <c r="L369" s="152"/>
      <c r="N369" s="111">
        <f>COUNTIF($B$28:$B369,N$27)</f>
        <v>0</v>
      </c>
      <c r="O369" s="111">
        <f>COUNTIF($B$28:$B369,O$27)</f>
        <v>0</v>
      </c>
      <c r="P369" s="111">
        <f>COUNTIF($B$28:$B369,P$27)</f>
        <v>0</v>
      </c>
      <c r="Q369" s="111" t="str" cm="1">
        <f t="array" ref="Q369">B369&amp;_xlfn.IFS(B369="","",B369="ビギナーズ部門",N369,B369="コンテスト部門",O369,B369="チャレンジ部門",P369)</f>
        <v/>
      </c>
      <c r="R369" s="111">
        <f t="shared" si="53"/>
        <v>0</v>
      </c>
      <c r="S369" s="111">
        <f t="shared" si="54"/>
        <v>0</v>
      </c>
      <c r="T369" s="111">
        <f t="shared" si="55"/>
        <v>0</v>
      </c>
      <c r="U369" s="122" t="str">
        <f t="shared" si="52"/>
        <v/>
      </c>
      <c r="V369" s="122" t="str">
        <f t="shared" si="56"/>
        <v xml:space="preserve"> </v>
      </c>
      <c r="W369" s="122" t="str">
        <f t="shared" si="57"/>
        <v/>
      </c>
      <c r="X369" s="122" t="str">
        <f t="shared" si="58"/>
        <v/>
      </c>
      <c r="Y369" s="122" t="str">
        <f t="shared" si="59"/>
        <v/>
      </c>
      <c r="Z369" s="122" t="str">
        <f t="shared" si="60"/>
        <v/>
      </c>
    </row>
    <row r="370" spans="1:26" ht="37.5" customHeight="1">
      <c r="A370" s="123">
        <v>343</v>
      </c>
      <c r="B370" s="126"/>
      <c r="C370" s="12"/>
      <c r="D370" s="15"/>
      <c r="E370" s="15"/>
      <c r="F370" s="15"/>
      <c r="G370" s="16"/>
      <c r="H370" s="10"/>
      <c r="I370" s="151" t="str">
        <f t="shared" si="51"/>
        <v/>
      </c>
      <c r="J370" s="151"/>
      <c r="K370" s="151"/>
      <c r="L370" s="152"/>
      <c r="N370" s="111">
        <f>COUNTIF($B$28:$B370,N$27)</f>
        <v>0</v>
      </c>
      <c r="O370" s="111">
        <f>COUNTIF($B$28:$B370,O$27)</f>
        <v>0</v>
      </c>
      <c r="P370" s="111">
        <f>COUNTIF($B$28:$B370,P$27)</f>
        <v>0</v>
      </c>
      <c r="Q370" s="111" t="str" cm="1">
        <f t="array" ref="Q370">B370&amp;_xlfn.IFS(B370="","",B370="ビギナーズ部門",N370,B370="コンテスト部門",O370,B370="チャレンジ部門",P370)</f>
        <v/>
      </c>
      <c r="R370" s="111">
        <f t="shared" si="53"/>
        <v>0</v>
      </c>
      <c r="S370" s="111">
        <f t="shared" si="54"/>
        <v>0</v>
      </c>
      <c r="T370" s="111">
        <f t="shared" si="55"/>
        <v>0</v>
      </c>
      <c r="U370" s="122" t="str">
        <f t="shared" si="52"/>
        <v/>
      </c>
      <c r="V370" s="122" t="str">
        <f t="shared" si="56"/>
        <v xml:space="preserve"> </v>
      </c>
      <c r="W370" s="122" t="str">
        <f t="shared" si="57"/>
        <v/>
      </c>
      <c r="X370" s="122" t="str">
        <f t="shared" si="58"/>
        <v/>
      </c>
      <c r="Y370" s="122" t="str">
        <f t="shared" si="59"/>
        <v/>
      </c>
      <c r="Z370" s="122" t="str">
        <f t="shared" si="60"/>
        <v/>
      </c>
    </row>
    <row r="371" spans="1:26" ht="37.5" customHeight="1">
      <c r="A371" s="123">
        <v>344</v>
      </c>
      <c r="B371" s="126"/>
      <c r="C371" s="12"/>
      <c r="D371" s="15"/>
      <c r="E371" s="15"/>
      <c r="F371" s="15"/>
      <c r="G371" s="16"/>
      <c r="H371" s="10"/>
      <c r="I371" s="151" t="str">
        <f t="shared" si="51"/>
        <v/>
      </c>
      <c r="J371" s="151"/>
      <c r="K371" s="151"/>
      <c r="L371" s="152"/>
      <c r="N371" s="111">
        <f>COUNTIF($B$28:$B371,N$27)</f>
        <v>0</v>
      </c>
      <c r="O371" s="111">
        <f>COUNTIF($B$28:$B371,O$27)</f>
        <v>0</v>
      </c>
      <c r="P371" s="111">
        <f>COUNTIF($B$28:$B371,P$27)</f>
        <v>0</v>
      </c>
      <c r="Q371" s="111" t="str" cm="1">
        <f t="array" ref="Q371">B371&amp;_xlfn.IFS(B371="","",B371="ビギナーズ部門",N371,B371="コンテスト部門",O371,B371="チャレンジ部門",P371)</f>
        <v/>
      </c>
      <c r="R371" s="111">
        <f t="shared" si="53"/>
        <v>0</v>
      </c>
      <c r="S371" s="111">
        <f t="shared" si="54"/>
        <v>0</v>
      </c>
      <c r="T371" s="111">
        <f t="shared" si="55"/>
        <v>0</v>
      </c>
      <c r="U371" s="122" t="str">
        <f t="shared" si="52"/>
        <v/>
      </c>
      <c r="V371" s="122" t="str">
        <f t="shared" si="56"/>
        <v xml:space="preserve"> </v>
      </c>
      <c r="W371" s="122" t="str">
        <f t="shared" si="57"/>
        <v/>
      </c>
      <c r="X371" s="122" t="str">
        <f t="shared" si="58"/>
        <v/>
      </c>
      <c r="Y371" s="122" t="str">
        <f t="shared" si="59"/>
        <v/>
      </c>
      <c r="Z371" s="122" t="str">
        <f t="shared" si="60"/>
        <v/>
      </c>
    </row>
    <row r="372" spans="1:26" ht="37.5" customHeight="1">
      <c r="A372" s="123">
        <v>345</v>
      </c>
      <c r="B372" s="126"/>
      <c r="C372" s="12"/>
      <c r="D372" s="15"/>
      <c r="E372" s="15"/>
      <c r="F372" s="15"/>
      <c r="G372" s="16"/>
      <c r="H372" s="10"/>
      <c r="I372" s="151" t="str">
        <f t="shared" si="51"/>
        <v/>
      </c>
      <c r="J372" s="151"/>
      <c r="K372" s="151"/>
      <c r="L372" s="152"/>
      <c r="N372" s="111">
        <f>COUNTIF($B$28:$B372,N$27)</f>
        <v>0</v>
      </c>
      <c r="O372" s="111">
        <f>COUNTIF($B$28:$B372,O$27)</f>
        <v>0</v>
      </c>
      <c r="P372" s="111">
        <f>COUNTIF($B$28:$B372,P$27)</f>
        <v>0</v>
      </c>
      <c r="Q372" s="111" t="str" cm="1">
        <f t="array" ref="Q372">B372&amp;_xlfn.IFS(B372="","",B372="ビギナーズ部門",N372,B372="コンテスト部門",O372,B372="チャレンジ部門",P372)</f>
        <v/>
      </c>
      <c r="R372" s="111">
        <f t="shared" si="53"/>
        <v>0</v>
      </c>
      <c r="S372" s="111">
        <f t="shared" si="54"/>
        <v>0</v>
      </c>
      <c r="T372" s="111">
        <f t="shared" si="55"/>
        <v>0</v>
      </c>
      <c r="U372" s="122" t="str">
        <f t="shared" si="52"/>
        <v/>
      </c>
      <c r="V372" s="122" t="str">
        <f t="shared" si="56"/>
        <v xml:space="preserve"> </v>
      </c>
      <c r="W372" s="122" t="str">
        <f t="shared" si="57"/>
        <v/>
      </c>
      <c r="X372" s="122" t="str">
        <f t="shared" si="58"/>
        <v/>
      </c>
      <c r="Y372" s="122" t="str">
        <f t="shared" si="59"/>
        <v/>
      </c>
      <c r="Z372" s="122" t="str">
        <f t="shared" si="60"/>
        <v/>
      </c>
    </row>
    <row r="373" spans="1:26" ht="37.5" customHeight="1">
      <c r="A373" s="123">
        <v>346</v>
      </c>
      <c r="B373" s="126"/>
      <c r="C373" s="12"/>
      <c r="D373" s="15"/>
      <c r="E373" s="15"/>
      <c r="F373" s="15"/>
      <c r="G373" s="16"/>
      <c r="H373" s="10"/>
      <c r="I373" s="151" t="str">
        <f t="shared" si="51"/>
        <v/>
      </c>
      <c r="J373" s="151"/>
      <c r="K373" s="151"/>
      <c r="L373" s="152"/>
      <c r="N373" s="111">
        <f>COUNTIF($B$28:$B373,N$27)</f>
        <v>0</v>
      </c>
      <c r="O373" s="111">
        <f>COUNTIF($B$28:$B373,O$27)</f>
        <v>0</v>
      </c>
      <c r="P373" s="111">
        <f>COUNTIF($B$28:$B373,P$27)</f>
        <v>0</v>
      </c>
      <c r="Q373" s="111" t="str" cm="1">
        <f t="array" ref="Q373">B373&amp;_xlfn.IFS(B373="","",B373="ビギナーズ部門",N373,B373="コンテスト部門",O373,B373="チャレンジ部門",P373)</f>
        <v/>
      </c>
      <c r="R373" s="111">
        <f t="shared" si="53"/>
        <v>0</v>
      </c>
      <c r="S373" s="111">
        <f t="shared" si="54"/>
        <v>0</v>
      </c>
      <c r="T373" s="111">
        <f t="shared" si="55"/>
        <v>0</v>
      </c>
      <c r="U373" s="122" t="str">
        <f t="shared" si="52"/>
        <v/>
      </c>
      <c r="V373" s="122" t="str">
        <f t="shared" si="56"/>
        <v xml:space="preserve"> </v>
      </c>
      <c r="W373" s="122" t="str">
        <f t="shared" si="57"/>
        <v/>
      </c>
      <c r="X373" s="122" t="str">
        <f t="shared" si="58"/>
        <v/>
      </c>
      <c r="Y373" s="122" t="str">
        <f t="shared" si="59"/>
        <v/>
      </c>
      <c r="Z373" s="122" t="str">
        <f t="shared" si="60"/>
        <v/>
      </c>
    </row>
    <row r="374" spans="1:26" ht="37.5" customHeight="1">
      <c r="A374" s="123">
        <v>347</v>
      </c>
      <c r="B374" s="126"/>
      <c r="C374" s="12"/>
      <c r="D374" s="15"/>
      <c r="E374" s="15"/>
      <c r="F374" s="15"/>
      <c r="G374" s="16"/>
      <c r="H374" s="10"/>
      <c r="I374" s="151" t="str">
        <f t="shared" si="51"/>
        <v/>
      </c>
      <c r="J374" s="151"/>
      <c r="K374" s="151"/>
      <c r="L374" s="152"/>
      <c r="N374" s="111">
        <f>COUNTIF($B$28:$B374,N$27)</f>
        <v>0</v>
      </c>
      <c r="O374" s="111">
        <f>COUNTIF($B$28:$B374,O$27)</f>
        <v>0</v>
      </c>
      <c r="P374" s="111">
        <f>COUNTIF($B$28:$B374,P$27)</f>
        <v>0</v>
      </c>
      <c r="Q374" s="111" t="str" cm="1">
        <f t="array" ref="Q374">B374&amp;_xlfn.IFS(B374="","",B374="ビギナーズ部門",N374,B374="コンテスト部門",O374,B374="チャレンジ部門",P374)</f>
        <v/>
      </c>
      <c r="R374" s="111">
        <f t="shared" si="53"/>
        <v>0</v>
      </c>
      <c r="S374" s="111">
        <f t="shared" si="54"/>
        <v>0</v>
      </c>
      <c r="T374" s="111">
        <f t="shared" si="55"/>
        <v>0</v>
      </c>
      <c r="U374" s="122" t="str">
        <f t="shared" si="52"/>
        <v/>
      </c>
      <c r="V374" s="122" t="str">
        <f t="shared" si="56"/>
        <v xml:space="preserve"> </v>
      </c>
      <c r="W374" s="122" t="str">
        <f t="shared" si="57"/>
        <v/>
      </c>
      <c r="X374" s="122" t="str">
        <f t="shared" si="58"/>
        <v/>
      </c>
      <c r="Y374" s="122" t="str">
        <f t="shared" si="59"/>
        <v/>
      </c>
      <c r="Z374" s="122" t="str">
        <f t="shared" si="60"/>
        <v/>
      </c>
    </row>
    <row r="375" spans="1:26" ht="37.5" customHeight="1">
      <c r="A375" s="123">
        <v>348</v>
      </c>
      <c r="B375" s="126"/>
      <c r="C375" s="12"/>
      <c r="D375" s="15"/>
      <c r="E375" s="15"/>
      <c r="F375" s="15"/>
      <c r="G375" s="16"/>
      <c r="H375" s="10"/>
      <c r="I375" s="151" t="str">
        <f t="shared" si="51"/>
        <v/>
      </c>
      <c r="J375" s="151"/>
      <c r="K375" s="151"/>
      <c r="L375" s="152"/>
      <c r="N375" s="111">
        <f>COUNTIF($B$28:$B375,N$27)</f>
        <v>0</v>
      </c>
      <c r="O375" s="111">
        <f>COUNTIF($B$28:$B375,O$27)</f>
        <v>0</v>
      </c>
      <c r="P375" s="111">
        <f>COUNTIF($B$28:$B375,P$27)</f>
        <v>0</v>
      </c>
      <c r="Q375" s="111" t="str" cm="1">
        <f t="array" ref="Q375">B375&amp;_xlfn.IFS(B375="","",B375="ビギナーズ部門",N375,B375="コンテスト部門",O375,B375="チャレンジ部門",P375)</f>
        <v/>
      </c>
      <c r="R375" s="111">
        <f t="shared" si="53"/>
        <v>0</v>
      </c>
      <c r="S375" s="111">
        <f t="shared" si="54"/>
        <v>0</v>
      </c>
      <c r="T375" s="111">
        <f t="shared" si="55"/>
        <v>0</v>
      </c>
      <c r="U375" s="122" t="str">
        <f t="shared" si="52"/>
        <v/>
      </c>
      <c r="V375" s="122" t="str">
        <f t="shared" si="56"/>
        <v xml:space="preserve"> </v>
      </c>
      <c r="W375" s="122" t="str">
        <f t="shared" si="57"/>
        <v/>
      </c>
      <c r="X375" s="122" t="str">
        <f t="shared" si="58"/>
        <v/>
      </c>
      <c r="Y375" s="122" t="str">
        <f t="shared" si="59"/>
        <v/>
      </c>
      <c r="Z375" s="122" t="str">
        <f t="shared" si="60"/>
        <v/>
      </c>
    </row>
    <row r="376" spans="1:26" ht="37.5" customHeight="1">
      <c r="A376" s="123">
        <v>349</v>
      </c>
      <c r="B376" s="126"/>
      <c r="C376" s="12"/>
      <c r="D376" s="15"/>
      <c r="E376" s="15"/>
      <c r="F376" s="15"/>
      <c r="G376" s="16"/>
      <c r="H376" s="10"/>
      <c r="I376" s="151" t="str">
        <f t="shared" si="51"/>
        <v/>
      </c>
      <c r="J376" s="151"/>
      <c r="K376" s="151"/>
      <c r="L376" s="152"/>
      <c r="N376" s="111">
        <f>COUNTIF($B$28:$B376,N$27)</f>
        <v>0</v>
      </c>
      <c r="O376" s="111">
        <f>COUNTIF($B$28:$B376,O$27)</f>
        <v>0</v>
      </c>
      <c r="P376" s="111">
        <f>COUNTIF($B$28:$B376,P$27)</f>
        <v>0</v>
      </c>
      <c r="Q376" s="111" t="str" cm="1">
        <f t="array" ref="Q376">B376&amp;_xlfn.IFS(B376="","",B376="ビギナーズ部門",N376,B376="コンテスト部門",O376,B376="チャレンジ部門",P376)</f>
        <v/>
      </c>
      <c r="R376" s="111">
        <f t="shared" si="53"/>
        <v>0</v>
      </c>
      <c r="S376" s="111">
        <f t="shared" si="54"/>
        <v>0</v>
      </c>
      <c r="T376" s="111">
        <f t="shared" si="55"/>
        <v>0</v>
      </c>
      <c r="U376" s="122" t="str">
        <f t="shared" si="52"/>
        <v/>
      </c>
      <c r="V376" s="122" t="str">
        <f t="shared" si="56"/>
        <v xml:space="preserve"> </v>
      </c>
      <c r="W376" s="122" t="str">
        <f t="shared" si="57"/>
        <v/>
      </c>
      <c r="X376" s="122" t="str">
        <f t="shared" si="58"/>
        <v/>
      </c>
      <c r="Y376" s="122" t="str">
        <f t="shared" si="59"/>
        <v/>
      </c>
      <c r="Z376" s="122" t="str">
        <f t="shared" si="60"/>
        <v/>
      </c>
    </row>
    <row r="377" spans="1:26" ht="37.5" customHeight="1">
      <c r="A377" s="123">
        <v>350</v>
      </c>
      <c r="B377" s="126"/>
      <c r="C377" s="12"/>
      <c r="D377" s="15"/>
      <c r="E377" s="15"/>
      <c r="F377" s="15"/>
      <c r="G377" s="16"/>
      <c r="H377" s="10"/>
      <c r="I377" s="151" t="str">
        <f t="shared" si="51"/>
        <v/>
      </c>
      <c r="J377" s="151"/>
      <c r="K377" s="151"/>
      <c r="L377" s="152"/>
      <c r="N377" s="111">
        <f>COUNTIF($B$28:$B377,N$27)</f>
        <v>0</v>
      </c>
      <c r="O377" s="111">
        <f>COUNTIF($B$28:$B377,O$27)</f>
        <v>0</v>
      </c>
      <c r="P377" s="111">
        <f>COUNTIF($B$28:$B377,P$27)</f>
        <v>0</v>
      </c>
      <c r="Q377" s="111" t="str" cm="1">
        <f t="array" ref="Q377">B377&amp;_xlfn.IFS(B377="","",B377="ビギナーズ部門",N377,B377="コンテスト部門",O377,B377="チャレンジ部門",P377)</f>
        <v/>
      </c>
      <c r="R377" s="111">
        <f t="shared" si="53"/>
        <v>0</v>
      </c>
      <c r="S377" s="111">
        <f t="shared" si="54"/>
        <v>0</v>
      </c>
      <c r="T377" s="111">
        <f t="shared" si="55"/>
        <v>0</v>
      </c>
      <c r="U377" s="122" t="str">
        <f t="shared" si="52"/>
        <v/>
      </c>
      <c r="V377" s="122" t="str">
        <f t="shared" si="56"/>
        <v xml:space="preserve"> </v>
      </c>
      <c r="W377" s="122" t="str">
        <f t="shared" si="57"/>
        <v/>
      </c>
      <c r="X377" s="122" t="str">
        <f t="shared" si="58"/>
        <v/>
      </c>
      <c r="Y377" s="122" t="str">
        <f t="shared" si="59"/>
        <v/>
      </c>
      <c r="Z377" s="122" t="str">
        <f t="shared" si="60"/>
        <v/>
      </c>
    </row>
    <row r="378" spans="1:26" ht="37.5" customHeight="1">
      <c r="A378" s="123">
        <v>351</v>
      </c>
      <c r="B378" s="126"/>
      <c r="C378" s="12"/>
      <c r="D378" s="15"/>
      <c r="E378" s="15"/>
      <c r="F378" s="15"/>
      <c r="G378" s="16"/>
      <c r="H378" s="10"/>
      <c r="I378" s="151" t="str">
        <f t="shared" si="51"/>
        <v/>
      </c>
      <c r="J378" s="151"/>
      <c r="K378" s="151"/>
      <c r="L378" s="152"/>
      <c r="N378" s="111">
        <f>COUNTIF($B$28:$B378,N$27)</f>
        <v>0</v>
      </c>
      <c r="O378" s="111">
        <f>COUNTIF($B$28:$B378,O$27)</f>
        <v>0</v>
      </c>
      <c r="P378" s="111">
        <f>COUNTIF($B$28:$B378,P$27)</f>
        <v>0</v>
      </c>
      <c r="Q378" s="111" t="str" cm="1">
        <f t="array" ref="Q378">B378&amp;_xlfn.IFS(B378="","",B378="ビギナーズ部門",N378,B378="コンテスト部門",O378,B378="チャレンジ部門",P378)</f>
        <v/>
      </c>
      <c r="R378" s="111">
        <f t="shared" si="53"/>
        <v>0</v>
      </c>
      <c r="S378" s="111">
        <f t="shared" si="54"/>
        <v>0</v>
      </c>
      <c r="T378" s="111">
        <f t="shared" si="55"/>
        <v>0</v>
      </c>
      <c r="U378" s="122" t="str">
        <f t="shared" si="52"/>
        <v/>
      </c>
      <c r="V378" s="122" t="str">
        <f t="shared" si="56"/>
        <v xml:space="preserve"> </v>
      </c>
      <c r="W378" s="122" t="str">
        <f t="shared" si="57"/>
        <v/>
      </c>
      <c r="X378" s="122" t="str">
        <f t="shared" si="58"/>
        <v/>
      </c>
      <c r="Y378" s="122" t="str">
        <f t="shared" si="59"/>
        <v/>
      </c>
      <c r="Z378" s="122" t="str">
        <f t="shared" si="60"/>
        <v/>
      </c>
    </row>
    <row r="379" spans="1:26" ht="37.5" customHeight="1">
      <c r="A379" s="123">
        <v>352</v>
      </c>
      <c r="B379" s="126"/>
      <c r="C379" s="12"/>
      <c r="D379" s="15"/>
      <c r="E379" s="15"/>
      <c r="F379" s="15"/>
      <c r="G379" s="16"/>
      <c r="H379" s="10"/>
      <c r="I379" s="151" t="str">
        <f t="shared" si="51"/>
        <v/>
      </c>
      <c r="J379" s="151"/>
      <c r="K379" s="151"/>
      <c r="L379" s="152"/>
      <c r="N379" s="111">
        <f>COUNTIF($B$28:$B379,N$27)</f>
        <v>0</v>
      </c>
      <c r="O379" s="111">
        <f>COUNTIF($B$28:$B379,O$27)</f>
        <v>0</v>
      </c>
      <c r="P379" s="111">
        <f>COUNTIF($B$28:$B379,P$27)</f>
        <v>0</v>
      </c>
      <c r="Q379" s="111" t="str" cm="1">
        <f t="array" ref="Q379">B379&amp;_xlfn.IFS(B379="","",B379="ビギナーズ部門",N379,B379="コンテスト部門",O379,B379="チャレンジ部門",P379)</f>
        <v/>
      </c>
      <c r="R379" s="111">
        <f t="shared" si="53"/>
        <v>0</v>
      </c>
      <c r="S379" s="111">
        <f t="shared" si="54"/>
        <v>0</v>
      </c>
      <c r="T379" s="111">
        <f t="shared" si="55"/>
        <v>0</v>
      </c>
      <c r="U379" s="122" t="str">
        <f t="shared" si="52"/>
        <v/>
      </c>
      <c r="V379" s="122" t="str">
        <f t="shared" si="56"/>
        <v xml:space="preserve"> </v>
      </c>
      <c r="W379" s="122" t="str">
        <f t="shared" si="57"/>
        <v/>
      </c>
      <c r="X379" s="122" t="str">
        <f t="shared" si="58"/>
        <v/>
      </c>
      <c r="Y379" s="122" t="str">
        <f t="shared" si="59"/>
        <v/>
      </c>
      <c r="Z379" s="122" t="str">
        <f t="shared" si="60"/>
        <v/>
      </c>
    </row>
    <row r="380" spans="1:26" ht="37.5" customHeight="1">
      <c r="A380" s="123">
        <v>353</v>
      </c>
      <c r="B380" s="126"/>
      <c r="C380" s="12"/>
      <c r="D380" s="15"/>
      <c r="E380" s="15"/>
      <c r="F380" s="15"/>
      <c r="G380" s="16"/>
      <c r="H380" s="10"/>
      <c r="I380" s="151" t="str">
        <f t="shared" si="51"/>
        <v/>
      </c>
      <c r="J380" s="151"/>
      <c r="K380" s="151"/>
      <c r="L380" s="152"/>
      <c r="N380" s="111">
        <f>COUNTIF($B$28:$B380,N$27)</f>
        <v>0</v>
      </c>
      <c r="O380" s="111">
        <f>COUNTIF($B$28:$B380,O$27)</f>
        <v>0</v>
      </c>
      <c r="P380" s="111">
        <f>COUNTIF($B$28:$B380,P$27)</f>
        <v>0</v>
      </c>
      <c r="Q380" s="111" t="str" cm="1">
        <f t="array" ref="Q380">B380&amp;_xlfn.IFS(B380="","",B380="ビギナーズ部門",N380,B380="コンテスト部門",O380,B380="チャレンジ部門",P380)</f>
        <v/>
      </c>
      <c r="R380" s="111">
        <f t="shared" si="53"/>
        <v>0</v>
      </c>
      <c r="S380" s="111">
        <f t="shared" si="54"/>
        <v>0</v>
      </c>
      <c r="T380" s="111">
        <f t="shared" si="55"/>
        <v>0</v>
      </c>
      <c r="U380" s="122" t="str">
        <f t="shared" si="52"/>
        <v/>
      </c>
      <c r="V380" s="122" t="str">
        <f t="shared" si="56"/>
        <v xml:space="preserve"> </v>
      </c>
      <c r="W380" s="122" t="str">
        <f t="shared" si="57"/>
        <v/>
      </c>
      <c r="X380" s="122" t="str">
        <f t="shared" si="58"/>
        <v/>
      </c>
      <c r="Y380" s="122" t="str">
        <f t="shared" si="59"/>
        <v/>
      </c>
      <c r="Z380" s="122" t="str">
        <f t="shared" si="60"/>
        <v/>
      </c>
    </row>
    <row r="381" spans="1:26" ht="37.5" customHeight="1">
      <c r="A381" s="123">
        <v>354</v>
      </c>
      <c r="B381" s="126"/>
      <c r="C381" s="12"/>
      <c r="D381" s="15"/>
      <c r="E381" s="15"/>
      <c r="F381" s="15"/>
      <c r="G381" s="16"/>
      <c r="H381" s="10"/>
      <c r="I381" s="151" t="str">
        <f t="shared" si="51"/>
        <v/>
      </c>
      <c r="J381" s="151"/>
      <c r="K381" s="151"/>
      <c r="L381" s="152"/>
      <c r="N381" s="111">
        <f>COUNTIF($B$28:$B381,N$27)</f>
        <v>0</v>
      </c>
      <c r="O381" s="111">
        <f>COUNTIF($B$28:$B381,O$27)</f>
        <v>0</v>
      </c>
      <c r="P381" s="111">
        <f>COUNTIF($B$28:$B381,P$27)</f>
        <v>0</v>
      </c>
      <c r="Q381" s="111" t="str" cm="1">
        <f t="array" ref="Q381">B381&amp;_xlfn.IFS(B381="","",B381="ビギナーズ部門",N381,B381="コンテスト部門",O381,B381="チャレンジ部門",P381)</f>
        <v/>
      </c>
      <c r="R381" s="111">
        <f t="shared" si="53"/>
        <v>0</v>
      </c>
      <c r="S381" s="111">
        <f t="shared" si="54"/>
        <v>0</v>
      </c>
      <c r="T381" s="111">
        <f t="shared" si="55"/>
        <v>0</v>
      </c>
      <c r="U381" s="122" t="str">
        <f t="shared" si="52"/>
        <v/>
      </c>
      <c r="V381" s="122" t="str">
        <f t="shared" si="56"/>
        <v xml:space="preserve"> </v>
      </c>
      <c r="W381" s="122" t="str">
        <f t="shared" si="57"/>
        <v/>
      </c>
      <c r="X381" s="122" t="str">
        <f t="shared" si="58"/>
        <v/>
      </c>
      <c r="Y381" s="122" t="str">
        <f t="shared" si="59"/>
        <v/>
      </c>
      <c r="Z381" s="122" t="str">
        <f t="shared" si="60"/>
        <v/>
      </c>
    </row>
    <row r="382" spans="1:26" ht="37.5" customHeight="1">
      <c r="A382" s="123">
        <v>355</v>
      </c>
      <c r="B382" s="126"/>
      <c r="C382" s="12"/>
      <c r="D382" s="15"/>
      <c r="E382" s="15"/>
      <c r="F382" s="15"/>
      <c r="G382" s="16"/>
      <c r="H382" s="10"/>
      <c r="I382" s="151" t="str">
        <f t="shared" si="51"/>
        <v/>
      </c>
      <c r="J382" s="151"/>
      <c r="K382" s="151"/>
      <c r="L382" s="152"/>
      <c r="N382" s="111">
        <f>COUNTIF($B$28:$B382,N$27)</f>
        <v>0</v>
      </c>
      <c r="O382" s="111">
        <f>COUNTIF($B$28:$B382,O$27)</f>
        <v>0</v>
      </c>
      <c r="P382" s="111">
        <f>COUNTIF($B$28:$B382,P$27)</f>
        <v>0</v>
      </c>
      <c r="Q382" s="111" t="str" cm="1">
        <f t="array" ref="Q382">B382&amp;_xlfn.IFS(B382="","",B382="ビギナーズ部門",N382,B382="コンテスト部門",O382,B382="チャレンジ部門",P382)</f>
        <v/>
      </c>
      <c r="R382" s="111">
        <f t="shared" si="53"/>
        <v>0</v>
      </c>
      <c r="S382" s="111">
        <f t="shared" si="54"/>
        <v>0</v>
      </c>
      <c r="T382" s="111">
        <f t="shared" si="55"/>
        <v>0</v>
      </c>
      <c r="U382" s="122" t="str">
        <f t="shared" si="52"/>
        <v/>
      </c>
      <c r="V382" s="122" t="str">
        <f t="shared" si="56"/>
        <v xml:space="preserve"> </v>
      </c>
      <c r="W382" s="122" t="str">
        <f t="shared" si="57"/>
        <v/>
      </c>
      <c r="X382" s="122" t="str">
        <f t="shared" si="58"/>
        <v/>
      </c>
      <c r="Y382" s="122" t="str">
        <f t="shared" si="59"/>
        <v/>
      </c>
      <c r="Z382" s="122" t="str">
        <f t="shared" si="60"/>
        <v/>
      </c>
    </row>
    <row r="383" spans="1:26" ht="37.5" customHeight="1">
      <c r="A383" s="123">
        <v>356</v>
      </c>
      <c r="B383" s="126"/>
      <c r="C383" s="12"/>
      <c r="D383" s="15"/>
      <c r="E383" s="15"/>
      <c r="F383" s="15"/>
      <c r="G383" s="16"/>
      <c r="H383" s="10"/>
      <c r="I383" s="151" t="str">
        <f t="shared" si="51"/>
        <v/>
      </c>
      <c r="J383" s="151"/>
      <c r="K383" s="151"/>
      <c r="L383" s="152"/>
      <c r="N383" s="111">
        <f>COUNTIF($B$28:$B383,N$27)</f>
        <v>0</v>
      </c>
      <c r="O383" s="111">
        <f>COUNTIF($B$28:$B383,O$27)</f>
        <v>0</v>
      </c>
      <c r="P383" s="111">
        <f>COUNTIF($B$28:$B383,P$27)</f>
        <v>0</v>
      </c>
      <c r="Q383" s="111" t="str" cm="1">
        <f t="array" ref="Q383">B383&amp;_xlfn.IFS(B383="","",B383="ビギナーズ部門",N383,B383="コンテスト部門",O383,B383="チャレンジ部門",P383)</f>
        <v/>
      </c>
      <c r="R383" s="111">
        <f t="shared" si="53"/>
        <v>0</v>
      </c>
      <c r="S383" s="111">
        <f t="shared" si="54"/>
        <v>0</v>
      </c>
      <c r="T383" s="111">
        <f t="shared" si="55"/>
        <v>0</v>
      </c>
      <c r="U383" s="122" t="str">
        <f t="shared" si="52"/>
        <v/>
      </c>
      <c r="V383" s="122" t="str">
        <f t="shared" si="56"/>
        <v xml:space="preserve"> </v>
      </c>
      <c r="W383" s="122" t="str">
        <f t="shared" si="57"/>
        <v/>
      </c>
      <c r="X383" s="122" t="str">
        <f t="shared" si="58"/>
        <v/>
      </c>
      <c r="Y383" s="122" t="str">
        <f t="shared" si="59"/>
        <v/>
      </c>
      <c r="Z383" s="122" t="str">
        <f t="shared" si="60"/>
        <v/>
      </c>
    </row>
    <row r="384" spans="1:26" ht="37.5" customHeight="1">
      <c r="A384" s="123">
        <v>357</v>
      </c>
      <c r="B384" s="126"/>
      <c r="C384" s="12"/>
      <c r="D384" s="15"/>
      <c r="E384" s="15"/>
      <c r="F384" s="15"/>
      <c r="G384" s="16"/>
      <c r="H384" s="10"/>
      <c r="I384" s="151" t="str">
        <f t="shared" si="51"/>
        <v/>
      </c>
      <c r="J384" s="151"/>
      <c r="K384" s="151"/>
      <c r="L384" s="152"/>
      <c r="N384" s="111">
        <f>COUNTIF($B$28:$B384,N$27)</f>
        <v>0</v>
      </c>
      <c r="O384" s="111">
        <f>COUNTIF($B$28:$B384,O$27)</f>
        <v>0</v>
      </c>
      <c r="P384" s="111">
        <f>COUNTIF($B$28:$B384,P$27)</f>
        <v>0</v>
      </c>
      <c r="Q384" s="111" t="str" cm="1">
        <f t="array" ref="Q384">B384&amp;_xlfn.IFS(B384="","",B384="ビギナーズ部門",N384,B384="コンテスト部門",O384,B384="チャレンジ部門",P384)</f>
        <v/>
      </c>
      <c r="R384" s="111">
        <f t="shared" si="53"/>
        <v>0</v>
      </c>
      <c r="S384" s="111">
        <f t="shared" si="54"/>
        <v>0</v>
      </c>
      <c r="T384" s="111">
        <f t="shared" si="55"/>
        <v>0</v>
      </c>
      <c r="U384" s="122" t="str">
        <f t="shared" si="52"/>
        <v/>
      </c>
      <c r="V384" s="122" t="str">
        <f t="shared" si="56"/>
        <v xml:space="preserve"> </v>
      </c>
      <c r="W384" s="122" t="str">
        <f t="shared" si="57"/>
        <v/>
      </c>
      <c r="X384" s="122" t="str">
        <f t="shared" si="58"/>
        <v/>
      </c>
      <c r="Y384" s="122" t="str">
        <f t="shared" si="59"/>
        <v/>
      </c>
      <c r="Z384" s="122" t="str">
        <f t="shared" si="60"/>
        <v/>
      </c>
    </row>
    <row r="385" spans="1:26" ht="37.5" customHeight="1">
      <c r="A385" s="123">
        <v>358</v>
      </c>
      <c r="B385" s="126"/>
      <c r="C385" s="12"/>
      <c r="D385" s="15"/>
      <c r="E385" s="15"/>
      <c r="F385" s="15"/>
      <c r="G385" s="16"/>
      <c r="H385" s="10"/>
      <c r="I385" s="151" t="str">
        <f t="shared" si="51"/>
        <v/>
      </c>
      <c r="J385" s="151"/>
      <c r="K385" s="151"/>
      <c r="L385" s="152"/>
      <c r="N385" s="111">
        <f>COUNTIF($B$28:$B385,N$27)</f>
        <v>0</v>
      </c>
      <c r="O385" s="111">
        <f>COUNTIF($B$28:$B385,O$27)</f>
        <v>0</v>
      </c>
      <c r="P385" s="111">
        <f>COUNTIF($B$28:$B385,P$27)</f>
        <v>0</v>
      </c>
      <c r="Q385" s="111" t="str" cm="1">
        <f t="array" ref="Q385">B385&amp;_xlfn.IFS(B385="","",B385="ビギナーズ部門",N385,B385="コンテスト部門",O385,B385="チャレンジ部門",P385)</f>
        <v/>
      </c>
      <c r="R385" s="111">
        <f t="shared" si="53"/>
        <v>0</v>
      </c>
      <c r="S385" s="111">
        <f t="shared" si="54"/>
        <v>0</v>
      </c>
      <c r="T385" s="111">
        <f t="shared" si="55"/>
        <v>0</v>
      </c>
      <c r="U385" s="122" t="str">
        <f t="shared" si="52"/>
        <v/>
      </c>
      <c r="V385" s="122" t="str">
        <f t="shared" si="56"/>
        <v xml:space="preserve"> </v>
      </c>
      <c r="W385" s="122" t="str">
        <f t="shared" si="57"/>
        <v/>
      </c>
      <c r="X385" s="122" t="str">
        <f t="shared" si="58"/>
        <v/>
      </c>
      <c r="Y385" s="122" t="str">
        <f t="shared" si="59"/>
        <v/>
      </c>
      <c r="Z385" s="122" t="str">
        <f t="shared" si="60"/>
        <v/>
      </c>
    </row>
    <row r="386" spans="1:26" ht="37.5" customHeight="1">
      <c r="A386" s="123">
        <v>359</v>
      </c>
      <c r="B386" s="126"/>
      <c r="C386" s="12"/>
      <c r="D386" s="15"/>
      <c r="E386" s="15"/>
      <c r="F386" s="15"/>
      <c r="G386" s="16"/>
      <c r="H386" s="10"/>
      <c r="I386" s="151" t="str">
        <f t="shared" si="51"/>
        <v/>
      </c>
      <c r="J386" s="151"/>
      <c r="K386" s="151"/>
      <c r="L386" s="152"/>
      <c r="N386" s="111">
        <f>COUNTIF($B$28:$B386,N$27)</f>
        <v>0</v>
      </c>
      <c r="O386" s="111">
        <f>COUNTIF($B$28:$B386,O$27)</f>
        <v>0</v>
      </c>
      <c r="P386" s="111">
        <f>COUNTIF($B$28:$B386,P$27)</f>
        <v>0</v>
      </c>
      <c r="Q386" s="111" t="str" cm="1">
        <f t="array" ref="Q386">B386&amp;_xlfn.IFS(B386="","",B386="ビギナーズ部門",N386,B386="コンテスト部門",O386,B386="チャレンジ部門",P386)</f>
        <v/>
      </c>
      <c r="R386" s="111">
        <f t="shared" si="53"/>
        <v>0</v>
      </c>
      <c r="S386" s="111">
        <f t="shared" si="54"/>
        <v>0</v>
      </c>
      <c r="T386" s="111">
        <f t="shared" si="55"/>
        <v>0</v>
      </c>
      <c r="U386" s="122" t="str">
        <f t="shared" si="52"/>
        <v/>
      </c>
      <c r="V386" s="122" t="str">
        <f t="shared" si="56"/>
        <v xml:space="preserve"> </v>
      </c>
      <c r="W386" s="122" t="str">
        <f t="shared" si="57"/>
        <v/>
      </c>
      <c r="X386" s="122" t="str">
        <f t="shared" si="58"/>
        <v/>
      </c>
      <c r="Y386" s="122" t="str">
        <f t="shared" si="59"/>
        <v/>
      </c>
      <c r="Z386" s="122" t="str">
        <f t="shared" si="60"/>
        <v/>
      </c>
    </row>
    <row r="387" spans="1:26" ht="37.5" customHeight="1">
      <c r="A387" s="123">
        <v>360</v>
      </c>
      <c r="B387" s="126"/>
      <c r="C387" s="12"/>
      <c r="D387" s="15"/>
      <c r="E387" s="15"/>
      <c r="F387" s="15"/>
      <c r="G387" s="16"/>
      <c r="H387" s="10"/>
      <c r="I387" s="151" t="str">
        <f t="shared" si="51"/>
        <v/>
      </c>
      <c r="J387" s="151"/>
      <c r="K387" s="151"/>
      <c r="L387" s="152"/>
      <c r="N387" s="111">
        <f>COUNTIF($B$28:$B387,N$27)</f>
        <v>0</v>
      </c>
      <c r="O387" s="111">
        <f>COUNTIF($B$28:$B387,O$27)</f>
        <v>0</v>
      </c>
      <c r="P387" s="111">
        <f>COUNTIF($B$28:$B387,P$27)</f>
        <v>0</v>
      </c>
      <c r="Q387" s="111" t="str" cm="1">
        <f t="array" ref="Q387">B387&amp;_xlfn.IFS(B387="","",B387="ビギナーズ部門",N387,B387="コンテスト部門",O387,B387="チャレンジ部門",P387)</f>
        <v/>
      </c>
      <c r="R387" s="111">
        <f t="shared" si="53"/>
        <v>0</v>
      </c>
      <c r="S387" s="111">
        <f t="shared" si="54"/>
        <v>0</v>
      </c>
      <c r="T387" s="111">
        <f t="shared" si="55"/>
        <v>0</v>
      </c>
      <c r="U387" s="122" t="str">
        <f t="shared" si="52"/>
        <v/>
      </c>
      <c r="V387" s="122" t="str">
        <f t="shared" si="56"/>
        <v xml:space="preserve"> </v>
      </c>
      <c r="W387" s="122" t="str">
        <f t="shared" si="57"/>
        <v/>
      </c>
      <c r="X387" s="122" t="str">
        <f t="shared" si="58"/>
        <v/>
      </c>
      <c r="Y387" s="122" t="str">
        <f t="shared" si="59"/>
        <v/>
      </c>
      <c r="Z387" s="122" t="str">
        <f t="shared" si="60"/>
        <v/>
      </c>
    </row>
    <row r="388" spans="1:26" ht="37.5" customHeight="1">
      <c r="A388" s="123">
        <v>361</v>
      </c>
      <c r="B388" s="126"/>
      <c r="C388" s="12"/>
      <c r="D388" s="15"/>
      <c r="E388" s="15"/>
      <c r="F388" s="15"/>
      <c r="G388" s="16"/>
      <c r="H388" s="10"/>
      <c r="I388" s="151" t="str">
        <f t="shared" si="51"/>
        <v/>
      </c>
      <c r="J388" s="151"/>
      <c r="K388" s="151"/>
      <c r="L388" s="152"/>
      <c r="N388" s="111">
        <f>COUNTIF($B$28:$B388,N$27)</f>
        <v>0</v>
      </c>
      <c r="O388" s="111">
        <f>COUNTIF($B$28:$B388,O$27)</f>
        <v>0</v>
      </c>
      <c r="P388" s="111">
        <f>COUNTIF($B$28:$B388,P$27)</f>
        <v>0</v>
      </c>
      <c r="Q388" s="111" t="str" cm="1">
        <f t="array" ref="Q388">B388&amp;_xlfn.IFS(B388="","",B388="ビギナーズ部門",N388,B388="コンテスト部門",O388,B388="チャレンジ部門",P388)</f>
        <v/>
      </c>
      <c r="R388" s="111">
        <f t="shared" si="53"/>
        <v>0</v>
      </c>
      <c r="S388" s="111">
        <f t="shared" si="54"/>
        <v>0</v>
      </c>
      <c r="T388" s="111">
        <f t="shared" si="55"/>
        <v>0</v>
      </c>
      <c r="U388" s="122" t="str">
        <f t="shared" si="52"/>
        <v/>
      </c>
      <c r="V388" s="122" t="str">
        <f t="shared" si="56"/>
        <v xml:space="preserve"> </v>
      </c>
      <c r="W388" s="122" t="str">
        <f t="shared" si="57"/>
        <v/>
      </c>
      <c r="X388" s="122" t="str">
        <f t="shared" si="58"/>
        <v/>
      </c>
      <c r="Y388" s="122" t="str">
        <f t="shared" si="59"/>
        <v/>
      </c>
      <c r="Z388" s="122" t="str">
        <f t="shared" si="60"/>
        <v/>
      </c>
    </row>
    <row r="389" spans="1:26" ht="37.5" customHeight="1">
      <c r="A389" s="123">
        <v>362</v>
      </c>
      <c r="B389" s="126"/>
      <c r="C389" s="12"/>
      <c r="D389" s="15"/>
      <c r="E389" s="15"/>
      <c r="F389" s="15"/>
      <c r="G389" s="16"/>
      <c r="H389" s="10"/>
      <c r="I389" s="151" t="str">
        <f t="shared" si="51"/>
        <v/>
      </c>
      <c r="J389" s="151"/>
      <c r="K389" s="151"/>
      <c r="L389" s="152"/>
      <c r="N389" s="111">
        <f>COUNTIF($B$28:$B389,N$27)</f>
        <v>0</v>
      </c>
      <c r="O389" s="111">
        <f>COUNTIF($B$28:$B389,O$27)</f>
        <v>0</v>
      </c>
      <c r="P389" s="111">
        <f>COUNTIF($B$28:$B389,P$27)</f>
        <v>0</v>
      </c>
      <c r="Q389" s="111" t="str" cm="1">
        <f t="array" ref="Q389">B389&amp;_xlfn.IFS(B389="","",B389="ビギナーズ部門",N389,B389="コンテスト部門",O389,B389="チャレンジ部門",P389)</f>
        <v/>
      </c>
      <c r="R389" s="111">
        <f t="shared" si="53"/>
        <v>0</v>
      </c>
      <c r="S389" s="111">
        <f t="shared" si="54"/>
        <v>0</v>
      </c>
      <c r="T389" s="111">
        <f t="shared" si="55"/>
        <v>0</v>
      </c>
      <c r="U389" s="122" t="str">
        <f t="shared" si="52"/>
        <v/>
      </c>
      <c r="V389" s="122" t="str">
        <f t="shared" si="56"/>
        <v xml:space="preserve"> </v>
      </c>
      <c r="W389" s="122" t="str">
        <f t="shared" si="57"/>
        <v/>
      </c>
      <c r="X389" s="122" t="str">
        <f t="shared" si="58"/>
        <v/>
      </c>
      <c r="Y389" s="122" t="str">
        <f t="shared" si="59"/>
        <v/>
      </c>
      <c r="Z389" s="122" t="str">
        <f t="shared" si="60"/>
        <v/>
      </c>
    </row>
    <row r="390" spans="1:26" ht="37.5" customHeight="1">
      <c r="A390" s="123">
        <v>363</v>
      </c>
      <c r="B390" s="126"/>
      <c r="C390" s="12"/>
      <c r="D390" s="15"/>
      <c r="E390" s="15"/>
      <c r="F390" s="15"/>
      <c r="G390" s="16"/>
      <c r="H390" s="10"/>
      <c r="I390" s="151" t="str">
        <f t="shared" si="51"/>
        <v/>
      </c>
      <c r="J390" s="151"/>
      <c r="K390" s="151"/>
      <c r="L390" s="152"/>
      <c r="N390" s="111">
        <f>COUNTIF($B$28:$B390,N$27)</f>
        <v>0</v>
      </c>
      <c r="O390" s="111">
        <f>COUNTIF($B$28:$B390,O$27)</f>
        <v>0</v>
      </c>
      <c r="P390" s="111">
        <f>COUNTIF($B$28:$B390,P$27)</f>
        <v>0</v>
      </c>
      <c r="Q390" s="111" t="str" cm="1">
        <f t="array" ref="Q390">B390&amp;_xlfn.IFS(B390="","",B390="ビギナーズ部門",N390,B390="コンテスト部門",O390,B390="チャレンジ部門",P390)</f>
        <v/>
      </c>
      <c r="R390" s="111">
        <f t="shared" si="53"/>
        <v>0</v>
      </c>
      <c r="S390" s="111">
        <f t="shared" si="54"/>
        <v>0</v>
      </c>
      <c r="T390" s="111">
        <f t="shared" si="55"/>
        <v>0</v>
      </c>
      <c r="U390" s="122" t="str">
        <f t="shared" si="52"/>
        <v/>
      </c>
      <c r="V390" s="122" t="str">
        <f t="shared" si="56"/>
        <v xml:space="preserve"> </v>
      </c>
      <c r="W390" s="122" t="str">
        <f t="shared" si="57"/>
        <v/>
      </c>
      <c r="X390" s="122" t="str">
        <f t="shared" si="58"/>
        <v/>
      </c>
      <c r="Y390" s="122" t="str">
        <f t="shared" si="59"/>
        <v/>
      </c>
      <c r="Z390" s="122" t="str">
        <f t="shared" si="60"/>
        <v/>
      </c>
    </row>
    <row r="391" spans="1:26" ht="37.5" customHeight="1">
      <c r="A391" s="123">
        <v>364</v>
      </c>
      <c r="B391" s="126"/>
      <c r="C391" s="12"/>
      <c r="D391" s="15"/>
      <c r="E391" s="15"/>
      <c r="F391" s="15"/>
      <c r="G391" s="16"/>
      <c r="H391" s="10"/>
      <c r="I391" s="151" t="str">
        <f t="shared" si="51"/>
        <v/>
      </c>
      <c r="J391" s="151"/>
      <c r="K391" s="151"/>
      <c r="L391" s="152"/>
      <c r="N391" s="111">
        <f>COUNTIF($B$28:$B391,N$27)</f>
        <v>0</v>
      </c>
      <c r="O391" s="111">
        <f>COUNTIF($B$28:$B391,O$27)</f>
        <v>0</v>
      </c>
      <c r="P391" s="111">
        <f>COUNTIF($B$28:$B391,P$27)</f>
        <v>0</v>
      </c>
      <c r="Q391" s="111" t="str" cm="1">
        <f t="array" ref="Q391">B391&amp;_xlfn.IFS(B391="","",B391="ビギナーズ部門",N391,B391="コンテスト部門",O391,B391="チャレンジ部門",P391)</f>
        <v/>
      </c>
      <c r="R391" s="111">
        <f t="shared" si="53"/>
        <v>0</v>
      </c>
      <c r="S391" s="111">
        <f t="shared" si="54"/>
        <v>0</v>
      </c>
      <c r="T391" s="111">
        <f t="shared" si="55"/>
        <v>0</v>
      </c>
      <c r="U391" s="122" t="str">
        <f t="shared" si="52"/>
        <v/>
      </c>
      <c r="V391" s="122" t="str">
        <f t="shared" si="56"/>
        <v xml:space="preserve"> </v>
      </c>
      <c r="W391" s="122" t="str">
        <f t="shared" si="57"/>
        <v/>
      </c>
      <c r="X391" s="122" t="str">
        <f t="shared" si="58"/>
        <v/>
      </c>
      <c r="Y391" s="122" t="str">
        <f t="shared" si="59"/>
        <v/>
      </c>
      <c r="Z391" s="122" t="str">
        <f t="shared" si="60"/>
        <v/>
      </c>
    </row>
    <row r="392" spans="1:26" ht="37.5" customHeight="1">
      <c r="A392" s="123">
        <v>365</v>
      </c>
      <c r="B392" s="126"/>
      <c r="C392" s="12"/>
      <c r="D392" s="15"/>
      <c r="E392" s="15"/>
      <c r="F392" s="15"/>
      <c r="G392" s="16"/>
      <c r="H392" s="10"/>
      <c r="I392" s="151" t="str">
        <f t="shared" si="51"/>
        <v/>
      </c>
      <c r="J392" s="151"/>
      <c r="K392" s="151"/>
      <c r="L392" s="152"/>
      <c r="N392" s="111">
        <f>COUNTIF($B$28:$B392,N$27)</f>
        <v>0</v>
      </c>
      <c r="O392" s="111">
        <f>COUNTIF($B$28:$B392,O$27)</f>
        <v>0</v>
      </c>
      <c r="P392" s="111">
        <f>COUNTIF($B$28:$B392,P$27)</f>
        <v>0</v>
      </c>
      <c r="Q392" s="111" t="str" cm="1">
        <f t="array" ref="Q392">B392&amp;_xlfn.IFS(B392="","",B392="ビギナーズ部門",N392,B392="コンテスト部門",O392,B392="チャレンジ部門",P392)</f>
        <v/>
      </c>
      <c r="R392" s="111">
        <f t="shared" si="53"/>
        <v>0</v>
      </c>
      <c r="S392" s="111">
        <f t="shared" si="54"/>
        <v>0</v>
      </c>
      <c r="T392" s="111">
        <f t="shared" si="55"/>
        <v>0</v>
      </c>
      <c r="U392" s="122" t="str">
        <f t="shared" si="52"/>
        <v/>
      </c>
      <c r="V392" s="122" t="str">
        <f t="shared" si="56"/>
        <v xml:space="preserve"> </v>
      </c>
      <c r="W392" s="122" t="str">
        <f t="shared" si="57"/>
        <v/>
      </c>
      <c r="X392" s="122" t="str">
        <f t="shared" si="58"/>
        <v/>
      </c>
      <c r="Y392" s="122" t="str">
        <f t="shared" si="59"/>
        <v/>
      </c>
      <c r="Z392" s="122" t="str">
        <f t="shared" si="60"/>
        <v/>
      </c>
    </row>
    <row r="393" spans="1:26" ht="37.5" customHeight="1">
      <c r="A393" s="123">
        <v>366</v>
      </c>
      <c r="B393" s="126"/>
      <c r="C393" s="12"/>
      <c r="D393" s="15"/>
      <c r="E393" s="15"/>
      <c r="F393" s="15"/>
      <c r="G393" s="16"/>
      <c r="H393" s="10"/>
      <c r="I393" s="151" t="str">
        <f t="shared" si="51"/>
        <v/>
      </c>
      <c r="J393" s="151"/>
      <c r="K393" s="151"/>
      <c r="L393" s="152"/>
      <c r="N393" s="111">
        <f>COUNTIF($B$28:$B393,N$27)</f>
        <v>0</v>
      </c>
      <c r="O393" s="111">
        <f>COUNTIF($B$28:$B393,O$27)</f>
        <v>0</v>
      </c>
      <c r="P393" s="111">
        <f>COUNTIF($B$28:$B393,P$27)</f>
        <v>0</v>
      </c>
      <c r="Q393" s="111" t="str" cm="1">
        <f t="array" ref="Q393">B393&amp;_xlfn.IFS(B393="","",B393="ビギナーズ部門",N393,B393="コンテスト部門",O393,B393="チャレンジ部門",P393)</f>
        <v/>
      </c>
      <c r="R393" s="111">
        <f t="shared" si="53"/>
        <v>0</v>
      </c>
      <c r="S393" s="111">
        <f t="shared" si="54"/>
        <v>0</v>
      </c>
      <c r="T393" s="111">
        <f t="shared" si="55"/>
        <v>0</v>
      </c>
      <c r="U393" s="122" t="str">
        <f t="shared" si="52"/>
        <v/>
      </c>
      <c r="V393" s="122" t="str">
        <f t="shared" si="56"/>
        <v xml:space="preserve"> </v>
      </c>
      <c r="W393" s="122" t="str">
        <f t="shared" si="57"/>
        <v/>
      </c>
      <c r="X393" s="122" t="str">
        <f t="shared" si="58"/>
        <v/>
      </c>
      <c r="Y393" s="122" t="str">
        <f t="shared" si="59"/>
        <v/>
      </c>
      <c r="Z393" s="122" t="str">
        <f t="shared" si="60"/>
        <v/>
      </c>
    </row>
    <row r="394" spans="1:26" ht="37.5" customHeight="1">
      <c r="A394" s="123">
        <v>367</v>
      </c>
      <c r="B394" s="126"/>
      <c r="C394" s="12"/>
      <c r="D394" s="15"/>
      <c r="E394" s="15"/>
      <c r="F394" s="15"/>
      <c r="G394" s="16"/>
      <c r="H394" s="10"/>
      <c r="I394" s="151" t="str">
        <f t="shared" si="51"/>
        <v/>
      </c>
      <c r="J394" s="151"/>
      <c r="K394" s="151"/>
      <c r="L394" s="152"/>
      <c r="N394" s="111">
        <f>COUNTIF($B$28:$B394,N$27)</f>
        <v>0</v>
      </c>
      <c r="O394" s="111">
        <f>COUNTIF($B$28:$B394,O$27)</f>
        <v>0</v>
      </c>
      <c r="P394" s="111">
        <f>COUNTIF($B$28:$B394,P$27)</f>
        <v>0</v>
      </c>
      <c r="Q394" s="111" t="str" cm="1">
        <f t="array" ref="Q394">B394&amp;_xlfn.IFS(B394="","",B394="ビギナーズ部門",N394,B394="コンテスト部門",O394,B394="チャレンジ部門",P394)</f>
        <v/>
      </c>
      <c r="R394" s="111">
        <f t="shared" si="53"/>
        <v>0</v>
      </c>
      <c r="S394" s="111">
        <f t="shared" si="54"/>
        <v>0</v>
      </c>
      <c r="T394" s="111">
        <f t="shared" si="55"/>
        <v>0</v>
      </c>
      <c r="U394" s="122" t="str">
        <f t="shared" si="52"/>
        <v/>
      </c>
      <c r="V394" s="122" t="str">
        <f t="shared" si="56"/>
        <v xml:space="preserve"> </v>
      </c>
      <c r="W394" s="122" t="str">
        <f t="shared" si="57"/>
        <v/>
      </c>
      <c r="X394" s="122" t="str">
        <f t="shared" si="58"/>
        <v/>
      </c>
      <c r="Y394" s="122" t="str">
        <f t="shared" si="59"/>
        <v/>
      </c>
      <c r="Z394" s="122" t="str">
        <f t="shared" si="60"/>
        <v/>
      </c>
    </row>
    <row r="395" spans="1:26" ht="37.5" customHeight="1">
      <c r="A395" s="123">
        <v>368</v>
      </c>
      <c r="B395" s="126"/>
      <c r="C395" s="12"/>
      <c r="D395" s="15"/>
      <c r="E395" s="15"/>
      <c r="F395" s="15"/>
      <c r="G395" s="16"/>
      <c r="H395" s="10"/>
      <c r="I395" s="151" t="str">
        <f t="shared" si="51"/>
        <v/>
      </c>
      <c r="J395" s="151"/>
      <c r="K395" s="151"/>
      <c r="L395" s="152"/>
      <c r="N395" s="111">
        <f>COUNTIF($B$28:$B395,N$27)</f>
        <v>0</v>
      </c>
      <c r="O395" s="111">
        <f>COUNTIF($B$28:$B395,O$27)</f>
        <v>0</v>
      </c>
      <c r="P395" s="111">
        <f>COUNTIF($B$28:$B395,P$27)</f>
        <v>0</v>
      </c>
      <c r="Q395" s="111" t="str" cm="1">
        <f t="array" ref="Q395">B395&amp;_xlfn.IFS(B395="","",B395="ビギナーズ部門",N395,B395="コンテスト部門",O395,B395="チャレンジ部門",P395)</f>
        <v/>
      </c>
      <c r="R395" s="111">
        <f t="shared" si="53"/>
        <v>0</v>
      </c>
      <c r="S395" s="111">
        <f t="shared" si="54"/>
        <v>0</v>
      </c>
      <c r="T395" s="111">
        <f t="shared" si="55"/>
        <v>0</v>
      </c>
      <c r="U395" s="122" t="str">
        <f t="shared" si="52"/>
        <v/>
      </c>
      <c r="V395" s="122" t="str">
        <f t="shared" si="56"/>
        <v xml:space="preserve"> </v>
      </c>
      <c r="W395" s="122" t="str">
        <f t="shared" si="57"/>
        <v/>
      </c>
      <c r="X395" s="122" t="str">
        <f t="shared" si="58"/>
        <v/>
      </c>
      <c r="Y395" s="122" t="str">
        <f t="shared" si="59"/>
        <v/>
      </c>
      <c r="Z395" s="122" t="str">
        <f t="shared" si="60"/>
        <v/>
      </c>
    </row>
    <row r="396" spans="1:26" ht="37.5" customHeight="1">
      <c r="A396" s="123">
        <v>369</v>
      </c>
      <c r="B396" s="126"/>
      <c r="C396" s="12"/>
      <c r="D396" s="15"/>
      <c r="E396" s="15"/>
      <c r="F396" s="15"/>
      <c r="G396" s="16"/>
      <c r="H396" s="10"/>
      <c r="I396" s="151" t="str">
        <f t="shared" si="51"/>
        <v/>
      </c>
      <c r="J396" s="151"/>
      <c r="K396" s="151"/>
      <c r="L396" s="152"/>
      <c r="N396" s="111">
        <f>COUNTIF($B$28:$B396,N$27)</f>
        <v>0</v>
      </c>
      <c r="O396" s="111">
        <f>COUNTIF($B$28:$B396,O$27)</f>
        <v>0</v>
      </c>
      <c r="P396" s="111">
        <f>COUNTIF($B$28:$B396,P$27)</f>
        <v>0</v>
      </c>
      <c r="Q396" s="111" t="str" cm="1">
        <f t="array" ref="Q396">B396&amp;_xlfn.IFS(B396="","",B396="ビギナーズ部門",N396,B396="コンテスト部門",O396,B396="チャレンジ部門",P396)</f>
        <v/>
      </c>
      <c r="R396" s="111">
        <f t="shared" si="53"/>
        <v>0</v>
      </c>
      <c r="S396" s="111">
        <f t="shared" si="54"/>
        <v>0</v>
      </c>
      <c r="T396" s="111">
        <f t="shared" si="55"/>
        <v>0</v>
      </c>
      <c r="U396" s="122" t="str">
        <f t="shared" si="52"/>
        <v/>
      </c>
      <c r="V396" s="122" t="str">
        <f t="shared" si="56"/>
        <v xml:space="preserve"> </v>
      </c>
      <c r="W396" s="122" t="str">
        <f t="shared" si="57"/>
        <v/>
      </c>
      <c r="X396" s="122" t="str">
        <f t="shared" si="58"/>
        <v/>
      </c>
      <c r="Y396" s="122" t="str">
        <f t="shared" si="59"/>
        <v/>
      </c>
      <c r="Z396" s="122" t="str">
        <f t="shared" si="60"/>
        <v/>
      </c>
    </row>
    <row r="397" spans="1:26" ht="37.5" customHeight="1">
      <c r="A397" s="123">
        <v>370</v>
      </c>
      <c r="B397" s="126"/>
      <c r="C397" s="12"/>
      <c r="D397" s="15"/>
      <c r="E397" s="15"/>
      <c r="F397" s="15"/>
      <c r="G397" s="16"/>
      <c r="H397" s="10"/>
      <c r="I397" s="151" t="str">
        <f t="shared" si="51"/>
        <v/>
      </c>
      <c r="J397" s="151"/>
      <c r="K397" s="151"/>
      <c r="L397" s="152"/>
      <c r="N397" s="111">
        <f>COUNTIF($B$28:$B397,N$27)</f>
        <v>0</v>
      </c>
      <c r="O397" s="111">
        <f>COUNTIF($B$28:$B397,O$27)</f>
        <v>0</v>
      </c>
      <c r="P397" s="111">
        <f>COUNTIF($B$28:$B397,P$27)</f>
        <v>0</v>
      </c>
      <c r="Q397" s="111" t="str" cm="1">
        <f t="array" ref="Q397">B397&amp;_xlfn.IFS(B397="","",B397="ビギナーズ部門",N397,B397="コンテスト部門",O397,B397="チャレンジ部門",P397)</f>
        <v/>
      </c>
      <c r="R397" s="111">
        <f t="shared" si="53"/>
        <v>0</v>
      </c>
      <c r="S397" s="111">
        <f t="shared" si="54"/>
        <v>0</v>
      </c>
      <c r="T397" s="111">
        <f t="shared" si="55"/>
        <v>0</v>
      </c>
      <c r="U397" s="122" t="str">
        <f t="shared" si="52"/>
        <v/>
      </c>
      <c r="V397" s="122" t="str">
        <f t="shared" si="56"/>
        <v xml:space="preserve"> </v>
      </c>
      <c r="W397" s="122" t="str">
        <f t="shared" si="57"/>
        <v/>
      </c>
      <c r="X397" s="122" t="str">
        <f t="shared" si="58"/>
        <v/>
      </c>
      <c r="Y397" s="122" t="str">
        <f t="shared" si="59"/>
        <v/>
      </c>
      <c r="Z397" s="122" t="str">
        <f t="shared" si="60"/>
        <v/>
      </c>
    </row>
    <row r="398" spans="1:26" ht="37.5" customHeight="1">
      <c r="A398" s="123">
        <v>371</v>
      </c>
      <c r="B398" s="126"/>
      <c r="C398" s="12"/>
      <c r="D398" s="15"/>
      <c r="E398" s="15"/>
      <c r="F398" s="15"/>
      <c r="G398" s="16"/>
      <c r="H398" s="10"/>
      <c r="I398" s="151" t="str">
        <f t="shared" si="51"/>
        <v/>
      </c>
      <c r="J398" s="151"/>
      <c r="K398" s="151"/>
      <c r="L398" s="152"/>
      <c r="N398" s="111">
        <f>COUNTIF($B$28:$B398,N$27)</f>
        <v>0</v>
      </c>
      <c r="O398" s="111">
        <f>COUNTIF($B$28:$B398,O$27)</f>
        <v>0</v>
      </c>
      <c r="P398" s="111">
        <f>COUNTIF($B$28:$B398,P$27)</f>
        <v>0</v>
      </c>
      <c r="Q398" s="111" t="str" cm="1">
        <f t="array" ref="Q398">B398&amp;_xlfn.IFS(B398="","",B398="ビギナーズ部門",N398,B398="コンテスト部門",O398,B398="チャレンジ部門",P398)</f>
        <v/>
      </c>
      <c r="R398" s="111">
        <f t="shared" si="53"/>
        <v>0</v>
      </c>
      <c r="S398" s="111">
        <f t="shared" si="54"/>
        <v>0</v>
      </c>
      <c r="T398" s="111">
        <f t="shared" si="55"/>
        <v>0</v>
      </c>
      <c r="U398" s="122" t="str">
        <f t="shared" si="52"/>
        <v/>
      </c>
      <c r="V398" s="122" t="str">
        <f t="shared" si="56"/>
        <v xml:space="preserve"> </v>
      </c>
      <c r="W398" s="122" t="str">
        <f t="shared" si="57"/>
        <v/>
      </c>
      <c r="X398" s="122" t="str">
        <f t="shared" si="58"/>
        <v/>
      </c>
      <c r="Y398" s="122" t="str">
        <f t="shared" si="59"/>
        <v/>
      </c>
      <c r="Z398" s="122" t="str">
        <f t="shared" si="60"/>
        <v/>
      </c>
    </row>
    <row r="399" spans="1:26" ht="37.5" customHeight="1">
      <c r="A399" s="123">
        <v>372</v>
      </c>
      <c r="B399" s="126"/>
      <c r="C399" s="12"/>
      <c r="D399" s="15"/>
      <c r="E399" s="15"/>
      <c r="F399" s="15"/>
      <c r="G399" s="16"/>
      <c r="H399" s="10"/>
      <c r="I399" s="151" t="str">
        <f t="shared" si="51"/>
        <v/>
      </c>
      <c r="J399" s="151"/>
      <c r="K399" s="151"/>
      <c r="L399" s="152"/>
      <c r="N399" s="111">
        <f>COUNTIF($B$28:$B399,N$27)</f>
        <v>0</v>
      </c>
      <c r="O399" s="111">
        <f>COUNTIF($B$28:$B399,O$27)</f>
        <v>0</v>
      </c>
      <c r="P399" s="111">
        <f>COUNTIF($B$28:$B399,P$27)</f>
        <v>0</v>
      </c>
      <c r="Q399" s="111" t="str" cm="1">
        <f t="array" ref="Q399">B399&amp;_xlfn.IFS(B399="","",B399="ビギナーズ部門",N399,B399="コンテスト部門",O399,B399="チャレンジ部門",P399)</f>
        <v/>
      </c>
      <c r="R399" s="111">
        <f t="shared" si="53"/>
        <v>0</v>
      </c>
      <c r="S399" s="111">
        <f t="shared" si="54"/>
        <v>0</v>
      </c>
      <c r="T399" s="111">
        <f t="shared" si="55"/>
        <v>0</v>
      </c>
      <c r="U399" s="122" t="str">
        <f t="shared" si="52"/>
        <v/>
      </c>
      <c r="V399" s="122" t="str">
        <f t="shared" si="56"/>
        <v xml:space="preserve"> </v>
      </c>
      <c r="W399" s="122" t="str">
        <f t="shared" si="57"/>
        <v/>
      </c>
      <c r="X399" s="122" t="str">
        <f t="shared" si="58"/>
        <v/>
      </c>
      <c r="Y399" s="122" t="str">
        <f t="shared" si="59"/>
        <v/>
      </c>
      <c r="Z399" s="122" t="str">
        <f t="shared" si="60"/>
        <v/>
      </c>
    </row>
    <row r="400" spans="1:26" ht="37.5" customHeight="1">
      <c r="A400" s="123">
        <v>373</v>
      </c>
      <c r="B400" s="126"/>
      <c r="C400" s="12"/>
      <c r="D400" s="15"/>
      <c r="E400" s="15"/>
      <c r="F400" s="15"/>
      <c r="G400" s="16"/>
      <c r="H400" s="10"/>
      <c r="I400" s="151" t="str">
        <f t="shared" si="51"/>
        <v/>
      </c>
      <c r="J400" s="151"/>
      <c r="K400" s="151"/>
      <c r="L400" s="152"/>
      <c r="N400" s="111">
        <f>COUNTIF($B$28:$B400,N$27)</f>
        <v>0</v>
      </c>
      <c r="O400" s="111">
        <f>COUNTIF($B$28:$B400,O$27)</f>
        <v>0</v>
      </c>
      <c r="P400" s="111">
        <f>COUNTIF($B$28:$B400,P$27)</f>
        <v>0</v>
      </c>
      <c r="Q400" s="111" t="str" cm="1">
        <f t="array" ref="Q400">B400&amp;_xlfn.IFS(B400="","",B400="ビギナーズ部門",N400,B400="コンテスト部門",O400,B400="チャレンジ部門",P400)</f>
        <v/>
      </c>
      <c r="R400" s="111">
        <f t="shared" si="53"/>
        <v>0</v>
      </c>
      <c r="S400" s="111">
        <f t="shared" si="54"/>
        <v>0</v>
      </c>
      <c r="T400" s="111">
        <f t="shared" si="55"/>
        <v>0</v>
      </c>
      <c r="U400" s="122" t="str">
        <f t="shared" si="52"/>
        <v/>
      </c>
      <c r="V400" s="122" t="str">
        <f t="shared" si="56"/>
        <v xml:space="preserve"> </v>
      </c>
      <c r="W400" s="122" t="str">
        <f t="shared" si="57"/>
        <v/>
      </c>
      <c r="X400" s="122" t="str">
        <f t="shared" si="58"/>
        <v/>
      </c>
      <c r="Y400" s="122" t="str">
        <f t="shared" si="59"/>
        <v/>
      </c>
      <c r="Z400" s="122" t="str">
        <f t="shared" si="60"/>
        <v/>
      </c>
    </row>
    <row r="401" spans="1:26" ht="37.5" customHeight="1">
      <c r="A401" s="123">
        <v>374</v>
      </c>
      <c r="B401" s="126"/>
      <c r="C401" s="12"/>
      <c r="D401" s="15"/>
      <c r="E401" s="15"/>
      <c r="F401" s="15"/>
      <c r="G401" s="16"/>
      <c r="H401" s="10"/>
      <c r="I401" s="151" t="str">
        <f t="shared" si="51"/>
        <v/>
      </c>
      <c r="J401" s="151"/>
      <c r="K401" s="151"/>
      <c r="L401" s="152"/>
      <c r="N401" s="111">
        <f>COUNTIF($B$28:$B401,N$27)</f>
        <v>0</v>
      </c>
      <c r="O401" s="111">
        <f>COUNTIF($B$28:$B401,O$27)</f>
        <v>0</v>
      </c>
      <c r="P401" s="111">
        <f>COUNTIF($B$28:$B401,P$27)</f>
        <v>0</v>
      </c>
      <c r="Q401" s="111" t="str" cm="1">
        <f t="array" ref="Q401">B401&amp;_xlfn.IFS(B401="","",B401="ビギナーズ部門",N401,B401="コンテスト部門",O401,B401="チャレンジ部門",P401)</f>
        <v/>
      </c>
      <c r="R401" s="111">
        <f t="shared" si="53"/>
        <v>0</v>
      </c>
      <c r="S401" s="111">
        <f t="shared" si="54"/>
        <v>0</v>
      </c>
      <c r="T401" s="111">
        <f t="shared" si="55"/>
        <v>0</v>
      </c>
      <c r="U401" s="122" t="str">
        <f t="shared" si="52"/>
        <v/>
      </c>
      <c r="V401" s="122" t="str">
        <f t="shared" si="56"/>
        <v xml:space="preserve"> </v>
      </c>
      <c r="W401" s="122" t="str">
        <f t="shared" si="57"/>
        <v/>
      </c>
      <c r="X401" s="122" t="str">
        <f t="shared" si="58"/>
        <v/>
      </c>
      <c r="Y401" s="122" t="str">
        <f t="shared" si="59"/>
        <v/>
      </c>
      <c r="Z401" s="122" t="str">
        <f t="shared" si="60"/>
        <v/>
      </c>
    </row>
    <row r="402" spans="1:26" ht="37.5" customHeight="1">
      <c r="A402" s="123">
        <v>375</v>
      </c>
      <c r="B402" s="126"/>
      <c r="C402" s="12"/>
      <c r="D402" s="15"/>
      <c r="E402" s="15"/>
      <c r="F402" s="15"/>
      <c r="G402" s="16"/>
      <c r="H402" s="10"/>
      <c r="I402" s="151" t="str">
        <f t="shared" si="51"/>
        <v/>
      </c>
      <c r="J402" s="151"/>
      <c r="K402" s="151"/>
      <c r="L402" s="152"/>
      <c r="N402" s="111">
        <f>COUNTIF($B$28:$B402,N$27)</f>
        <v>0</v>
      </c>
      <c r="O402" s="111">
        <f>COUNTIF($B$28:$B402,O$27)</f>
        <v>0</v>
      </c>
      <c r="P402" s="111">
        <f>COUNTIF($B$28:$B402,P$27)</f>
        <v>0</v>
      </c>
      <c r="Q402" s="111" t="str" cm="1">
        <f t="array" ref="Q402">B402&amp;_xlfn.IFS(B402="","",B402="ビギナーズ部門",N402,B402="コンテスト部門",O402,B402="チャレンジ部門",P402)</f>
        <v/>
      </c>
      <c r="R402" s="111">
        <f t="shared" si="53"/>
        <v>0</v>
      </c>
      <c r="S402" s="111">
        <f t="shared" si="54"/>
        <v>0</v>
      </c>
      <c r="T402" s="111">
        <f t="shared" si="55"/>
        <v>0</v>
      </c>
      <c r="U402" s="122" t="str">
        <f t="shared" si="52"/>
        <v/>
      </c>
      <c r="V402" s="122" t="str">
        <f t="shared" si="56"/>
        <v xml:space="preserve"> </v>
      </c>
      <c r="W402" s="122" t="str">
        <f t="shared" si="57"/>
        <v/>
      </c>
      <c r="X402" s="122" t="str">
        <f t="shared" si="58"/>
        <v/>
      </c>
      <c r="Y402" s="122" t="str">
        <f t="shared" si="59"/>
        <v/>
      </c>
      <c r="Z402" s="122" t="str">
        <f t="shared" si="60"/>
        <v/>
      </c>
    </row>
    <row r="403" spans="1:26" ht="37.5" customHeight="1">
      <c r="A403" s="123">
        <v>376</v>
      </c>
      <c r="B403" s="126"/>
      <c r="C403" s="12"/>
      <c r="D403" s="15"/>
      <c r="E403" s="15"/>
      <c r="F403" s="15"/>
      <c r="G403" s="16"/>
      <c r="H403" s="10"/>
      <c r="I403" s="151" t="str">
        <f t="shared" si="51"/>
        <v/>
      </c>
      <c r="J403" s="151"/>
      <c r="K403" s="151"/>
      <c r="L403" s="152"/>
      <c r="N403" s="111">
        <f>COUNTIF($B$28:$B403,N$27)</f>
        <v>0</v>
      </c>
      <c r="O403" s="111">
        <f>COUNTIF($B$28:$B403,O$27)</f>
        <v>0</v>
      </c>
      <c r="P403" s="111">
        <f>COUNTIF($B$28:$B403,P$27)</f>
        <v>0</v>
      </c>
      <c r="Q403" s="111" t="str" cm="1">
        <f t="array" ref="Q403">B403&amp;_xlfn.IFS(B403="","",B403="ビギナーズ部門",N403,B403="コンテスト部門",O403,B403="チャレンジ部門",P403)</f>
        <v/>
      </c>
      <c r="R403" s="111">
        <f t="shared" si="53"/>
        <v>0</v>
      </c>
      <c r="S403" s="111">
        <f t="shared" si="54"/>
        <v>0</v>
      </c>
      <c r="T403" s="111">
        <f t="shared" si="55"/>
        <v>0</v>
      </c>
      <c r="U403" s="122" t="str">
        <f t="shared" si="52"/>
        <v/>
      </c>
      <c r="V403" s="122" t="str">
        <f t="shared" si="56"/>
        <v xml:space="preserve"> </v>
      </c>
      <c r="W403" s="122" t="str">
        <f t="shared" si="57"/>
        <v/>
      </c>
      <c r="X403" s="122" t="str">
        <f t="shared" si="58"/>
        <v/>
      </c>
      <c r="Y403" s="122" t="str">
        <f t="shared" si="59"/>
        <v/>
      </c>
      <c r="Z403" s="122" t="str">
        <f t="shared" si="60"/>
        <v/>
      </c>
    </row>
    <row r="404" spans="1:26" ht="37.5" customHeight="1">
      <c r="A404" s="123">
        <v>377</v>
      </c>
      <c r="B404" s="126"/>
      <c r="C404" s="12"/>
      <c r="D404" s="15"/>
      <c r="E404" s="15"/>
      <c r="F404" s="15"/>
      <c r="G404" s="16"/>
      <c r="H404" s="10"/>
      <c r="I404" s="151" t="str">
        <f t="shared" si="51"/>
        <v/>
      </c>
      <c r="J404" s="151"/>
      <c r="K404" s="151"/>
      <c r="L404" s="152"/>
      <c r="N404" s="111">
        <f>COUNTIF($B$28:$B404,N$27)</f>
        <v>0</v>
      </c>
      <c r="O404" s="111">
        <f>COUNTIF($B$28:$B404,O$27)</f>
        <v>0</v>
      </c>
      <c r="P404" s="111">
        <f>COUNTIF($B$28:$B404,P$27)</f>
        <v>0</v>
      </c>
      <c r="Q404" s="111" t="str" cm="1">
        <f t="array" ref="Q404">B404&amp;_xlfn.IFS(B404="","",B404="ビギナーズ部門",N404,B404="コンテスト部門",O404,B404="チャレンジ部門",P404)</f>
        <v/>
      </c>
      <c r="R404" s="111">
        <f t="shared" si="53"/>
        <v>0</v>
      </c>
      <c r="S404" s="111">
        <f t="shared" si="54"/>
        <v>0</v>
      </c>
      <c r="T404" s="111">
        <f t="shared" si="55"/>
        <v>0</v>
      </c>
      <c r="U404" s="122" t="str">
        <f t="shared" si="52"/>
        <v/>
      </c>
      <c r="V404" s="122" t="str">
        <f t="shared" si="56"/>
        <v xml:space="preserve"> </v>
      </c>
      <c r="W404" s="122" t="str">
        <f t="shared" si="57"/>
        <v/>
      </c>
      <c r="X404" s="122" t="str">
        <f t="shared" si="58"/>
        <v/>
      </c>
      <c r="Y404" s="122" t="str">
        <f t="shared" si="59"/>
        <v/>
      </c>
      <c r="Z404" s="122" t="str">
        <f t="shared" si="60"/>
        <v/>
      </c>
    </row>
    <row r="405" spans="1:26" ht="37.5" customHeight="1">
      <c r="A405" s="123">
        <v>378</v>
      </c>
      <c r="B405" s="126"/>
      <c r="C405" s="12"/>
      <c r="D405" s="15"/>
      <c r="E405" s="15"/>
      <c r="F405" s="15"/>
      <c r="G405" s="16"/>
      <c r="H405" s="10"/>
      <c r="I405" s="151" t="str">
        <f t="shared" si="51"/>
        <v/>
      </c>
      <c r="J405" s="151"/>
      <c r="K405" s="151"/>
      <c r="L405" s="152"/>
      <c r="N405" s="111">
        <f>COUNTIF($B$28:$B405,N$27)</f>
        <v>0</v>
      </c>
      <c r="O405" s="111">
        <f>COUNTIF($B$28:$B405,O$27)</f>
        <v>0</v>
      </c>
      <c r="P405" s="111">
        <f>COUNTIF($B$28:$B405,P$27)</f>
        <v>0</v>
      </c>
      <c r="Q405" s="111" t="str" cm="1">
        <f t="array" ref="Q405">B405&amp;_xlfn.IFS(B405="","",B405="ビギナーズ部門",N405,B405="コンテスト部門",O405,B405="チャレンジ部門",P405)</f>
        <v/>
      </c>
      <c r="R405" s="111">
        <f t="shared" si="53"/>
        <v>0</v>
      </c>
      <c r="S405" s="111">
        <f t="shared" si="54"/>
        <v>0</v>
      </c>
      <c r="T405" s="111">
        <f t="shared" si="55"/>
        <v>0</v>
      </c>
      <c r="U405" s="122" t="str">
        <f t="shared" si="52"/>
        <v/>
      </c>
      <c r="V405" s="122" t="str">
        <f t="shared" si="56"/>
        <v xml:space="preserve"> </v>
      </c>
      <c r="W405" s="122" t="str">
        <f t="shared" si="57"/>
        <v/>
      </c>
      <c r="X405" s="122" t="str">
        <f t="shared" si="58"/>
        <v/>
      </c>
      <c r="Y405" s="122" t="str">
        <f t="shared" si="59"/>
        <v/>
      </c>
      <c r="Z405" s="122" t="str">
        <f t="shared" si="60"/>
        <v/>
      </c>
    </row>
    <row r="406" spans="1:26" ht="37.5" customHeight="1">
      <c r="A406" s="123">
        <v>379</v>
      </c>
      <c r="B406" s="126"/>
      <c r="C406" s="12"/>
      <c r="D406" s="15"/>
      <c r="E406" s="15"/>
      <c r="F406" s="15"/>
      <c r="G406" s="16"/>
      <c r="H406" s="10"/>
      <c r="I406" s="151" t="str">
        <f t="shared" si="51"/>
        <v/>
      </c>
      <c r="J406" s="151"/>
      <c r="K406" s="151"/>
      <c r="L406" s="152"/>
      <c r="N406" s="111">
        <f>COUNTIF($B$28:$B406,N$27)</f>
        <v>0</v>
      </c>
      <c r="O406" s="111">
        <f>COUNTIF($B$28:$B406,O$27)</f>
        <v>0</v>
      </c>
      <c r="P406" s="111">
        <f>COUNTIF($B$28:$B406,P$27)</f>
        <v>0</v>
      </c>
      <c r="Q406" s="111" t="str" cm="1">
        <f t="array" ref="Q406">B406&amp;_xlfn.IFS(B406="","",B406="ビギナーズ部門",N406,B406="コンテスト部門",O406,B406="チャレンジ部門",P406)</f>
        <v/>
      </c>
      <c r="R406" s="111">
        <f t="shared" si="53"/>
        <v>0</v>
      </c>
      <c r="S406" s="111">
        <f t="shared" si="54"/>
        <v>0</v>
      </c>
      <c r="T406" s="111">
        <f t="shared" si="55"/>
        <v>0</v>
      </c>
      <c r="U406" s="122" t="str">
        <f t="shared" si="52"/>
        <v/>
      </c>
      <c r="V406" s="122" t="str">
        <f t="shared" si="56"/>
        <v xml:space="preserve"> </v>
      </c>
      <c r="W406" s="122" t="str">
        <f t="shared" si="57"/>
        <v/>
      </c>
      <c r="X406" s="122" t="str">
        <f t="shared" si="58"/>
        <v/>
      </c>
      <c r="Y406" s="122" t="str">
        <f t="shared" si="59"/>
        <v/>
      </c>
      <c r="Z406" s="122" t="str">
        <f t="shared" si="60"/>
        <v/>
      </c>
    </row>
    <row r="407" spans="1:26" ht="37.5" customHeight="1">
      <c r="A407" s="123">
        <v>380</v>
      </c>
      <c r="B407" s="126"/>
      <c r="C407" s="12"/>
      <c r="D407" s="15"/>
      <c r="E407" s="15"/>
      <c r="F407" s="15"/>
      <c r="G407" s="16"/>
      <c r="H407" s="10"/>
      <c r="I407" s="151" t="str">
        <f t="shared" si="51"/>
        <v/>
      </c>
      <c r="J407" s="151"/>
      <c r="K407" s="151"/>
      <c r="L407" s="152"/>
      <c r="N407" s="111">
        <f>COUNTIF($B$28:$B407,N$27)</f>
        <v>0</v>
      </c>
      <c r="O407" s="111">
        <f>COUNTIF($B$28:$B407,O$27)</f>
        <v>0</v>
      </c>
      <c r="P407" s="111">
        <f>COUNTIF($B$28:$B407,P$27)</f>
        <v>0</v>
      </c>
      <c r="Q407" s="111" t="str" cm="1">
        <f t="array" ref="Q407">B407&amp;_xlfn.IFS(B407="","",B407="ビギナーズ部門",N407,B407="コンテスト部門",O407,B407="チャレンジ部門",P407)</f>
        <v/>
      </c>
      <c r="R407" s="111">
        <f t="shared" si="53"/>
        <v>0</v>
      </c>
      <c r="S407" s="111">
        <f t="shared" si="54"/>
        <v>0</v>
      </c>
      <c r="T407" s="111">
        <f t="shared" si="55"/>
        <v>0</v>
      </c>
      <c r="U407" s="122" t="str">
        <f t="shared" si="52"/>
        <v/>
      </c>
      <c r="V407" s="122" t="str">
        <f t="shared" si="56"/>
        <v xml:space="preserve"> </v>
      </c>
      <c r="W407" s="122" t="str">
        <f t="shared" si="57"/>
        <v/>
      </c>
      <c r="X407" s="122" t="str">
        <f t="shared" si="58"/>
        <v/>
      </c>
      <c r="Y407" s="122" t="str">
        <f t="shared" si="59"/>
        <v/>
      </c>
      <c r="Z407" s="122" t="str">
        <f t="shared" si="60"/>
        <v/>
      </c>
    </row>
    <row r="408" spans="1:26" ht="37.5" customHeight="1">
      <c r="A408" s="123">
        <v>381</v>
      </c>
      <c r="B408" s="126"/>
      <c r="C408" s="12"/>
      <c r="D408" s="15"/>
      <c r="E408" s="15"/>
      <c r="F408" s="15"/>
      <c r="G408" s="16"/>
      <c r="H408" s="10"/>
      <c r="I408" s="151" t="str">
        <f t="shared" si="51"/>
        <v/>
      </c>
      <c r="J408" s="151"/>
      <c r="K408" s="151"/>
      <c r="L408" s="152"/>
      <c r="N408" s="111">
        <f>COUNTIF($B$28:$B408,N$27)</f>
        <v>0</v>
      </c>
      <c r="O408" s="111">
        <f>COUNTIF($B$28:$B408,O$27)</f>
        <v>0</v>
      </c>
      <c r="P408" s="111">
        <f>COUNTIF($B$28:$B408,P$27)</f>
        <v>0</v>
      </c>
      <c r="Q408" s="111" t="str" cm="1">
        <f t="array" ref="Q408">B408&amp;_xlfn.IFS(B408="","",B408="ビギナーズ部門",N408,B408="コンテスト部門",O408,B408="チャレンジ部門",P408)</f>
        <v/>
      </c>
      <c r="R408" s="111">
        <f t="shared" si="53"/>
        <v>0</v>
      </c>
      <c r="S408" s="111">
        <f t="shared" si="54"/>
        <v>0</v>
      </c>
      <c r="T408" s="111">
        <f t="shared" si="55"/>
        <v>0</v>
      </c>
      <c r="U408" s="122" t="str">
        <f t="shared" si="52"/>
        <v/>
      </c>
      <c r="V408" s="122" t="str">
        <f t="shared" si="56"/>
        <v xml:space="preserve"> </v>
      </c>
      <c r="W408" s="122" t="str">
        <f t="shared" si="57"/>
        <v/>
      </c>
      <c r="X408" s="122" t="str">
        <f t="shared" si="58"/>
        <v/>
      </c>
      <c r="Y408" s="122" t="str">
        <f t="shared" si="59"/>
        <v/>
      </c>
      <c r="Z408" s="122" t="str">
        <f t="shared" si="60"/>
        <v/>
      </c>
    </row>
    <row r="409" spans="1:26" ht="37.5" customHeight="1">
      <c r="A409" s="123">
        <v>382</v>
      </c>
      <c r="B409" s="126"/>
      <c r="C409" s="12"/>
      <c r="D409" s="15"/>
      <c r="E409" s="15"/>
      <c r="F409" s="15"/>
      <c r="G409" s="16"/>
      <c r="H409" s="10"/>
      <c r="I409" s="151" t="str">
        <f t="shared" si="51"/>
        <v/>
      </c>
      <c r="J409" s="151"/>
      <c r="K409" s="151"/>
      <c r="L409" s="152"/>
      <c r="N409" s="111">
        <f>COUNTIF($B$28:$B409,N$27)</f>
        <v>0</v>
      </c>
      <c r="O409" s="111">
        <f>COUNTIF($B$28:$B409,O$27)</f>
        <v>0</v>
      </c>
      <c r="P409" s="111">
        <f>COUNTIF($B$28:$B409,P$27)</f>
        <v>0</v>
      </c>
      <c r="Q409" s="111" t="str" cm="1">
        <f t="array" ref="Q409">B409&amp;_xlfn.IFS(B409="","",B409="ビギナーズ部門",N409,B409="コンテスト部門",O409,B409="チャレンジ部門",P409)</f>
        <v/>
      </c>
      <c r="R409" s="111">
        <f t="shared" si="53"/>
        <v>0</v>
      </c>
      <c r="S409" s="111">
        <f t="shared" si="54"/>
        <v>0</v>
      </c>
      <c r="T409" s="111">
        <f t="shared" si="55"/>
        <v>0</v>
      </c>
      <c r="U409" s="122" t="str">
        <f t="shared" si="52"/>
        <v/>
      </c>
      <c r="V409" s="122" t="str">
        <f t="shared" si="56"/>
        <v xml:space="preserve"> </v>
      </c>
      <c r="W409" s="122" t="str">
        <f t="shared" si="57"/>
        <v/>
      </c>
      <c r="X409" s="122" t="str">
        <f t="shared" si="58"/>
        <v/>
      </c>
      <c r="Y409" s="122" t="str">
        <f t="shared" si="59"/>
        <v/>
      </c>
      <c r="Z409" s="122" t="str">
        <f t="shared" si="60"/>
        <v/>
      </c>
    </row>
    <row r="410" spans="1:26" ht="37.5" customHeight="1">
      <c r="A410" s="123">
        <v>383</v>
      </c>
      <c r="B410" s="126"/>
      <c r="C410" s="12"/>
      <c r="D410" s="15"/>
      <c r="E410" s="15"/>
      <c r="F410" s="15"/>
      <c r="G410" s="16"/>
      <c r="H410" s="10"/>
      <c r="I410" s="151" t="str">
        <f t="shared" si="51"/>
        <v/>
      </c>
      <c r="J410" s="151"/>
      <c r="K410" s="151"/>
      <c r="L410" s="152"/>
      <c r="N410" s="111">
        <f>COUNTIF($B$28:$B410,N$27)</f>
        <v>0</v>
      </c>
      <c r="O410" s="111">
        <f>COUNTIF($B$28:$B410,O$27)</f>
        <v>0</v>
      </c>
      <c r="P410" s="111">
        <f>COUNTIF($B$28:$B410,P$27)</f>
        <v>0</v>
      </c>
      <c r="Q410" s="111" t="str" cm="1">
        <f t="array" ref="Q410">B410&amp;_xlfn.IFS(B410="","",B410="ビギナーズ部門",N410,B410="コンテスト部門",O410,B410="チャレンジ部門",P410)</f>
        <v/>
      </c>
      <c r="R410" s="111">
        <f t="shared" si="53"/>
        <v>0</v>
      </c>
      <c r="S410" s="111">
        <f t="shared" si="54"/>
        <v>0</v>
      </c>
      <c r="T410" s="111">
        <f t="shared" si="55"/>
        <v>0</v>
      </c>
      <c r="U410" s="122" t="str">
        <f t="shared" si="52"/>
        <v/>
      </c>
      <c r="V410" s="122" t="str">
        <f t="shared" si="56"/>
        <v xml:space="preserve"> </v>
      </c>
      <c r="W410" s="122" t="str">
        <f t="shared" si="57"/>
        <v/>
      </c>
      <c r="X410" s="122" t="str">
        <f t="shared" si="58"/>
        <v/>
      </c>
      <c r="Y410" s="122" t="str">
        <f t="shared" si="59"/>
        <v/>
      </c>
      <c r="Z410" s="122" t="str">
        <f t="shared" si="60"/>
        <v/>
      </c>
    </row>
    <row r="411" spans="1:26" ht="37.5" customHeight="1">
      <c r="A411" s="123">
        <v>384</v>
      </c>
      <c r="B411" s="126"/>
      <c r="C411" s="12"/>
      <c r="D411" s="15"/>
      <c r="E411" s="15"/>
      <c r="F411" s="15"/>
      <c r="G411" s="16"/>
      <c r="H411" s="10"/>
      <c r="I411" s="151" t="str">
        <f t="shared" si="51"/>
        <v/>
      </c>
      <c r="J411" s="151"/>
      <c r="K411" s="151"/>
      <c r="L411" s="152"/>
      <c r="N411" s="111">
        <f>COUNTIF($B$28:$B411,N$27)</f>
        <v>0</v>
      </c>
      <c r="O411" s="111">
        <f>COUNTIF($B$28:$B411,O$27)</f>
        <v>0</v>
      </c>
      <c r="P411" s="111">
        <f>COUNTIF($B$28:$B411,P$27)</f>
        <v>0</v>
      </c>
      <c r="Q411" s="111" t="str" cm="1">
        <f t="array" ref="Q411">B411&amp;_xlfn.IFS(B411="","",B411="ビギナーズ部門",N411,B411="コンテスト部門",O411,B411="チャレンジ部門",P411)</f>
        <v/>
      </c>
      <c r="R411" s="111">
        <f t="shared" si="53"/>
        <v>0</v>
      </c>
      <c r="S411" s="111">
        <f t="shared" si="54"/>
        <v>0</v>
      </c>
      <c r="T411" s="111">
        <f t="shared" si="55"/>
        <v>0</v>
      </c>
      <c r="U411" s="122" t="str">
        <f t="shared" si="52"/>
        <v/>
      </c>
      <c r="V411" s="122" t="str">
        <f t="shared" si="56"/>
        <v xml:space="preserve"> </v>
      </c>
      <c r="W411" s="122" t="str">
        <f t="shared" si="57"/>
        <v/>
      </c>
      <c r="X411" s="122" t="str">
        <f t="shared" si="58"/>
        <v/>
      </c>
      <c r="Y411" s="122" t="str">
        <f t="shared" si="59"/>
        <v/>
      </c>
      <c r="Z411" s="122" t="str">
        <f t="shared" si="60"/>
        <v/>
      </c>
    </row>
    <row r="412" spans="1:26" ht="37.5" customHeight="1">
      <c r="A412" s="123">
        <v>385</v>
      </c>
      <c r="B412" s="126"/>
      <c r="C412" s="12"/>
      <c r="D412" s="15"/>
      <c r="E412" s="15"/>
      <c r="F412" s="15"/>
      <c r="G412" s="16"/>
      <c r="H412" s="10"/>
      <c r="I412" s="151" t="str">
        <f t="shared" ref="I412:I475" si="61">IF($C412="","",$B$16)</f>
        <v/>
      </c>
      <c r="J412" s="151"/>
      <c r="K412" s="151"/>
      <c r="L412" s="152"/>
      <c r="N412" s="111">
        <f>COUNTIF($B$28:$B412,N$27)</f>
        <v>0</v>
      </c>
      <c r="O412" s="111">
        <f>COUNTIF($B$28:$B412,O$27)</f>
        <v>0</v>
      </c>
      <c r="P412" s="111">
        <f>COUNTIF($B$28:$B412,P$27)</f>
        <v>0</v>
      </c>
      <c r="Q412" s="111" t="str" cm="1">
        <f t="array" ref="Q412">B412&amp;_xlfn.IFS(B412="","",B412="ビギナーズ部門",N412,B412="コンテスト部門",O412,B412="チャレンジ部門",P412)</f>
        <v/>
      </c>
      <c r="R412" s="111">
        <f t="shared" si="53"/>
        <v>0</v>
      </c>
      <c r="S412" s="111">
        <f t="shared" si="54"/>
        <v>0</v>
      </c>
      <c r="T412" s="111">
        <f t="shared" si="55"/>
        <v>0</v>
      </c>
      <c r="U412" s="122" t="str">
        <f t="shared" ref="U412:U475" si="62">$C412&amp;IF($T412=2,"　 ",IF($T412=3,"　",IF($T412=4," ",IF($T412&lt;10,""))))&amp;$D412</f>
        <v/>
      </c>
      <c r="V412" s="122" t="str">
        <f t="shared" si="56"/>
        <v xml:space="preserve"> </v>
      </c>
      <c r="W412" s="122" t="str">
        <f t="shared" si="57"/>
        <v/>
      </c>
      <c r="X412" s="122" t="str">
        <f t="shared" si="58"/>
        <v/>
      </c>
      <c r="Y412" s="122" t="str">
        <f t="shared" si="59"/>
        <v/>
      </c>
      <c r="Z412" s="122" t="str">
        <f t="shared" si="60"/>
        <v/>
      </c>
    </row>
    <row r="413" spans="1:26" ht="37.5" customHeight="1">
      <c r="A413" s="123">
        <v>386</v>
      </c>
      <c r="B413" s="126"/>
      <c r="C413" s="12"/>
      <c r="D413" s="15"/>
      <c r="E413" s="15"/>
      <c r="F413" s="15"/>
      <c r="G413" s="16"/>
      <c r="H413" s="10"/>
      <c r="I413" s="151" t="str">
        <f t="shared" si="61"/>
        <v/>
      </c>
      <c r="J413" s="151"/>
      <c r="K413" s="151"/>
      <c r="L413" s="152"/>
      <c r="N413" s="111">
        <f>COUNTIF($B$28:$B413,N$27)</f>
        <v>0</v>
      </c>
      <c r="O413" s="111">
        <f>COUNTIF($B$28:$B413,O$27)</f>
        <v>0</v>
      </c>
      <c r="P413" s="111">
        <f>COUNTIF($B$28:$B413,P$27)</f>
        <v>0</v>
      </c>
      <c r="Q413" s="111" t="str" cm="1">
        <f t="array" ref="Q413">B413&amp;_xlfn.IFS(B413="","",B413="ビギナーズ部門",N413,B413="コンテスト部門",O413,B413="チャレンジ部門",P413)</f>
        <v/>
      </c>
      <c r="R413" s="111">
        <f t="shared" ref="R413:R476" si="63">LEN($C413)</f>
        <v>0</v>
      </c>
      <c r="S413" s="111">
        <f t="shared" ref="S413:S476" si="64">LEN($D413)</f>
        <v>0</v>
      </c>
      <c r="T413" s="111">
        <f t="shared" ref="T413:T476" si="65">$R413+$S413</f>
        <v>0</v>
      </c>
      <c r="U413" s="122" t="str">
        <f t="shared" si="62"/>
        <v/>
      </c>
      <c r="V413" s="122" t="str">
        <f t="shared" ref="V413:V476" si="66">$E413&amp;" "&amp;$F413</f>
        <v xml:space="preserve"> </v>
      </c>
      <c r="W413" s="122" t="str">
        <f t="shared" ref="W413:W476" si="67">IF($G413="","",$G413)</f>
        <v/>
      </c>
      <c r="X413" s="122" t="str">
        <f t="shared" ref="X413:X476" si="68">IF($H413="","",$H413)</f>
        <v/>
      </c>
      <c r="Y413" s="122" t="str">
        <f t="shared" ref="Y413:Y476" si="69">IF($C413="","",$D$7)</f>
        <v/>
      </c>
      <c r="Z413" s="122" t="str">
        <f t="shared" ref="Z413:Z476" si="70">IF($I413="","",$I413)</f>
        <v/>
      </c>
    </row>
    <row r="414" spans="1:26" ht="37.5" customHeight="1">
      <c r="A414" s="123">
        <v>387</v>
      </c>
      <c r="B414" s="126"/>
      <c r="C414" s="12"/>
      <c r="D414" s="15"/>
      <c r="E414" s="15"/>
      <c r="F414" s="15"/>
      <c r="G414" s="16"/>
      <c r="H414" s="10"/>
      <c r="I414" s="151" t="str">
        <f t="shared" si="61"/>
        <v/>
      </c>
      <c r="J414" s="151"/>
      <c r="K414" s="151"/>
      <c r="L414" s="152"/>
      <c r="N414" s="111">
        <f>COUNTIF($B$28:$B414,N$27)</f>
        <v>0</v>
      </c>
      <c r="O414" s="111">
        <f>COUNTIF($B$28:$B414,O$27)</f>
        <v>0</v>
      </c>
      <c r="P414" s="111">
        <f>COUNTIF($B$28:$B414,P$27)</f>
        <v>0</v>
      </c>
      <c r="Q414" s="111" t="str" cm="1">
        <f t="array" ref="Q414">B414&amp;_xlfn.IFS(B414="","",B414="ビギナーズ部門",N414,B414="コンテスト部門",O414,B414="チャレンジ部門",P414)</f>
        <v/>
      </c>
      <c r="R414" s="111">
        <f t="shared" si="63"/>
        <v>0</v>
      </c>
      <c r="S414" s="111">
        <f t="shared" si="64"/>
        <v>0</v>
      </c>
      <c r="T414" s="111">
        <f t="shared" si="65"/>
        <v>0</v>
      </c>
      <c r="U414" s="122" t="str">
        <f t="shared" si="62"/>
        <v/>
      </c>
      <c r="V414" s="122" t="str">
        <f t="shared" si="66"/>
        <v xml:space="preserve"> </v>
      </c>
      <c r="W414" s="122" t="str">
        <f t="shared" si="67"/>
        <v/>
      </c>
      <c r="X414" s="122" t="str">
        <f t="shared" si="68"/>
        <v/>
      </c>
      <c r="Y414" s="122" t="str">
        <f t="shared" si="69"/>
        <v/>
      </c>
      <c r="Z414" s="122" t="str">
        <f t="shared" si="70"/>
        <v/>
      </c>
    </row>
    <row r="415" spans="1:26" ht="37.5" customHeight="1">
      <c r="A415" s="123">
        <v>388</v>
      </c>
      <c r="B415" s="126"/>
      <c r="C415" s="12"/>
      <c r="D415" s="15"/>
      <c r="E415" s="15"/>
      <c r="F415" s="15"/>
      <c r="G415" s="16"/>
      <c r="H415" s="10"/>
      <c r="I415" s="151" t="str">
        <f t="shared" si="61"/>
        <v/>
      </c>
      <c r="J415" s="151"/>
      <c r="K415" s="151"/>
      <c r="L415" s="152"/>
      <c r="N415" s="111">
        <f>COUNTIF($B$28:$B415,N$27)</f>
        <v>0</v>
      </c>
      <c r="O415" s="111">
        <f>COUNTIF($B$28:$B415,O$27)</f>
        <v>0</v>
      </c>
      <c r="P415" s="111">
        <f>COUNTIF($B$28:$B415,P$27)</f>
        <v>0</v>
      </c>
      <c r="Q415" s="111" t="str" cm="1">
        <f t="array" ref="Q415">B415&amp;_xlfn.IFS(B415="","",B415="ビギナーズ部門",N415,B415="コンテスト部門",O415,B415="チャレンジ部門",P415)</f>
        <v/>
      </c>
      <c r="R415" s="111">
        <f t="shared" si="63"/>
        <v>0</v>
      </c>
      <c r="S415" s="111">
        <f t="shared" si="64"/>
        <v>0</v>
      </c>
      <c r="T415" s="111">
        <f t="shared" si="65"/>
        <v>0</v>
      </c>
      <c r="U415" s="122" t="str">
        <f t="shared" si="62"/>
        <v/>
      </c>
      <c r="V415" s="122" t="str">
        <f t="shared" si="66"/>
        <v xml:space="preserve"> </v>
      </c>
      <c r="W415" s="122" t="str">
        <f t="shared" si="67"/>
        <v/>
      </c>
      <c r="X415" s="122" t="str">
        <f t="shared" si="68"/>
        <v/>
      </c>
      <c r="Y415" s="122" t="str">
        <f t="shared" si="69"/>
        <v/>
      </c>
      <c r="Z415" s="122" t="str">
        <f t="shared" si="70"/>
        <v/>
      </c>
    </row>
    <row r="416" spans="1:26" ht="37.5" customHeight="1">
      <c r="A416" s="123">
        <v>389</v>
      </c>
      <c r="B416" s="126"/>
      <c r="C416" s="12"/>
      <c r="D416" s="15"/>
      <c r="E416" s="15"/>
      <c r="F416" s="15"/>
      <c r="G416" s="16"/>
      <c r="H416" s="10"/>
      <c r="I416" s="151" t="str">
        <f t="shared" si="61"/>
        <v/>
      </c>
      <c r="J416" s="151"/>
      <c r="K416" s="151"/>
      <c r="L416" s="152"/>
      <c r="N416" s="111">
        <f>COUNTIF($B$28:$B416,N$27)</f>
        <v>0</v>
      </c>
      <c r="O416" s="111">
        <f>COUNTIF($B$28:$B416,O$27)</f>
        <v>0</v>
      </c>
      <c r="P416" s="111">
        <f>COUNTIF($B$28:$B416,P$27)</f>
        <v>0</v>
      </c>
      <c r="Q416" s="111" t="str" cm="1">
        <f t="array" ref="Q416">B416&amp;_xlfn.IFS(B416="","",B416="ビギナーズ部門",N416,B416="コンテスト部門",O416,B416="チャレンジ部門",P416)</f>
        <v/>
      </c>
      <c r="R416" s="111">
        <f t="shared" si="63"/>
        <v>0</v>
      </c>
      <c r="S416" s="111">
        <f t="shared" si="64"/>
        <v>0</v>
      </c>
      <c r="T416" s="111">
        <f t="shared" si="65"/>
        <v>0</v>
      </c>
      <c r="U416" s="122" t="str">
        <f t="shared" si="62"/>
        <v/>
      </c>
      <c r="V416" s="122" t="str">
        <f t="shared" si="66"/>
        <v xml:space="preserve"> </v>
      </c>
      <c r="W416" s="122" t="str">
        <f t="shared" si="67"/>
        <v/>
      </c>
      <c r="X416" s="122" t="str">
        <f t="shared" si="68"/>
        <v/>
      </c>
      <c r="Y416" s="122" t="str">
        <f t="shared" si="69"/>
        <v/>
      </c>
      <c r="Z416" s="122" t="str">
        <f t="shared" si="70"/>
        <v/>
      </c>
    </row>
    <row r="417" spans="1:26" ht="37.5" customHeight="1">
      <c r="A417" s="123">
        <v>390</v>
      </c>
      <c r="B417" s="126"/>
      <c r="C417" s="12"/>
      <c r="D417" s="15"/>
      <c r="E417" s="15"/>
      <c r="F417" s="15"/>
      <c r="G417" s="16"/>
      <c r="H417" s="10"/>
      <c r="I417" s="151" t="str">
        <f t="shared" si="61"/>
        <v/>
      </c>
      <c r="J417" s="151"/>
      <c r="K417" s="151"/>
      <c r="L417" s="152"/>
      <c r="N417" s="111">
        <f>COUNTIF($B$28:$B417,N$27)</f>
        <v>0</v>
      </c>
      <c r="O417" s="111">
        <f>COUNTIF($B$28:$B417,O$27)</f>
        <v>0</v>
      </c>
      <c r="P417" s="111">
        <f>COUNTIF($B$28:$B417,P$27)</f>
        <v>0</v>
      </c>
      <c r="Q417" s="111" t="str" cm="1">
        <f t="array" ref="Q417">B417&amp;_xlfn.IFS(B417="","",B417="ビギナーズ部門",N417,B417="コンテスト部門",O417,B417="チャレンジ部門",P417)</f>
        <v/>
      </c>
      <c r="R417" s="111">
        <f t="shared" si="63"/>
        <v>0</v>
      </c>
      <c r="S417" s="111">
        <f t="shared" si="64"/>
        <v>0</v>
      </c>
      <c r="T417" s="111">
        <f t="shared" si="65"/>
        <v>0</v>
      </c>
      <c r="U417" s="122" t="str">
        <f t="shared" si="62"/>
        <v/>
      </c>
      <c r="V417" s="122" t="str">
        <f t="shared" si="66"/>
        <v xml:space="preserve"> </v>
      </c>
      <c r="W417" s="122" t="str">
        <f t="shared" si="67"/>
        <v/>
      </c>
      <c r="X417" s="122" t="str">
        <f t="shared" si="68"/>
        <v/>
      </c>
      <c r="Y417" s="122" t="str">
        <f t="shared" si="69"/>
        <v/>
      </c>
      <c r="Z417" s="122" t="str">
        <f t="shared" si="70"/>
        <v/>
      </c>
    </row>
    <row r="418" spans="1:26" ht="37.5" customHeight="1">
      <c r="A418" s="123">
        <v>391</v>
      </c>
      <c r="B418" s="126"/>
      <c r="C418" s="12"/>
      <c r="D418" s="15"/>
      <c r="E418" s="15"/>
      <c r="F418" s="15"/>
      <c r="G418" s="16"/>
      <c r="H418" s="10"/>
      <c r="I418" s="151" t="str">
        <f t="shared" si="61"/>
        <v/>
      </c>
      <c r="J418" s="151"/>
      <c r="K418" s="151"/>
      <c r="L418" s="152"/>
      <c r="N418" s="111">
        <f>COUNTIF($B$28:$B418,N$27)</f>
        <v>0</v>
      </c>
      <c r="O418" s="111">
        <f>COUNTIF($B$28:$B418,O$27)</f>
        <v>0</v>
      </c>
      <c r="P418" s="111">
        <f>COUNTIF($B$28:$B418,P$27)</f>
        <v>0</v>
      </c>
      <c r="Q418" s="111" t="str" cm="1">
        <f t="array" ref="Q418">B418&amp;_xlfn.IFS(B418="","",B418="ビギナーズ部門",N418,B418="コンテスト部門",O418,B418="チャレンジ部門",P418)</f>
        <v/>
      </c>
      <c r="R418" s="111">
        <f t="shared" si="63"/>
        <v>0</v>
      </c>
      <c r="S418" s="111">
        <f t="shared" si="64"/>
        <v>0</v>
      </c>
      <c r="T418" s="111">
        <f t="shared" si="65"/>
        <v>0</v>
      </c>
      <c r="U418" s="122" t="str">
        <f t="shared" si="62"/>
        <v/>
      </c>
      <c r="V418" s="122" t="str">
        <f t="shared" si="66"/>
        <v xml:space="preserve"> </v>
      </c>
      <c r="W418" s="122" t="str">
        <f t="shared" si="67"/>
        <v/>
      </c>
      <c r="X418" s="122" t="str">
        <f t="shared" si="68"/>
        <v/>
      </c>
      <c r="Y418" s="122" t="str">
        <f t="shared" si="69"/>
        <v/>
      </c>
      <c r="Z418" s="122" t="str">
        <f t="shared" si="70"/>
        <v/>
      </c>
    </row>
    <row r="419" spans="1:26" ht="37.5" customHeight="1">
      <c r="A419" s="123">
        <v>392</v>
      </c>
      <c r="B419" s="126"/>
      <c r="C419" s="12"/>
      <c r="D419" s="15"/>
      <c r="E419" s="15"/>
      <c r="F419" s="15"/>
      <c r="G419" s="16"/>
      <c r="H419" s="10"/>
      <c r="I419" s="151" t="str">
        <f t="shared" si="61"/>
        <v/>
      </c>
      <c r="J419" s="151"/>
      <c r="K419" s="151"/>
      <c r="L419" s="152"/>
      <c r="N419" s="111">
        <f>COUNTIF($B$28:$B419,N$27)</f>
        <v>0</v>
      </c>
      <c r="O419" s="111">
        <f>COUNTIF($B$28:$B419,O$27)</f>
        <v>0</v>
      </c>
      <c r="P419" s="111">
        <f>COUNTIF($B$28:$B419,P$27)</f>
        <v>0</v>
      </c>
      <c r="Q419" s="111" t="str" cm="1">
        <f t="array" ref="Q419">B419&amp;_xlfn.IFS(B419="","",B419="ビギナーズ部門",N419,B419="コンテスト部門",O419,B419="チャレンジ部門",P419)</f>
        <v/>
      </c>
      <c r="R419" s="111">
        <f t="shared" si="63"/>
        <v>0</v>
      </c>
      <c r="S419" s="111">
        <f t="shared" si="64"/>
        <v>0</v>
      </c>
      <c r="T419" s="111">
        <f t="shared" si="65"/>
        <v>0</v>
      </c>
      <c r="U419" s="122" t="str">
        <f t="shared" si="62"/>
        <v/>
      </c>
      <c r="V419" s="122" t="str">
        <f t="shared" si="66"/>
        <v xml:space="preserve"> </v>
      </c>
      <c r="W419" s="122" t="str">
        <f t="shared" si="67"/>
        <v/>
      </c>
      <c r="X419" s="122" t="str">
        <f t="shared" si="68"/>
        <v/>
      </c>
      <c r="Y419" s="122" t="str">
        <f t="shared" si="69"/>
        <v/>
      </c>
      <c r="Z419" s="122" t="str">
        <f t="shared" si="70"/>
        <v/>
      </c>
    </row>
    <row r="420" spans="1:26" ht="37.5" customHeight="1">
      <c r="A420" s="123">
        <v>393</v>
      </c>
      <c r="B420" s="126"/>
      <c r="C420" s="12"/>
      <c r="D420" s="15"/>
      <c r="E420" s="15"/>
      <c r="F420" s="15"/>
      <c r="G420" s="16"/>
      <c r="H420" s="10"/>
      <c r="I420" s="151" t="str">
        <f t="shared" si="61"/>
        <v/>
      </c>
      <c r="J420" s="151"/>
      <c r="K420" s="151"/>
      <c r="L420" s="152"/>
      <c r="N420" s="111">
        <f>COUNTIF($B$28:$B420,N$27)</f>
        <v>0</v>
      </c>
      <c r="O420" s="111">
        <f>COUNTIF($B$28:$B420,O$27)</f>
        <v>0</v>
      </c>
      <c r="P420" s="111">
        <f>COUNTIF($B$28:$B420,P$27)</f>
        <v>0</v>
      </c>
      <c r="Q420" s="111" t="str" cm="1">
        <f t="array" ref="Q420">B420&amp;_xlfn.IFS(B420="","",B420="ビギナーズ部門",N420,B420="コンテスト部門",O420,B420="チャレンジ部門",P420)</f>
        <v/>
      </c>
      <c r="R420" s="111">
        <f t="shared" si="63"/>
        <v>0</v>
      </c>
      <c r="S420" s="111">
        <f t="shared" si="64"/>
        <v>0</v>
      </c>
      <c r="T420" s="111">
        <f t="shared" si="65"/>
        <v>0</v>
      </c>
      <c r="U420" s="122" t="str">
        <f t="shared" si="62"/>
        <v/>
      </c>
      <c r="V420" s="122" t="str">
        <f t="shared" si="66"/>
        <v xml:space="preserve"> </v>
      </c>
      <c r="W420" s="122" t="str">
        <f t="shared" si="67"/>
        <v/>
      </c>
      <c r="X420" s="122" t="str">
        <f t="shared" si="68"/>
        <v/>
      </c>
      <c r="Y420" s="122" t="str">
        <f t="shared" si="69"/>
        <v/>
      </c>
      <c r="Z420" s="122" t="str">
        <f t="shared" si="70"/>
        <v/>
      </c>
    </row>
    <row r="421" spans="1:26" ht="37.5" customHeight="1">
      <c r="A421" s="123">
        <v>394</v>
      </c>
      <c r="B421" s="126"/>
      <c r="C421" s="12"/>
      <c r="D421" s="15"/>
      <c r="E421" s="15"/>
      <c r="F421" s="15"/>
      <c r="G421" s="16"/>
      <c r="H421" s="10"/>
      <c r="I421" s="151" t="str">
        <f t="shared" si="61"/>
        <v/>
      </c>
      <c r="J421" s="151"/>
      <c r="K421" s="151"/>
      <c r="L421" s="152"/>
      <c r="N421" s="111">
        <f>COUNTIF($B$28:$B421,N$27)</f>
        <v>0</v>
      </c>
      <c r="O421" s="111">
        <f>COUNTIF($B$28:$B421,O$27)</f>
        <v>0</v>
      </c>
      <c r="P421" s="111">
        <f>COUNTIF($B$28:$B421,P$27)</f>
        <v>0</v>
      </c>
      <c r="Q421" s="111" t="str" cm="1">
        <f t="array" ref="Q421">B421&amp;_xlfn.IFS(B421="","",B421="ビギナーズ部門",N421,B421="コンテスト部門",O421,B421="チャレンジ部門",P421)</f>
        <v/>
      </c>
      <c r="R421" s="111">
        <f t="shared" si="63"/>
        <v>0</v>
      </c>
      <c r="S421" s="111">
        <f t="shared" si="64"/>
        <v>0</v>
      </c>
      <c r="T421" s="111">
        <f t="shared" si="65"/>
        <v>0</v>
      </c>
      <c r="U421" s="122" t="str">
        <f t="shared" si="62"/>
        <v/>
      </c>
      <c r="V421" s="122" t="str">
        <f t="shared" si="66"/>
        <v xml:space="preserve"> </v>
      </c>
      <c r="W421" s="122" t="str">
        <f t="shared" si="67"/>
        <v/>
      </c>
      <c r="X421" s="122" t="str">
        <f t="shared" si="68"/>
        <v/>
      </c>
      <c r="Y421" s="122" t="str">
        <f t="shared" si="69"/>
        <v/>
      </c>
      <c r="Z421" s="122" t="str">
        <f t="shared" si="70"/>
        <v/>
      </c>
    </row>
    <row r="422" spans="1:26" ht="37.5" customHeight="1">
      <c r="A422" s="123">
        <v>395</v>
      </c>
      <c r="B422" s="126"/>
      <c r="C422" s="12"/>
      <c r="D422" s="15"/>
      <c r="E422" s="15"/>
      <c r="F422" s="15"/>
      <c r="G422" s="16"/>
      <c r="H422" s="10"/>
      <c r="I422" s="151" t="str">
        <f t="shared" si="61"/>
        <v/>
      </c>
      <c r="J422" s="151"/>
      <c r="K422" s="151"/>
      <c r="L422" s="152"/>
      <c r="N422" s="111">
        <f>COUNTIF($B$28:$B422,N$27)</f>
        <v>0</v>
      </c>
      <c r="O422" s="111">
        <f>COUNTIF($B$28:$B422,O$27)</f>
        <v>0</v>
      </c>
      <c r="P422" s="111">
        <f>COUNTIF($B$28:$B422,P$27)</f>
        <v>0</v>
      </c>
      <c r="Q422" s="111" t="str" cm="1">
        <f t="array" ref="Q422">B422&amp;_xlfn.IFS(B422="","",B422="ビギナーズ部門",N422,B422="コンテスト部門",O422,B422="チャレンジ部門",P422)</f>
        <v/>
      </c>
      <c r="R422" s="111">
        <f t="shared" si="63"/>
        <v>0</v>
      </c>
      <c r="S422" s="111">
        <f t="shared" si="64"/>
        <v>0</v>
      </c>
      <c r="T422" s="111">
        <f t="shared" si="65"/>
        <v>0</v>
      </c>
      <c r="U422" s="122" t="str">
        <f t="shared" si="62"/>
        <v/>
      </c>
      <c r="V422" s="122" t="str">
        <f t="shared" si="66"/>
        <v xml:space="preserve"> </v>
      </c>
      <c r="W422" s="122" t="str">
        <f t="shared" si="67"/>
        <v/>
      </c>
      <c r="X422" s="122" t="str">
        <f t="shared" si="68"/>
        <v/>
      </c>
      <c r="Y422" s="122" t="str">
        <f t="shared" si="69"/>
        <v/>
      </c>
      <c r="Z422" s="122" t="str">
        <f t="shared" si="70"/>
        <v/>
      </c>
    </row>
    <row r="423" spans="1:26" ht="37.5" customHeight="1">
      <c r="A423" s="123">
        <v>396</v>
      </c>
      <c r="B423" s="126"/>
      <c r="C423" s="12"/>
      <c r="D423" s="15"/>
      <c r="E423" s="15"/>
      <c r="F423" s="15"/>
      <c r="G423" s="16"/>
      <c r="H423" s="10"/>
      <c r="I423" s="151" t="str">
        <f t="shared" si="61"/>
        <v/>
      </c>
      <c r="J423" s="151"/>
      <c r="K423" s="151"/>
      <c r="L423" s="152"/>
      <c r="N423" s="111">
        <f>COUNTIF($B$28:$B423,N$27)</f>
        <v>0</v>
      </c>
      <c r="O423" s="111">
        <f>COUNTIF($B$28:$B423,O$27)</f>
        <v>0</v>
      </c>
      <c r="P423" s="111">
        <f>COUNTIF($B$28:$B423,P$27)</f>
        <v>0</v>
      </c>
      <c r="Q423" s="111" t="str" cm="1">
        <f t="array" ref="Q423">B423&amp;_xlfn.IFS(B423="","",B423="ビギナーズ部門",N423,B423="コンテスト部門",O423,B423="チャレンジ部門",P423)</f>
        <v/>
      </c>
      <c r="R423" s="111">
        <f t="shared" si="63"/>
        <v>0</v>
      </c>
      <c r="S423" s="111">
        <f t="shared" si="64"/>
        <v>0</v>
      </c>
      <c r="T423" s="111">
        <f t="shared" si="65"/>
        <v>0</v>
      </c>
      <c r="U423" s="122" t="str">
        <f t="shared" si="62"/>
        <v/>
      </c>
      <c r="V423" s="122" t="str">
        <f t="shared" si="66"/>
        <v xml:space="preserve"> </v>
      </c>
      <c r="W423" s="122" t="str">
        <f t="shared" si="67"/>
        <v/>
      </c>
      <c r="X423" s="122" t="str">
        <f t="shared" si="68"/>
        <v/>
      </c>
      <c r="Y423" s="122" t="str">
        <f t="shared" si="69"/>
        <v/>
      </c>
      <c r="Z423" s="122" t="str">
        <f t="shared" si="70"/>
        <v/>
      </c>
    </row>
    <row r="424" spans="1:26" ht="37.5" customHeight="1">
      <c r="A424" s="123">
        <v>397</v>
      </c>
      <c r="B424" s="126"/>
      <c r="C424" s="12"/>
      <c r="D424" s="15"/>
      <c r="E424" s="15"/>
      <c r="F424" s="15"/>
      <c r="G424" s="16"/>
      <c r="H424" s="10"/>
      <c r="I424" s="151" t="str">
        <f t="shared" si="61"/>
        <v/>
      </c>
      <c r="J424" s="151"/>
      <c r="K424" s="151"/>
      <c r="L424" s="152"/>
      <c r="N424" s="111">
        <f>COUNTIF($B$28:$B424,N$27)</f>
        <v>0</v>
      </c>
      <c r="O424" s="111">
        <f>COUNTIF($B$28:$B424,O$27)</f>
        <v>0</v>
      </c>
      <c r="P424" s="111">
        <f>COUNTIF($B$28:$B424,P$27)</f>
        <v>0</v>
      </c>
      <c r="Q424" s="111" t="str" cm="1">
        <f t="array" ref="Q424">B424&amp;_xlfn.IFS(B424="","",B424="ビギナーズ部門",N424,B424="コンテスト部門",O424,B424="チャレンジ部門",P424)</f>
        <v/>
      </c>
      <c r="R424" s="111">
        <f t="shared" si="63"/>
        <v>0</v>
      </c>
      <c r="S424" s="111">
        <f t="shared" si="64"/>
        <v>0</v>
      </c>
      <c r="T424" s="111">
        <f t="shared" si="65"/>
        <v>0</v>
      </c>
      <c r="U424" s="122" t="str">
        <f t="shared" si="62"/>
        <v/>
      </c>
      <c r="V424" s="122" t="str">
        <f t="shared" si="66"/>
        <v xml:space="preserve"> </v>
      </c>
      <c r="W424" s="122" t="str">
        <f t="shared" si="67"/>
        <v/>
      </c>
      <c r="X424" s="122" t="str">
        <f t="shared" si="68"/>
        <v/>
      </c>
      <c r="Y424" s="122" t="str">
        <f t="shared" si="69"/>
        <v/>
      </c>
      <c r="Z424" s="122" t="str">
        <f t="shared" si="70"/>
        <v/>
      </c>
    </row>
    <row r="425" spans="1:26" ht="37.5" customHeight="1">
      <c r="A425" s="123">
        <v>398</v>
      </c>
      <c r="B425" s="126"/>
      <c r="C425" s="12"/>
      <c r="D425" s="15"/>
      <c r="E425" s="15"/>
      <c r="F425" s="15"/>
      <c r="G425" s="16"/>
      <c r="H425" s="10"/>
      <c r="I425" s="151" t="str">
        <f t="shared" si="61"/>
        <v/>
      </c>
      <c r="J425" s="151"/>
      <c r="K425" s="151"/>
      <c r="L425" s="152"/>
      <c r="N425" s="111">
        <f>COUNTIF($B$28:$B425,N$27)</f>
        <v>0</v>
      </c>
      <c r="O425" s="111">
        <f>COUNTIF($B$28:$B425,O$27)</f>
        <v>0</v>
      </c>
      <c r="P425" s="111">
        <f>COUNTIF($B$28:$B425,P$27)</f>
        <v>0</v>
      </c>
      <c r="Q425" s="111" t="str" cm="1">
        <f t="array" ref="Q425">B425&amp;_xlfn.IFS(B425="","",B425="ビギナーズ部門",N425,B425="コンテスト部門",O425,B425="チャレンジ部門",P425)</f>
        <v/>
      </c>
      <c r="R425" s="111">
        <f t="shared" si="63"/>
        <v>0</v>
      </c>
      <c r="S425" s="111">
        <f t="shared" si="64"/>
        <v>0</v>
      </c>
      <c r="T425" s="111">
        <f t="shared" si="65"/>
        <v>0</v>
      </c>
      <c r="U425" s="122" t="str">
        <f t="shared" si="62"/>
        <v/>
      </c>
      <c r="V425" s="122" t="str">
        <f t="shared" si="66"/>
        <v xml:space="preserve"> </v>
      </c>
      <c r="W425" s="122" t="str">
        <f t="shared" si="67"/>
        <v/>
      </c>
      <c r="X425" s="122" t="str">
        <f t="shared" si="68"/>
        <v/>
      </c>
      <c r="Y425" s="122" t="str">
        <f t="shared" si="69"/>
        <v/>
      </c>
      <c r="Z425" s="122" t="str">
        <f t="shared" si="70"/>
        <v/>
      </c>
    </row>
    <row r="426" spans="1:26" ht="37.5" customHeight="1">
      <c r="A426" s="123">
        <v>399</v>
      </c>
      <c r="B426" s="126"/>
      <c r="C426" s="12"/>
      <c r="D426" s="15"/>
      <c r="E426" s="15"/>
      <c r="F426" s="15"/>
      <c r="G426" s="16"/>
      <c r="H426" s="10"/>
      <c r="I426" s="151" t="str">
        <f t="shared" si="61"/>
        <v/>
      </c>
      <c r="J426" s="151"/>
      <c r="K426" s="151"/>
      <c r="L426" s="152"/>
      <c r="N426" s="111">
        <f>COUNTIF($B$28:$B426,N$27)</f>
        <v>0</v>
      </c>
      <c r="O426" s="111">
        <f>COUNTIF($B$28:$B426,O$27)</f>
        <v>0</v>
      </c>
      <c r="P426" s="111">
        <f>COUNTIF($B$28:$B426,P$27)</f>
        <v>0</v>
      </c>
      <c r="Q426" s="111" t="str" cm="1">
        <f t="array" ref="Q426">B426&amp;_xlfn.IFS(B426="","",B426="ビギナーズ部門",N426,B426="コンテスト部門",O426,B426="チャレンジ部門",P426)</f>
        <v/>
      </c>
      <c r="R426" s="111">
        <f t="shared" si="63"/>
        <v>0</v>
      </c>
      <c r="S426" s="111">
        <f t="shared" si="64"/>
        <v>0</v>
      </c>
      <c r="T426" s="111">
        <f t="shared" si="65"/>
        <v>0</v>
      </c>
      <c r="U426" s="122" t="str">
        <f t="shared" si="62"/>
        <v/>
      </c>
      <c r="V426" s="122" t="str">
        <f t="shared" si="66"/>
        <v xml:space="preserve"> </v>
      </c>
      <c r="W426" s="122" t="str">
        <f t="shared" si="67"/>
        <v/>
      </c>
      <c r="X426" s="122" t="str">
        <f t="shared" si="68"/>
        <v/>
      </c>
      <c r="Y426" s="122" t="str">
        <f t="shared" si="69"/>
        <v/>
      </c>
      <c r="Z426" s="122" t="str">
        <f t="shared" si="70"/>
        <v/>
      </c>
    </row>
    <row r="427" spans="1:26" ht="37.5" customHeight="1">
      <c r="A427" s="123">
        <v>400</v>
      </c>
      <c r="B427" s="126"/>
      <c r="C427" s="12"/>
      <c r="D427" s="15"/>
      <c r="E427" s="15"/>
      <c r="F427" s="15"/>
      <c r="G427" s="16"/>
      <c r="H427" s="10"/>
      <c r="I427" s="151" t="str">
        <f t="shared" si="61"/>
        <v/>
      </c>
      <c r="J427" s="151"/>
      <c r="K427" s="151"/>
      <c r="L427" s="152"/>
      <c r="N427" s="111">
        <f>COUNTIF($B$28:$B427,N$27)</f>
        <v>0</v>
      </c>
      <c r="O427" s="111">
        <f>COUNTIF($B$28:$B427,O$27)</f>
        <v>0</v>
      </c>
      <c r="P427" s="111">
        <f>COUNTIF($B$28:$B427,P$27)</f>
        <v>0</v>
      </c>
      <c r="Q427" s="111" t="str" cm="1">
        <f t="array" ref="Q427">B427&amp;_xlfn.IFS(B427="","",B427="ビギナーズ部門",N427,B427="コンテスト部門",O427,B427="チャレンジ部門",P427)</f>
        <v/>
      </c>
      <c r="R427" s="111">
        <f t="shared" si="63"/>
        <v>0</v>
      </c>
      <c r="S427" s="111">
        <f t="shared" si="64"/>
        <v>0</v>
      </c>
      <c r="T427" s="111">
        <f t="shared" si="65"/>
        <v>0</v>
      </c>
      <c r="U427" s="122" t="str">
        <f t="shared" si="62"/>
        <v/>
      </c>
      <c r="V427" s="122" t="str">
        <f t="shared" si="66"/>
        <v xml:space="preserve"> </v>
      </c>
      <c r="W427" s="122" t="str">
        <f t="shared" si="67"/>
        <v/>
      </c>
      <c r="X427" s="122" t="str">
        <f t="shared" si="68"/>
        <v/>
      </c>
      <c r="Y427" s="122" t="str">
        <f t="shared" si="69"/>
        <v/>
      </c>
      <c r="Z427" s="122" t="str">
        <f t="shared" si="70"/>
        <v/>
      </c>
    </row>
    <row r="428" spans="1:26" ht="37.5" customHeight="1">
      <c r="A428" s="123">
        <v>401</v>
      </c>
      <c r="B428" s="126"/>
      <c r="C428" s="12"/>
      <c r="D428" s="15"/>
      <c r="E428" s="15"/>
      <c r="F428" s="15"/>
      <c r="G428" s="16"/>
      <c r="H428" s="10"/>
      <c r="I428" s="151" t="str">
        <f t="shared" si="61"/>
        <v/>
      </c>
      <c r="J428" s="151"/>
      <c r="K428" s="151"/>
      <c r="L428" s="152"/>
      <c r="N428" s="111">
        <f>COUNTIF($B$28:$B428,N$27)</f>
        <v>0</v>
      </c>
      <c r="O428" s="111">
        <f>COUNTIF($B$28:$B428,O$27)</f>
        <v>0</v>
      </c>
      <c r="P428" s="111">
        <f>COUNTIF($B$28:$B428,P$27)</f>
        <v>0</v>
      </c>
      <c r="Q428" s="111" t="str" cm="1">
        <f t="array" ref="Q428">B428&amp;_xlfn.IFS(B428="","",B428="ビギナーズ部門",N428,B428="コンテスト部門",O428,B428="チャレンジ部門",P428)</f>
        <v/>
      </c>
      <c r="R428" s="111">
        <f t="shared" si="63"/>
        <v>0</v>
      </c>
      <c r="S428" s="111">
        <f t="shared" si="64"/>
        <v>0</v>
      </c>
      <c r="T428" s="111">
        <f t="shared" si="65"/>
        <v>0</v>
      </c>
      <c r="U428" s="122" t="str">
        <f t="shared" si="62"/>
        <v/>
      </c>
      <c r="V428" s="122" t="str">
        <f t="shared" si="66"/>
        <v xml:space="preserve"> </v>
      </c>
      <c r="W428" s="122" t="str">
        <f t="shared" si="67"/>
        <v/>
      </c>
      <c r="X428" s="122" t="str">
        <f t="shared" si="68"/>
        <v/>
      </c>
      <c r="Y428" s="122" t="str">
        <f t="shared" si="69"/>
        <v/>
      </c>
      <c r="Z428" s="122" t="str">
        <f t="shared" si="70"/>
        <v/>
      </c>
    </row>
    <row r="429" spans="1:26" ht="37.5" customHeight="1">
      <c r="A429" s="123">
        <v>402</v>
      </c>
      <c r="B429" s="126"/>
      <c r="C429" s="12"/>
      <c r="D429" s="15"/>
      <c r="E429" s="15"/>
      <c r="F429" s="15"/>
      <c r="G429" s="16"/>
      <c r="H429" s="10"/>
      <c r="I429" s="151" t="str">
        <f t="shared" si="61"/>
        <v/>
      </c>
      <c r="J429" s="151"/>
      <c r="K429" s="151"/>
      <c r="L429" s="152"/>
      <c r="N429" s="111">
        <f>COUNTIF($B$28:$B429,N$27)</f>
        <v>0</v>
      </c>
      <c r="O429" s="111">
        <f>COUNTIF($B$28:$B429,O$27)</f>
        <v>0</v>
      </c>
      <c r="P429" s="111">
        <f>COUNTIF($B$28:$B429,P$27)</f>
        <v>0</v>
      </c>
      <c r="Q429" s="111" t="str" cm="1">
        <f t="array" ref="Q429">B429&amp;_xlfn.IFS(B429="","",B429="ビギナーズ部門",N429,B429="コンテスト部門",O429,B429="チャレンジ部門",P429)</f>
        <v/>
      </c>
      <c r="R429" s="111">
        <f t="shared" si="63"/>
        <v>0</v>
      </c>
      <c r="S429" s="111">
        <f t="shared" si="64"/>
        <v>0</v>
      </c>
      <c r="T429" s="111">
        <f t="shared" si="65"/>
        <v>0</v>
      </c>
      <c r="U429" s="122" t="str">
        <f t="shared" si="62"/>
        <v/>
      </c>
      <c r="V429" s="122" t="str">
        <f t="shared" si="66"/>
        <v xml:space="preserve"> </v>
      </c>
      <c r="W429" s="122" t="str">
        <f t="shared" si="67"/>
        <v/>
      </c>
      <c r="X429" s="122" t="str">
        <f t="shared" si="68"/>
        <v/>
      </c>
      <c r="Y429" s="122" t="str">
        <f t="shared" si="69"/>
        <v/>
      </c>
      <c r="Z429" s="122" t="str">
        <f t="shared" si="70"/>
        <v/>
      </c>
    </row>
    <row r="430" spans="1:26" ht="37.5" customHeight="1">
      <c r="A430" s="123">
        <v>403</v>
      </c>
      <c r="B430" s="126"/>
      <c r="C430" s="12"/>
      <c r="D430" s="15"/>
      <c r="E430" s="15"/>
      <c r="F430" s="15"/>
      <c r="G430" s="16"/>
      <c r="H430" s="10"/>
      <c r="I430" s="151" t="str">
        <f t="shared" si="61"/>
        <v/>
      </c>
      <c r="J430" s="151"/>
      <c r="K430" s="151"/>
      <c r="L430" s="152"/>
      <c r="N430" s="111">
        <f>COUNTIF($B$28:$B430,N$27)</f>
        <v>0</v>
      </c>
      <c r="O430" s="111">
        <f>COUNTIF($B$28:$B430,O$27)</f>
        <v>0</v>
      </c>
      <c r="P430" s="111">
        <f>COUNTIF($B$28:$B430,P$27)</f>
        <v>0</v>
      </c>
      <c r="Q430" s="111" t="str" cm="1">
        <f t="array" ref="Q430">B430&amp;_xlfn.IFS(B430="","",B430="ビギナーズ部門",N430,B430="コンテスト部門",O430,B430="チャレンジ部門",P430)</f>
        <v/>
      </c>
      <c r="R430" s="111">
        <f t="shared" si="63"/>
        <v>0</v>
      </c>
      <c r="S430" s="111">
        <f t="shared" si="64"/>
        <v>0</v>
      </c>
      <c r="T430" s="111">
        <f t="shared" si="65"/>
        <v>0</v>
      </c>
      <c r="U430" s="122" t="str">
        <f t="shared" si="62"/>
        <v/>
      </c>
      <c r="V430" s="122" t="str">
        <f t="shared" si="66"/>
        <v xml:space="preserve"> </v>
      </c>
      <c r="W430" s="122" t="str">
        <f t="shared" si="67"/>
        <v/>
      </c>
      <c r="X430" s="122" t="str">
        <f t="shared" si="68"/>
        <v/>
      </c>
      <c r="Y430" s="122" t="str">
        <f t="shared" si="69"/>
        <v/>
      </c>
      <c r="Z430" s="122" t="str">
        <f t="shared" si="70"/>
        <v/>
      </c>
    </row>
    <row r="431" spans="1:26" ht="37.5" customHeight="1">
      <c r="A431" s="123">
        <v>404</v>
      </c>
      <c r="B431" s="126"/>
      <c r="C431" s="12"/>
      <c r="D431" s="15"/>
      <c r="E431" s="15"/>
      <c r="F431" s="15"/>
      <c r="G431" s="16"/>
      <c r="H431" s="10"/>
      <c r="I431" s="151" t="str">
        <f t="shared" si="61"/>
        <v/>
      </c>
      <c r="J431" s="151"/>
      <c r="K431" s="151"/>
      <c r="L431" s="152"/>
      <c r="N431" s="111">
        <f>COUNTIF($B$28:$B431,N$27)</f>
        <v>0</v>
      </c>
      <c r="O431" s="111">
        <f>COUNTIF($B$28:$B431,O$27)</f>
        <v>0</v>
      </c>
      <c r="P431" s="111">
        <f>COUNTIF($B$28:$B431,P$27)</f>
        <v>0</v>
      </c>
      <c r="Q431" s="111" t="str" cm="1">
        <f t="array" ref="Q431">B431&amp;_xlfn.IFS(B431="","",B431="ビギナーズ部門",N431,B431="コンテスト部門",O431,B431="チャレンジ部門",P431)</f>
        <v/>
      </c>
      <c r="R431" s="111">
        <f t="shared" si="63"/>
        <v>0</v>
      </c>
      <c r="S431" s="111">
        <f t="shared" si="64"/>
        <v>0</v>
      </c>
      <c r="T431" s="111">
        <f t="shared" si="65"/>
        <v>0</v>
      </c>
      <c r="U431" s="122" t="str">
        <f t="shared" si="62"/>
        <v/>
      </c>
      <c r="V431" s="122" t="str">
        <f t="shared" si="66"/>
        <v xml:space="preserve"> </v>
      </c>
      <c r="W431" s="122" t="str">
        <f t="shared" si="67"/>
        <v/>
      </c>
      <c r="X431" s="122" t="str">
        <f t="shared" si="68"/>
        <v/>
      </c>
      <c r="Y431" s="122" t="str">
        <f t="shared" si="69"/>
        <v/>
      </c>
      <c r="Z431" s="122" t="str">
        <f t="shared" si="70"/>
        <v/>
      </c>
    </row>
    <row r="432" spans="1:26" ht="37.5" customHeight="1">
      <c r="A432" s="123">
        <v>405</v>
      </c>
      <c r="B432" s="126"/>
      <c r="C432" s="12"/>
      <c r="D432" s="15"/>
      <c r="E432" s="15"/>
      <c r="F432" s="15"/>
      <c r="G432" s="16"/>
      <c r="H432" s="10"/>
      <c r="I432" s="151" t="str">
        <f t="shared" si="61"/>
        <v/>
      </c>
      <c r="J432" s="151"/>
      <c r="K432" s="151"/>
      <c r="L432" s="152"/>
      <c r="N432" s="111">
        <f>COUNTIF($B$28:$B432,N$27)</f>
        <v>0</v>
      </c>
      <c r="O432" s="111">
        <f>COUNTIF($B$28:$B432,O$27)</f>
        <v>0</v>
      </c>
      <c r="P432" s="111">
        <f>COUNTIF($B$28:$B432,P$27)</f>
        <v>0</v>
      </c>
      <c r="Q432" s="111" t="str" cm="1">
        <f t="array" ref="Q432">B432&amp;_xlfn.IFS(B432="","",B432="ビギナーズ部門",N432,B432="コンテスト部門",O432,B432="チャレンジ部門",P432)</f>
        <v/>
      </c>
      <c r="R432" s="111">
        <f t="shared" si="63"/>
        <v>0</v>
      </c>
      <c r="S432" s="111">
        <f t="shared" si="64"/>
        <v>0</v>
      </c>
      <c r="T432" s="111">
        <f t="shared" si="65"/>
        <v>0</v>
      </c>
      <c r="U432" s="122" t="str">
        <f t="shared" si="62"/>
        <v/>
      </c>
      <c r="V432" s="122" t="str">
        <f t="shared" si="66"/>
        <v xml:space="preserve"> </v>
      </c>
      <c r="W432" s="122" t="str">
        <f t="shared" si="67"/>
        <v/>
      </c>
      <c r="X432" s="122" t="str">
        <f t="shared" si="68"/>
        <v/>
      </c>
      <c r="Y432" s="122" t="str">
        <f t="shared" si="69"/>
        <v/>
      </c>
      <c r="Z432" s="122" t="str">
        <f t="shared" si="70"/>
        <v/>
      </c>
    </row>
    <row r="433" spans="1:26" ht="37.5" customHeight="1">
      <c r="A433" s="123">
        <v>406</v>
      </c>
      <c r="B433" s="126"/>
      <c r="C433" s="12"/>
      <c r="D433" s="15"/>
      <c r="E433" s="15"/>
      <c r="F433" s="15"/>
      <c r="G433" s="16"/>
      <c r="H433" s="10"/>
      <c r="I433" s="151" t="str">
        <f t="shared" si="61"/>
        <v/>
      </c>
      <c r="J433" s="151"/>
      <c r="K433" s="151"/>
      <c r="L433" s="152"/>
      <c r="N433" s="111">
        <f>COUNTIF($B$28:$B433,N$27)</f>
        <v>0</v>
      </c>
      <c r="O433" s="111">
        <f>COUNTIF($B$28:$B433,O$27)</f>
        <v>0</v>
      </c>
      <c r="P433" s="111">
        <f>COUNTIF($B$28:$B433,P$27)</f>
        <v>0</v>
      </c>
      <c r="Q433" s="111" t="str" cm="1">
        <f t="array" ref="Q433">B433&amp;_xlfn.IFS(B433="","",B433="ビギナーズ部門",N433,B433="コンテスト部門",O433,B433="チャレンジ部門",P433)</f>
        <v/>
      </c>
      <c r="R433" s="111">
        <f t="shared" si="63"/>
        <v>0</v>
      </c>
      <c r="S433" s="111">
        <f t="shared" si="64"/>
        <v>0</v>
      </c>
      <c r="T433" s="111">
        <f t="shared" si="65"/>
        <v>0</v>
      </c>
      <c r="U433" s="122" t="str">
        <f t="shared" si="62"/>
        <v/>
      </c>
      <c r="V433" s="122" t="str">
        <f t="shared" si="66"/>
        <v xml:space="preserve"> </v>
      </c>
      <c r="W433" s="122" t="str">
        <f t="shared" si="67"/>
        <v/>
      </c>
      <c r="X433" s="122" t="str">
        <f t="shared" si="68"/>
        <v/>
      </c>
      <c r="Y433" s="122" t="str">
        <f t="shared" si="69"/>
        <v/>
      </c>
      <c r="Z433" s="122" t="str">
        <f t="shared" si="70"/>
        <v/>
      </c>
    </row>
    <row r="434" spans="1:26" ht="37.5" customHeight="1">
      <c r="A434" s="123">
        <v>407</v>
      </c>
      <c r="B434" s="126"/>
      <c r="C434" s="12"/>
      <c r="D434" s="15"/>
      <c r="E434" s="15"/>
      <c r="F434" s="15"/>
      <c r="G434" s="16"/>
      <c r="H434" s="10"/>
      <c r="I434" s="151" t="str">
        <f t="shared" si="61"/>
        <v/>
      </c>
      <c r="J434" s="151"/>
      <c r="K434" s="151"/>
      <c r="L434" s="152"/>
      <c r="N434" s="111">
        <f>COUNTIF($B$28:$B434,N$27)</f>
        <v>0</v>
      </c>
      <c r="O434" s="111">
        <f>COUNTIF($B$28:$B434,O$27)</f>
        <v>0</v>
      </c>
      <c r="P434" s="111">
        <f>COUNTIF($B$28:$B434,P$27)</f>
        <v>0</v>
      </c>
      <c r="Q434" s="111" t="str" cm="1">
        <f t="array" ref="Q434">B434&amp;_xlfn.IFS(B434="","",B434="ビギナーズ部門",N434,B434="コンテスト部門",O434,B434="チャレンジ部門",P434)</f>
        <v/>
      </c>
      <c r="R434" s="111">
        <f t="shared" si="63"/>
        <v>0</v>
      </c>
      <c r="S434" s="111">
        <f t="shared" si="64"/>
        <v>0</v>
      </c>
      <c r="T434" s="111">
        <f t="shared" si="65"/>
        <v>0</v>
      </c>
      <c r="U434" s="122" t="str">
        <f t="shared" si="62"/>
        <v/>
      </c>
      <c r="V434" s="122" t="str">
        <f t="shared" si="66"/>
        <v xml:space="preserve"> </v>
      </c>
      <c r="W434" s="122" t="str">
        <f t="shared" si="67"/>
        <v/>
      </c>
      <c r="X434" s="122" t="str">
        <f t="shared" si="68"/>
        <v/>
      </c>
      <c r="Y434" s="122" t="str">
        <f t="shared" si="69"/>
        <v/>
      </c>
      <c r="Z434" s="122" t="str">
        <f t="shared" si="70"/>
        <v/>
      </c>
    </row>
    <row r="435" spans="1:26" ht="37.5" customHeight="1">
      <c r="A435" s="123">
        <v>408</v>
      </c>
      <c r="B435" s="126"/>
      <c r="C435" s="12"/>
      <c r="D435" s="15"/>
      <c r="E435" s="15"/>
      <c r="F435" s="15"/>
      <c r="G435" s="16"/>
      <c r="H435" s="10"/>
      <c r="I435" s="151" t="str">
        <f t="shared" si="61"/>
        <v/>
      </c>
      <c r="J435" s="151"/>
      <c r="K435" s="151"/>
      <c r="L435" s="152"/>
      <c r="N435" s="111">
        <f>COUNTIF($B$28:$B435,N$27)</f>
        <v>0</v>
      </c>
      <c r="O435" s="111">
        <f>COUNTIF($B$28:$B435,O$27)</f>
        <v>0</v>
      </c>
      <c r="P435" s="111">
        <f>COUNTIF($B$28:$B435,P$27)</f>
        <v>0</v>
      </c>
      <c r="Q435" s="111" t="str" cm="1">
        <f t="array" ref="Q435">B435&amp;_xlfn.IFS(B435="","",B435="ビギナーズ部門",N435,B435="コンテスト部門",O435,B435="チャレンジ部門",P435)</f>
        <v/>
      </c>
      <c r="R435" s="111">
        <f t="shared" si="63"/>
        <v>0</v>
      </c>
      <c r="S435" s="111">
        <f t="shared" si="64"/>
        <v>0</v>
      </c>
      <c r="T435" s="111">
        <f t="shared" si="65"/>
        <v>0</v>
      </c>
      <c r="U435" s="122" t="str">
        <f t="shared" si="62"/>
        <v/>
      </c>
      <c r="V435" s="122" t="str">
        <f t="shared" si="66"/>
        <v xml:space="preserve"> </v>
      </c>
      <c r="W435" s="122" t="str">
        <f t="shared" si="67"/>
        <v/>
      </c>
      <c r="X435" s="122" t="str">
        <f t="shared" si="68"/>
        <v/>
      </c>
      <c r="Y435" s="122" t="str">
        <f t="shared" si="69"/>
        <v/>
      </c>
      <c r="Z435" s="122" t="str">
        <f t="shared" si="70"/>
        <v/>
      </c>
    </row>
    <row r="436" spans="1:26" ht="37.5" customHeight="1">
      <c r="A436" s="123">
        <v>409</v>
      </c>
      <c r="B436" s="126"/>
      <c r="C436" s="12"/>
      <c r="D436" s="15"/>
      <c r="E436" s="15"/>
      <c r="F436" s="15"/>
      <c r="G436" s="16"/>
      <c r="H436" s="10"/>
      <c r="I436" s="151" t="str">
        <f t="shared" si="61"/>
        <v/>
      </c>
      <c r="J436" s="151"/>
      <c r="K436" s="151"/>
      <c r="L436" s="152"/>
      <c r="N436" s="111">
        <f>COUNTIF($B$28:$B436,N$27)</f>
        <v>0</v>
      </c>
      <c r="O436" s="111">
        <f>COUNTIF($B$28:$B436,O$27)</f>
        <v>0</v>
      </c>
      <c r="P436" s="111">
        <f>COUNTIF($B$28:$B436,P$27)</f>
        <v>0</v>
      </c>
      <c r="Q436" s="111" t="str" cm="1">
        <f t="array" ref="Q436">B436&amp;_xlfn.IFS(B436="","",B436="ビギナーズ部門",N436,B436="コンテスト部門",O436,B436="チャレンジ部門",P436)</f>
        <v/>
      </c>
      <c r="R436" s="111">
        <f t="shared" si="63"/>
        <v>0</v>
      </c>
      <c r="S436" s="111">
        <f t="shared" si="64"/>
        <v>0</v>
      </c>
      <c r="T436" s="111">
        <f t="shared" si="65"/>
        <v>0</v>
      </c>
      <c r="U436" s="122" t="str">
        <f t="shared" si="62"/>
        <v/>
      </c>
      <c r="V436" s="122" t="str">
        <f t="shared" si="66"/>
        <v xml:space="preserve"> </v>
      </c>
      <c r="W436" s="122" t="str">
        <f t="shared" si="67"/>
        <v/>
      </c>
      <c r="X436" s="122" t="str">
        <f t="shared" si="68"/>
        <v/>
      </c>
      <c r="Y436" s="122" t="str">
        <f t="shared" si="69"/>
        <v/>
      </c>
      <c r="Z436" s="122" t="str">
        <f t="shared" si="70"/>
        <v/>
      </c>
    </row>
    <row r="437" spans="1:26" ht="37.5" customHeight="1">
      <c r="A437" s="123">
        <v>410</v>
      </c>
      <c r="B437" s="126"/>
      <c r="C437" s="12"/>
      <c r="D437" s="15"/>
      <c r="E437" s="15"/>
      <c r="F437" s="15"/>
      <c r="G437" s="16"/>
      <c r="H437" s="10"/>
      <c r="I437" s="151" t="str">
        <f t="shared" si="61"/>
        <v/>
      </c>
      <c r="J437" s="151"/>
      <c r="K437" s="151"/>
      <c r="L437" s="152"/>
      <c r="N437" s="111">
        <f>COUNTIF($B$28:$B437,N$27)</f>
        <v>0</v>
      </c>
      <c r="O437" s="111">
        <f>COUNTIF($B$28:$B437,O$27)</f>
        <v>0</v>
      </c>
      <c r="P437" s="111">
        <f>COUNTIF($B$28:$B437,P$27)</f>
        <v>0</v>
      </c>
      <c r="Q437" s="111" t="str" cm="1">
        <f t="array" ref="Q437">B437&amp;_xlfn.IFS(B437="","",B437="ビギナーズ部門",N437,B437="コンテスト部門",O437,B437="チャレンジ部門",P437)</f>
        <v/>
      </c>
      <c r="R437" s="111">
        <f t="shared" si="63"/>
        <v>0</v>
      </c>
      <c r="S437" s="111">
        <f t="shared" si="64"/>
        <v>0</v>
      </c>
      <c r="T437" s="111">
        <f t="shared" si="65"/>
        <v>0</v>
      </c>
      <c r="U437" s="122" t="str">
        <f t="shared" si="62"/>
        <v/>
      </c>
      <c r="V437" s="122" t="str">
        <f t="shared" si="66"/>
        <v xml:space="preserve"> </v>
      </c>
      <c r="W437" s="122" t="str">
        <f t="shared" si="67"/>
        <v/>
      </c>
      <c r="X437" s="122" t="str">
        <f t="shared" si="68"/>
        <v/>
      </c>
      <c r="Y437" s="122" t="str">
        <f t="shared" si="69"/>
        <v/>
      </c>
      <c r="Z437" s="122" t="str">
        <f t="shared" si="70"/>
        <v/>
      </c>
    </row>
    <row r="438" spans="1:26" ht="37.5" customHeight="1">
      <c r="A438" s="123">
        <v>411</v>
      </c>
      <c r="B438" s="126"/>
      <c r="C438" s="12"/>
      <c r="D438" s="15"/>
      <c r="E438" s="15"/>
      <c r="F438" s="15"/>
      <c r="G438" s="16"/>
      <c r="H438" s="10"/>
      <c r="I438" s="151" t="str">
        <f t="shared" si="61"/>
        <v/>
      </c>
      <c r="J438" s="151"/>
      <c r="K438" s="151"/>
      <c r="L438" s="152"/>
      <c r="N438" s="111">
        <f>COUNTIF($B$28:$B438,N$27)</f>
        <v>0</v>
      </c>
      <c r="O438" s="111">
        <f>COUNTIF($B$28:$B438,O$27)</f>
        <v>0</v>
      </c>
      <c r="P438" s="111">
        <f>COUNTIF($B$28:$B438,P$27)</f>
        <v>0</v>
      </c>
      <c r="Q438" s="111" t="str" cm="1">
        <f t="array" ref="Q438">B438&amp;_xlfn.IFS(B438="","",B438="ビギナーズ部門",N438,B438="コンテスト部門",O438,B438="チャレンジ部門",P438)</f>
        <v/>
      </c>
      <c r="R438" s="111">
        <f t="shared" si="63"/>
        <v>0</v>
      </c>
      <c r="S438" s="111">
        <f t="shared" si="64"/>
        <v>0</v>
      </c>
      <c r="T438" s="111">
        <f t="shared" si="65"/>
        <v>0</v>
      </c>
      <c r="U438" s="122" t="str">
        <f t="shared" si="62"/>
        <v/>
      </c>
      <c r="V438" s="122" t="str">
        <f t="shared" si="66"/>
        <v xml:space="preserve"> </v>
      </c>
      <c r="W438" s="122" t="str">
        <f t="shared" si="67"/>
        <v/>
      </c>
      <c r="X438" s="122" t="str">
        <f t="shared" si="68"/>
        <v/>
      </c>
      <c r="Y438" s="122" t="str">
        <f t="shared" si="69"/>
        <v/>
      </c>
      <c r="Z438" s="122" t="str">
        <f t="shared" si="70"/>
        <v/>
      </c>
    </row>
    <row r="439" spans="1:26" ht="37.5" customHeight="1">
      <c r="A439" s="123">
        <v>412</v>
      </c>
      <c r="B439" s="126"/>
      <c r="C439" s="12"/>
      <c r="D439" s="15"/>
      <c r="E439" s="15"/>
      <c r="F439" s="15"/>
      <c r="G439" s="16"/>
      <c r="H439" s="10"/>
      <c r="I439" s="151" t="str">
        <f t="shared" si="61"/>
        <v/>
      </c>
      <c r="J439" s="151"/>
      <c r="K439" s="151"/>
      <c r="L439" s="152"/>
      <c r="N439" s="111">
        <f>COUNTIF($B$28:$B439,N$27)</f>
        <v>0</v>
      </c>
      <c r="O439" s="111">
        <f>COUNTIF($B$28:$B439,O$27)</f>
        <v>0</v>
      </c>
      <c r="P439" s="111">
        <f>COUNTIF($B$28:$B439,P$27)</f>
        <v>0</v>
      </c>
      <c r="Q439" s="111" t="str" cm="1">
        <f t="array" ref="Q439">B439&amp;_xlfn.IFS(B439="","",B439="ビギナーズ部門",N439,B439="コンテスト部門",O439,B439="チャレンジ部門",P439)</f>
        <v/>
      </c>
      <c r="R439" s="111">
        <f t="shared" si="63"/>
        <v>0</v>
      </c>
      <c r="S439" s="111">
        <f t="shared" si="64"/>
        <v>0</v>
      </c>
      <c r="T439" s="111">
        <f t="shared" si="65"/>
        <v>0</v>
      </c>
      <c r="U439" s="122" t="str">
        <f t="shared" si="62"/>
        <v/>
      </c>
      <c r="V439" s="122" t="str">
        <f t="shared" si="66"/>
        <v xml:space="preserve"> </v>
      </c>
      <c r="W439" s="122" t="str">
        <f t="shared" si="67"/>
        <v/>
      </c>
      <c r="X439" s="122" t="str">
        <f t="shared" si="68"/>
        <v/>
      </c>
      <c r="Y439" s="122" t="str">
        <f t="shared" si="69"/>
        <v/>
      </c>
      <c r="Z439" s="122" t="str">
        <f t="shared" si="70"/>
        <v/>
      </c>
    </row>
    <row r="440" spans="1:26" ht="37.5" customHeight="1">
      <c r="A440" s="123">
        <v>413</v>
      </c>
      <c r="B440" s="126"/>
      <c r="C440" s="12"/>
      <c r="D440" s="15"/>
      <c r="E440" s="15"/>
      <c r="F440" s="15"/>
      <c r="G440" s="16"/>
      <c r="H440" s="10"/>
      <c r="I440" s="151" t="str">
        <f t="shared" si="61"/>
        <v/>
      </c>
      <c r="J440" s="151"/>
      <c r="K440" s="151"/>
      <c r="L440" s="152"/>
      <c r="N440" s="111">
        <f>COUNTIF($B$28:$B440,N$27)</f>
        <v>0</v>
      </c>
      <c r="O440" s="111">
        <f>COUNTIF($B$28:$B440,O$27)</f>
        <v>0</v>
      </c>
      <c r="P440" s="111">
        <f>COUNTIF($B$28:$B440,P$27)</f>
        <v>0</v>
      </c>
      <c r="Q440" s="111" t="str" cm="1">
        <f t="array" ref="Q440">B440&amp;_xlfn.IFS(B440="","",B440="ビギナーズ部門",N440,B440="コンテスト部門",O440,B440="チャレンジ部門",P440)</f>
        <v/>
      </c>
      <c r="R440" s="111">
        <f t="shared" si="63"/>
        <v>0</v>
      </c>
      <c r="S440" s="111">
        <f t="shared" si="64"/>
        <v>0</v>
      </c>
      <c r="T440" s="111">
        <f t="shared" si="65"/>
        <v>0</v>
      </c>
      <c r="U440" s="122" t="str">
        <f t="shared" si="62"/>
        <v/>
      </c>
      <c r="V440" s="122" t="str">
        <f t="shared" si="66"/>
        <v xml:space="preserve"> </v>
      </c>
      <c r="W440" s="122" t="str">
        <f t="shared" si="67"/>
        <v/>
      </c>
      <c r="X440" s="122" t="str">
        <f t="shared" si="68"/>
        <v/>
      </c>
      <c r="Y440" s="122" t="str">
        <f t="shared" si="69"/>
        <v/>
      </c>
      <c r="Z440" s="122" t="str">
        <f t="shared" si="70"/>
        <v/>
      </c>
    </row>
    <row r="441" spans="1:26" ht="37.5" customHeight="1">
      <c r="A441" s="123">
        <v>414</v>
      </c>
      <c r="B441" s="126"/>
      <c r="C441" s="12"/>
      <c r="D441" s="15"/>
      <c r="E441" s="15"/>
      <c r="F441" s="15"/>
      <c r="G441" s="16"/>
      <c r="H441" s="10"/>
      <c r="I441" s="151" t="str">
        <f t="shared" si="61"/>
        <v/>
      </c>
      <c r="J441" s="151"/>
      <c r="K441" s="151"/>
      <c r="L441" s="152"/>
      <c r="N441" s="111">
        <f>COUNTIF($B$28:$B441,N$27)</f>
        <v>0</v>
      </c>
      <c r="O441" s="111">
        <f>COUNTIF($B$28:$B441,O$27)</f>
        <v>0</v>
      </c>
      <c r="P441" s="111">
        <f>COUNTIF($B$28:$B441,P$27)</f>
        <v>0</v>
      </c>
      <c r="Q441" s="111" t="str" cm="1">
        <f t="array" ref="Q441">B441&amp;_xlfn.IFS(B441="","",B441="ビギナーズ部門",N441,B441="コンテスト部門",O441,B441="チャレンジ部門",P441)</f>
        <v/>
      </c>
      <c r="R441" s="111">
        <f t="shared" si="63"/>
        <v>0</v>
      </c>
      <c r="S441" s="111">
        <f t="shared" si="64"/>
        <v>0</v>
      </c>
      <c r="T441" s="111">
        <f t="shared" si="65"/>
        <v>0</v>
      </c>
      <c r="U441" s="122" t="str">
        <f t="shared" si="62"/>
        <v/>
      </c>
      <c r="V441" s="122" t="str">
        <f t="shared" si="66"/>
        <v xml:space="preserve"> </v>
      </c>
      <c r="W441" s="122" t="str">
        <f t="shared" si="67"/>
        <v/>
      </c>
      <c r="X441" s="122" t="str">
        <f t="shared" si="68"/>
        <v/>
      </c>
      <c r="Y441" s="122" t="str">
        <f t="shared" si="69"/>
        <v/>
      </c>
      <c r="Z441" s="122" t="str">
        <f t="shared" si="70"/>
        <v/>
      </c>
    </row>
    <row r="442" spans="1:26" ht="37.5" customHeight="1">
      <c r="A442" s="123">
        <v>415</v>
      </c>
      <c r="B442" s="126"/>
      <c r="C442" s="12"/>
      <c r="D442" s="15"/>
      <c r="E442" s="15"/>
      <c r="F442" s="15"/>
      <c r="G442" s="16"/>
      <c r="H442" s="10"/>
      <c r="I442" s="151" t="str">
        <f t="shared" si="61"/>
        <v/>
      </c>
      <c r="J442" s="151"/>
      <c r="K442" s="151"/>
      <c r="L442" s="152"/>
      <c r="N442" s="111">
        <f>COUNTIF($B$28:$B442,N$27)</f>
        <v>0</v>
      </c>
      <c r="O442" s="111">
        <f>COUNTIF($B$28:$B442,O$27)</f>
        <v>0</v>
      </c>
      <c r="P442" s="111">
        <f>COUNTIF($B$28:$B442,P$27)</f>
        <v>0</v>
      </c>
      <c r="Q442" s="111" t="str" cm="1">
        <f t="array" ref="Q442">B442&amp;_xlfn.IFS(B442="","",B442="ビギナーズ部門",N442,B442="コンテスト部門",O442,B442="チャレンジ部門",P442)</f>
        <v/>
      </c>
      <c r="R442" s="111">
        <f t="shared" si="63"/>
        <v>0</v>
      </c>
      <c r="S442" s="111">
        <f t="shared" si="64"/>
        <v>0</v>
      </c>
      <c r="T442" s="111">
        <f t="shared" si="65"/>
        <v>0</v>
      </c>
      <c r="U442" s="122" t="str">
        <f t="shared" si="62"/>
        <v/>
      </c>
      <c r="V442" s="122" t="str">
        <f t="shared" si="66"/>
        <v xml:space="preserve"> </v>
      </c>
      <c r="W442" s="122" t="str">
        <f t="shared" si="67"/>
        <v/>
      </c>
      <c r="X442" s="122" t="str">
        <f t="shared" si="68"/>
        <v/>
      </c>
      <c r="Y442" s="122" t="str">
        <f t="shared" si="69"/>
        <v/>
      </c>
      <c r="Z442" s="122" t="str">
        <f t="shared" si="70"/>
        <v/>
      </c>
    </row>
    <row r="443" spans="1:26" ht="37.5" customHeight="1">
      <c r="A443" s="123">
        <v>416</v>
      </c>
      <c r="B443" s="126"/>
      <c r="C443" s="12"/>
      <c r="D443" s="15"/>
      <c r="E443" s="15"/>
      <c r="F443" s="15"/>
      <c r="G443" s="16"/>
      <c r="H443" s="10"/>
      <c r="I443" s="151" t="str">
        <f t="shared" si="61"/>
        <v/>
      </c>
      <c r="J443" s="151"/>
      <c r="K443" s="151"/>
      <c r="L443" s="152"/>
      <c r="N443" s="111">
        <f>COUNTIF($B$28:$B443,N$27)</f>
        <v>0</v>
      </c>
      <c r="O443" s="111">
        <f>COUNTIF($B$28:$B443,O$27)</f>
        <v>0</v>
      </c>
      <c r="P443" s="111">
        <f>COUNTIF($B$28:$B443,P$27)</f>
        <v>0</v>
      </c>
      <c r="Q443" s="111" t="str" cm="1">
        <f t="array" ref="Q443">B443&amp;_xlfn.IFS(B443="","",B443="ビギナーズ部門",N443,B443="コンテスト部門",O443,B443="チャレンジ部門",P443)</f>
        <v/>
      </c>
      <c r="R443" s="111">
        <f t="shared" si="63"/>
        <v>0</v>
      </c>
      <c r="S443" s="111">
        <f t="shared" si="64"/>
        <v>0</v>
      </c>
      <c r="T443" s="111">
        <f t="shared" si="65"/>
        <v>0</v>
      </c>
      <c r="U443" s="122" t="str">
        <f t="shared" si="62"/>
        <v/>
      </c>
      <c r="V443" s="122" t="str">
        <f t="shared" si="66"/>
        <v xml:space="preserve"> </v>
      </c>
      <c r="W443" s="122" t="str">
        <f t="shared" si="67"/>
        <v/>
      </c>
      <c r="X443" s="122" t="str">
        <f t="shared" si="68"/>
        <v/>
      </c>
      <c r="Y443" s="122" t="str">
        <f t="shared" si="69"/>
        <v/>
      </c>
      <c r="Z443" s="122" t="str">
        <f t="shared" si="70"/>
        <v/>
      </c>
    </row>
    <row r="444" spans="1:26" ht="37.5" customHeight="1">
      <c r="A444" s="123">
        <v>417</v>
      </c>
      <c r="B444" s="126"/>
      <c r="C444" s="12"/>
      <c r="D444" s="15"/>
      <c r="E444" s="15"/>
      <c r="F444" s="15"/>
      <c r="G444" s="16"/>
      <c r="H444" s="10"/>
      <c r="I444" s="151" t="str">
        <f t="shared" si="61"/>
        <v/>
      </c>
      <c r="J444" s="151"/>
      <c r="K444" s="151"/>
      <c r="L444" s="152"/>
      <c r="N444" s="111">
        <f>COUNTIF($B$28:$B444,N$27)</f>
        <v>0</v>
      </c>
      <c r="O444" s="111">
        <f>COUNTIF($B$28:$B444,O$27)</f>
        <v>0</v>
      </c>
      <c r="P444" s="111">
        <f>COUNTIF($B$28:$B444,P$27)</f>
        <v>0</v>
      </c>
      <c r="Q444" s="111" t="str" cm="1">
        <f t="array" ref="Q444">B444&amp;_xlfn.IFS(B444="","",B444="ビギナーズ部門",N444,B444="コンテスト部門",O444,B444="チャレンジ部門",P444)</f>
        <v/>
      </c>
      <c r="R444" s="111">
        <f t="shared" si="63"/>
        <v>0</v>
      </c>
      <c r="S444" s="111">
        <f t="shared" si="64"/>
        <v>0</v>
      </c>
      <c r="T444" s="111">
        <f t="shared" si="65"/>
        <v>0</v>
      </c>
      <c r="U444" s="122" t="str">
        <f t="shared" si="62"/>
        <v/>
      </c>
      <c r="V444" s="122" t="str">
        <f t="shared" si="66"/>
        <v xml:space="preserve"> </v>
      </c>
      <c r="W444" s="122" t="str">
        <f t="shared" si="67"/>
        <v/>
      </c>
      <c r="X444" s="122" t="str">
        <f t="shared" si="68"/>
        <v/>
      </c>
      <c r="Y444" s="122" t="str">
        <f t="shared" si="69"/>
        <v/>
      </c>
      <c r="Z444" s="122" t="str">
        <f t="shared" si="70"/>
        <v/>
      </c>
    </row>
    <row r="445" spans="1:26" ht="37.5" customHeight="1">
      <c r="A445" s="123">
        <v>418</v>
      </c>
      <c r="B445" s="126"/>
      <c r="C445" s="12"/>
      <c r="D445" s="15"/>
      <c r="E445" s="15"/>
      <c r="F445" s="15"/>
      <c r="G445" s="16"/>
      <c r="H445" s="10"/>
      <c r="I445" s="151" t="str">
        <f t="shared" si="61"/>
        <v/>
      </c>
      <c r="J445" s="151"/>
      <c r="K445" s="151"/>
      <c r="L445" s="152"/>
      <c r="N445" s="111">
        <f>COUNTIF($B$28:$B445,N$27)</f>
        <v>0</v>
      </c>
      <c r="O445" s="111">
        <f>COUNTIF($B$28:$B445,O$27)</f>
        <v>0</v>
      </c>
      <c r="P445" s="111">
        <f>COUNTIF($B$28:$B445,P$27)</f>
        <v>0</v>
      </c>
      <c r="Q445" s="111" t="str" cm="1">
        <f t="array" ref="Q445">B445&amp;_xlfn.IFS(B445="","",B445="ビギナーズ部門",N445,B445="コンテスト部門",O445,B445="チャレンジ部門",P445)</f>
        <v/>
      </c>
      <c r="R445" s="111">
        <f t="shared" si="63"/>
        <v>0</v>
      </c>
      <c r="S445" s="111">
        <f t="shared" si="64"/>
        <v>0</v>
      </c>
      <c r="T445" s="111">
        <f t="shared" si="65"/>
        <v>0</v>
      </c>
      <c r="U445" s="122" t="str">
        <f t="shared" si="62"/>
        <v/>
      </c>
      <c r="V445" s="122" t="str">
        <f t="shared" si="66"/>
        <v xml:space="preserve"> </v>
      </c>
      <c r="W445" s="122" t="str">
        <f t="shared" si="67"/>
        <v/>
      </c>
      <c r="X445" s="122" t="str">
        <f t="shared" si="68"/>
        <v/>
      </c>
      <c r="Y445" s="122" t="str">
        <f t="shared" si="69"/>
        <v/>
      </c>
      <c r="Z445" s="122" t="str">
        <f t="shared" si="70"/>
        <v/>
      </c>
    </row>
    <row r="446" spans="1:26" ht="37.5" customHeight="1">
      <c r="A446" s="123">
        <v>419</v>
      </c>
      <c r="B446" s="126"/>
      <c r="C446" s="12"/>
      <c r="D446" s="15"/>
      <c r="E446" s="15"/>
      <c r="F446" s="15"/>
      <c r="G446" s="16"/>
      <c r="H446" s="10"/>
      <c r="I446" s="151" t="str">
        <f t="shared" si="61"/>
        <v/>
      </c>
      <c r="J446" s="151"/>
      <c r="K446" s="151"/>
      <c r="L446" s="152"/>
      <c r="N446" s="111">
        <f>COUNTIF($B$28:$B446,N$27)</f>
        <v>0</v>
      </c>
      <c r="O446" s="111">
        <f>COUNTIF($B$28:$B446,O$27)</f>
        <v>0</v>
      </c>
      <c r="P446" s="111">
        <f>COUNTIF($B$28:$B446,P$27)</f>
        <v>0</v>
      </c>
      <c r="Q446" s="111" t="str" cm="1">
        <f t="array" ref="Q446">B446&amp;_xlfn.IFS(B446="","",B446="ビギナーズ部門",N446,B446="コンテスト部門",O446,B446="チャレンジ部門",P446)</f>
        <v/>
      </c>
      <c r="R446" s="111">
        <f t="shared" si="63"/>
        <v>0</v>
      </c>
      <c r="S446" s="111">
        <f t="shared" si="64"/>
        <v>0</v>
      </c>
      <c r="T446" s="111">
        <f t="shared" si="65"/>
        <v>0</v>
      </c>
      <c r="U446" s="122" t="str">
        <f t="shared" si="62"/>
        <v/>
      </c>
      <c r="V446" s="122" t="str">
        <f t="shared" si="66"/>
        <v xml:space="preserve"> </v>
      </c>
      <c r="W446" s="122" t="str">
        <f t="shared" si="67"/>
        <v/>
      </c>
      <c r="X446" s="122" t="str">
        <f t="shared" si="68"/>
        <v/>
      </c>
      <c r="Y446" s="122" t="str">
        <f t="shared" si="69"/>
        <v/>
      </c>
      <c r="Z446" s="122" t="str">
        <f t="shared" si="70"/>
        <v/>
      </c>
    </row>
    <row r="447" spans="1:26" ht="37.5" customHeight="1">
      <c r="A447" s="123">
        <v>420</v>
      </c>
      <c r="B447" s="126"/>
      <c r="C447" s="12"/>
      <c r="D447" s="15"/>
      <c r="E447" s="15"/>
      <c r="F447" s="15"/>
      <c r="G447" s="16"/>
      <c r="H447" s="10"/>
      <c r="I447" s="151" t="str">
        <f t="shared" si="61"/>
        <v/>
      </c>
      <c r="J447" s="151"/>
      <c r="K447" s="151"/>
      <c r="L447" s="152"/>
      <c r="N447" s="111">
        <f>COUNTIF($B$28:$B447,N$27)</f>
        <v>0</v>
      </c>
      <c r="O447" s="111">
        <f>COUNTIF($B$28:$B447,O$27)</f>
        <v>0</v>
      </c>
      <c r="P447" s="111">
        <f>COUNTIF($B$28:$B447,P$27)</f>
        <v>0</v>
      </c>
      <c r="Q447" s="111" t="str" cm="1">
        <f t="array" ref="Q447">B447&amp;_xlfn.IFS(B447="","",B447="ビギナーズ部門",N447,B447="コンテスト部門",O447,B447="チャレンジ部門",P447)</f>
        <v/>
      </c>
      <c r="R447" s="111">
        <f t="shared" si="63"/>
        <v>0</v>
      </c>
      <c r="S447" s="111">
        <f t="shared" si="64"/>
        <v>0</v>
      </c>
      <c r="T447" s="111">
        <f t="shared" si="65"/>
        <v>0</v>
      </c>
      <c r="U447" s="122" t="str">
        <f t="shared" si="62"/>
        <v/>
      </c>
      <c r="V447" s="122" t="str">
        <f t="shared" si="66"/>
        <v xml:space="preserve"> </v>
      </c>
      <c r="W447" s="122" t="str">
        <f t="shared" si="67"/>
        <v/>
      </c>
      <c r="X447" s="122" t="str">
        <f t="shared" si="68"/>
        <v/>
      </c>
      <c r="Y447" s="122" t="str">
        <f t="shared" si="69"/>
        <v/>
      </c>
      <c r="Z447" s="122" t="str">
        <f t="shared" si="70"/>
        <v/>
      </c>
    </row>
    <row r="448" spans="1:26" ht="37.5" customHeight="1">
      <c r="A448" s="123">
        <v>421</v>
      </c>
      <c r="B448" s="126"/>
      <c r="C448" s="12"/>
      <c r="D448" s="15"/>
      <c r="E448" s="15"/>
      <c r="F448" s="15"/>
      <c r="G448" s="16"/>
      <c r="H448" s="10"/>
      <c r="I448" s="151" t="str">
        <f t="shared" si="61"/>
        <v/>
      </c>
      <c r="J448" s="151"/>
      <c r="K448" s="151"/>
      <c r="L448" s="152"/>
      <c r="N448" s="111">
        <f>COUNTIF($B$28:$B448,N$27)</f>
        <v>0</v>
      </c>
      <c r="O448" s="111">
        <f>COUNTIF($B$28:$B448,O$27)</f>
        <v>0</v>
      </c>
      <c r="P448" s="111">
        <f>COUNTIF($B$28:$B448,P$27)</f>
        <v>0</v>
      </c>
      <c r="Q448" s="111" t="str" cm="1">
        <f t="array" ref="Q448">B448&amp;_xlfn.IFS(B448="","",B448="ビギナーズ部門",N448,B448="コンテスト部門",O448,B448="チャレンジ部門",P448)</f>
        <v/>
      </c>
      <c r="R448" s="111">
        <f t="shared" si="63"/>
        <v>0</v>
      </c>
      <c r="S448" s="111">
        <f t="shared" si="64"/>
        <v>0</v>
      </c>
      <c r="T448" s="111">
        <f t="shared" si="65"/>
        <v>0</v>
      </c>
      <c r="U448" s="122" t="str">
        <f t="shared" si="62"/>
        <v/>
      </c>
      <c r="V448" s="122" t="str">
        <f t="shared" si="66"/>
        <v xml:space="preserve"> </v>
      </c>
      <c r="W448" s="122" t="str">
        <f t="shared" si="67"/>
        <v/>
      </c>
      <c r="X448" s="122" t="str">
        <f t="shared" si="68"/>
        <v/>
      </c>
      <c r="Y448" s="122" t="str">
        <f t="shared" si="69"/>
        <v/>
      </c>
      <c r="Z448" s="122" t="str">
        <f t="shared" si="70"/>
        <v/>
      </c>
    </row>
    <row r="449" spans="1:26" ht="37.5" customHeight="1">
      <c r="A449" s="123">
        <v>422</v>
      </c>
      <c r="B449" s="126"/>
      <c r="C449" s="12"/>
      <c r="D449" s="15"/>
      <c r="E449" s="15"/>
      <c r="F449" s="15"/>
      <c r="G449" s="16"/>
      <c r="H449" s="10"/>
      <c r="I449" s="151" t="str">
        <f t="shared" si="61"/>
        <v/>
      </c>
      <c r="J449" s="151"/>
      <c r="K449" s="151"/>
      <c r="L449" s="152"/>
      <c r="N449" s="111">
        <f>COUNTIF($B$28:$B449,N$27)</f>
        <v>0</v>
      </c>
      <c r="O449" s="111">
        <f>COUNTIF($B$28:$B449,O$27)</f>
        <v>0</v>
      </c>
      <c r="P449" s="111">
        <f>COUNTIF($B$28:$B449,P$27)</f>
        <v>0</v>
      </c>
      <c r="Q449" s="111" t="str" cm="1">
        <f t="array" ref="Q449">B449&amp;_xlfn.IFS(B449="","",B449="ビギナーズ部門",N449,B449="コンテスト部門",O449,B449="チャレンジ部門",P449)</f>
        <v/>
      </c>
      <c r="R449" s="111">
        <f t="shared" si="63"/>
        <v>0</v>
      </c>
      <c r="S449" s="111">
        <f t="shared" si="64"/>
        <v>0</v>
      </c>
      <c r="T449" s="111">
        <f t="shared" si="65"/>
        <v>0</v>
      </c>
      <c r="U449" s="122" t="str">
        <f t="shared" si="62"/>
        <v/>
      </c>
      <c r="V449" s="122" t="str">
        <f t="shared" si="66"/>
        <v xml:space="preserve"> </v>
      </c>
      <c r="W449" s="122" t="str">
        <f t="shared" si="67"/>
        <v/>
      </c>
      <c r="X449" s="122" t="str">
        <f t="shared" si="68"/>
        <v/>
      </c>
      <c r="Y449" s="122" t="str">
        <f t="shared" si="69"/>
        <v/>
      </c>
      <c r="Z449" s="122" t="str">
        <f t="shared" si="70"/>
        <v/>
      </c>
    </row>
    <row r="450" spans="1:26" ht="37.5" customHeight="1">
      <c r="A450" s="123">
        <v>423</v>
      </c>
      <c r="B450" s="126"/>
      <c r="C450" s="12"/>
      <c r="D450" s="15"/>
      <c r="E450" s="15"/>
      <c r="F450" s="15"/>
      <c r="G450" s="16"/>
      <c r="H450" s="10"/>
      <c r="I450" s="151" t="str">
        <f t="shared" si="61"/>
        <v/>
      </c>
      <c r="J450" s="151"/>
      <c r="K450" s="151"/>
      <c r="L450" s="152"/>
      <c r="N450" s="111">
        <f>COUNTIF($B$28:$B450,N$27)</f>
        <v>0</v>
      </c>
      <c r="O450" s="111">
        <f>COUNTIF($B$28:$B450,O$27)</f>
        <v>0</v>
      </c>
      <c r="P450" s="111">
        <f>COUNTIF($B$28:$B450,P$27)</f>
        <v>0</v>
      </c>
      <c r="Q450" s="111" t="str" cm="1">
        <f t="array" ref="Q450">B450&amp;_xlfn.IFS(B450="","",B450="ビギナーズ部門",N450,B450="コンテスト部門",O450,B450="チャレンジ部門",P450)</f>
        <v/>
      </c>
      <c r="R450" s="111">
        <f t="shared" si="63"/>
        <v>0</v>
      </c>
      <c r="S450" s="111">
        <f t="shared" si="64"/>
        <v>0</v>
      </c>
      <c r="T450" s="111">
        <f t="shared" si="65"/>
        <v>0</v>
      </c>
      <c r="U450" s="122" t="str">
        <f t="shared" si="62"/>
        <v/>
      </c>
      <c r="V450" s="122" t="str">
        <f t="shared" si="66"/>
        <v xml:space="preserve"> </v>
      </c>
      <c r="W450" s="122" t="str">
        <f t="shared" si="67"/>
        <v/>
      </c>
      <c r="X450" s="122" t="str">
        <f t="shared" si="68"/>
        <v/>
      </c>
      <c r="Y450" s="122" t="str">
        <f t="shared" si="69"/>
        <v/>
      </c>
      <c r="Z450" s="122" t="str">
        <f t="shared" si="70"/>
        <v/>
      </c>
    </row>
    <row r="451" spans="1:26" ht="37.5" customHeight="1">
      <c r="A451" s="123">
        <v>424</v>
      </c>
      <c r="B451" s="126"/>
      <c r="C451" s="12"/>
      <c r="D451" s="15"/>
      <c r="E451" s="15"/>
      <c r="F451" s="15"/>
      <c r="G451" s="16"/>
      <c r="H451" s="10"/>
      <c r="I451" s="151" t="str">
        <f t="shared" si="61"/>
        <v/>
      </c>
      <c r="J451" s="151"/>
      <c r="K451" s="151"/>
      <c r="L451" s="152"/>
      <c r="N451" s="111">
        <f>COUNTIF($B$28:$B451,N$27)</f>
        <v>0</v>
      </c>
      <c r="O451" s="111">
        <f>COUNTIF($B$28:$B451,O$27)</f>
        <v>0</v>
      </c>
      <c r="P451" s="111">
        <f>COUNTIF($B$28:$B451,P$27)</f>
        <v>0</v>
      </c>
      <c r="Q451" s="111" t="str" cm="1">
        <f t="array" ref="Q451">B451&amp;_xlfn.IFS(B451="","",B451="ビギナーズ部門",N451,B451="コンテスト部門",O451,B451="チャレンジ部門",P451)</f>
        <v/>
      </c>
      <c r="R451" s="111">
        <f t="shared" si="63"/>
        <v>0</v>
      </c>
      <c r="S451" s="111">
        <f t="shared" si="64"/>
        <v>0</v>
      </c>
      <c r="T451" s="111">
        <f t="shared" si="65"/>
        <v>0</v>
      </c>
      <c r="U451" s="122" t="str">
        <f t="shared" si="62"/>
        <v/>
      </c>
      <c r="V451" s="122" t="str">
        <f t="shared" si="66"/>
        <v xml:space="preserve"> </v>
      </c>
      <c r="W451" s="122" t="str">
        <f t="shared" si="67"/>
        <v/>
      </c>
      <c r="X451" s="122" t="str">
        <f t="shared" si="68"/>
        <v/>
      </c>
      <c r="Y451" s="122" t="str">
        <f t="shared" si="69"/>
        <v/>
      </c>
      <c r="Z451" s="122" t="str">
        <f t="shared" si="70"/>
        <v/>
      </c>
    </row>
    <row r="452" spans="1:26" ht="37.5" customHeight="1">
      <c r="A452" s="123">
        <v>425</v>
      </c>
      <c r="B452" s="126"/>
      <c r="C452" s="12"/>
      <c r="D452" s="15"/>
      <c r="E452" s="15"/>
      <c r="F452" s="15"/>
      <c r="G452" s="16"/>
      <c r="H452" s="10"/>
      <c r="I452" s="151" t="str">
        <f t="shared" si="61"/>
        <v/>
      </c>
      <c r="J452" s="151"/>
      <c r="K452" s="151"/>
      <c r="L452" s="152"/>
      <c r="N452" s="111">
        <f>COUNTIF($B$28:$B452,N$27)</f>
        <v>0</v>
      </c>
      <c r="O452" s="111">
        <f>COUNTIF($B$28:$B452,O$27)</f>
        <v>0</v>
      </c>
      <c r="P452" s="111">
        <f>COUNTIF($B$28:$B452,P$27)</f>
        <v>0</v>
      </c>
      <c r="Q452" s="111" t="str" cm="1">
        <f t="array" ref="Q452">B452&amp;_xlfn.IFS(B452="","",B452="ビギナーズ部門",N452,B452="コンテスト部門",O452,B452="チャレンジ部門",P452)</f>
        <v/>
      </c>
      <c r="R452" s="111">
        <f t="shared" si="63"/>
        <v>0</v>
      </c>
      <c r="S452" s="111">
        <f t="shared" si="64"/>
        <v>0</v>
      </c>
      <c r="T452" s="111">
        <f t="shared" si="65"/>
        <v>0</v>
      </c>
      <c r="U452" s="122" t="str">
        <f t="shared" si="62"/>
        <v/>
      </c>
      <c r="V452" s="122" t="str">
        <f t="shared" si="66"/>
        <v xml:space="preserve"> </v>
      </c>
      <c r="W452" s="122" t="str">
        <f t="shared" si="67"/>
        <v/>
      </c>
      <c r="X452" s="122" t="str">
        <f t="shared" si="68"/>
        <v/>
      </c>
      <c r="Y452" s="122" t="str">
        <f t="shared" si="69"/>
        <v/>
      </c>
      <c r="Z452" s="122" t="str">
        <f t="shared" si="70"/>
        <v/>
      </c>
    </row>
    <row r="453" spans="1:26" ht="37.5" customHeight="1">
      <c r="A453" s="123">
        <v>426</v>
      </c>
      <c r="B453" s="126"/>
      <c r="C453" s="12"/>
      <c r="D453" s="15"/>
      <c r="E453" s="15"/>
      <c r="F453" s="15"/>
      <c r="G453" s="16"/>
      <c r="H453" s="10"/>
      <c r="I453" s="151" t="str">
        <f t="shared" si="61"/>
        <v/>
      </c>
      <c r="J453" s="151"/>
      <c r="K453" s="151"/>
      <c r="L453" s="152"/>
      <c r="N453" s="111">
        <f>COUNTIF($B$28:$B453,N$27)</f>
        <v>0</v>
      </c>
      <c r="O453" s="111">
        <f>COUNTIF($B$28:$B453,O$27)</f>
        <v>0</v>
      </c>
      <c r="P453" s="111">
        <f>COUNTIF($B$28:$B453,P$27)</f>
        <v>0</v>
      </c>
      <c r="Q453" s="111" t="str" cm="1">
        <f t="array" ref="Q453">B453&amp;_xlfn.IFS(B453="","",B453="ビギナーズ部門",N453,B453="コンテスト部門",O453,B453="チャレンジ部門",P453)</f>
        <v/>
      </c>
      <c r="R453" s="111">
        <f t="shared" si="63"/>
        <v>0</v>
      </c>
      <c r="S453" s="111">
        <f t="shared" si="64"/>
        <v>0</v>
      </c>
      <c r="T453" s="111">
        <f t="shared" si="65"/>
        <v>0</v>
      </c>
      <c r="U453" s="122" t="str">
        <f t="shared" si="62"/>
        <v/>
      </c>
      <c r="V453" s="122" t="str">
        <f t="shared" si="66"/>
        <v xml:space="preserve"> </v>
      </c>
      <c r="W453" s="122" t="str">
        <f t="shared" si="67"/>
        <v/>
      </c>
      <c r="X453" s="122" t="str">
        <f t="shared" si="68"/>
        <v/>
      </c>
      <c r="Y453" s="122" t="str">
        <f t="shared" si="69"/>
        <v/>
      </c>
      <c r="Z453" s="122" t="str">
        <f t="shared" si="70"/>
        <v/>
      </c>
    </row>
    <row r="454" spans="1:26" ht="37.5" customHeight="1">
      <c r="A454" s="123">
        <v>427</v>
      </c>
      <c r="B454" s="126"/>
      <c r="C454" s="12"/>
      <c r="D454" s="15"/>
      <c r="E454" s="15"/>
      <c r="F454" s="15"/>
      <c r="G454" s="16"/>
      <c r="H454" s="10"/>
      <c r="I454" s="151" t="str">
        <f t="shared" si="61"/>
        <v/>
      </c>
      <c r="J454" s="151"/>
      <c r="K454" s="151"/>
      <c r="L454" s="152"/>
      <c r="N454" s="111">
        <f>COUNTIF($B$28:$B454,N$27)</f>
        <v>0</v>
      </c>
      <c r="O454" s="111">
        <f>COUNTIF($B$28:$B454,O$27)</f>
        <v>0</v>
      </c>
      <c r="P454" s="111">
        <f>COUNTIF($B$28:$B454,P$27)</f>
        <v>0</v>
      </c>
      <c r="Q454" s="111" t="str" cm="1">
        <f t="array" ref="Q454">B454&amp;_xlfn.IFS(B454="","",B454="ビギナーズ部門",N454,B454="コンテスト部門",O454,B454="チャレンジ部門",P454)</f>
        <v/>
      </c>
      <c r="R454" s="111">
        <f t="shared" si="63"/>
        <v>0</v>
      </c>
      <c r="S454" s="111">
        <f t="shared" si="64"/>
        <v>0</v>
      </c>
      <c r="T454" s="111">
        <f t="shared" si="65"/>
        <v>0</v>
      </c>
      <c r="U454" s="122" t="str">
        <f t="shared" si="62"/>
        <v/>
      </c>
      <c r="V454" s="122" t="str">
        <f t="shared" si="66"/>
        <v xml:space="preserve"> </v>
      </c>
      <c r="W454" s="122" t="str">
        <f t="shared" si="67"/>
        <v/>
      </c>
      <c r="X454" s="122" t="str">
        <f t="shared" si="68"/>
        <v/>
      </c>
      <c r="Y454" s="122" t="str">
        <f t="shared" si="69"/>
        <v/>
      </c>
      <c r="Z454" s="122" t="str">
        <f t="shared" si="70"/>
        <v/>
      </c>
    </row>
    <row r="455" spans="1:26" ht="37.5" customHeight="1">
      <c r="A455" s="123">
        <v>428</v>
      </c>
      <c r="B455" s="126"/>
      <c r="C455" s="12"/>
      <c r="D455" s="15"/>
      <c r="E455" s="15"/>
      <c r="F455" s="15"/>
      <c r="G455" s="16"/>
      <c r="H455" s="10"/>
      <c r="I455" s="151" t="str">
        <f t="shared" si="61"/>
        <v/>
      </c>
      <c r="J455" s="151"/>
      <c r="K455" s="151"/>
      <c r="L455" s="152"/>
      <c r="N455" s="111">
        <f>COUNTIF($B$28:$B455,N$27)</f>
        <v>0</v>
      </c>
      <c r="O455" s="111">
        <f>COUNTIF($B$28:$B455,O$27)</f>
        <v>0</v>
      </c>
      <c r="P455" s="111">
        <f>COUNTIF($B$28:$B455,P$27)</f>
        <v>0</v>
      </c>
      <c r="Q455" s="111" t="str" cm="1">
        <f t="array" ref="Q455">B455&amp;_xlfn.IFS(B455="","",B455="ビギナーズ部門",N455,B455="コンテスト部門",O455,B455="チャレンジ部門",P455)</f>
        <v/>
      </c>
      <c r="R455" s="111">
        <f t="shared" si="63"/>
        <v>0</v>
      </c>
      <c r="S455" s="111">
        <f t="shared" si="64"/>
        <v>0</v>
      </c>
      <c r="T455" s="111">
        <f t="shared" si="65"/>
        <v>0</v>
      </c>
      <c r="U455" s="122" t="str">
        <f t="shared" si="62"/>
        <v/>
      </c>
      <c r="V455" s="122" t="str">
        <f t="shared" si="66"/>
        <v xml:space="preserve"> </v>
      </c>
      <c r="W455" s="122" t="str">
        <f t="shared" si="67"/>
        <v/>
      </c>
      <c r="X455" s="122" t="str">
        <f t="shared" si="68"/>
        <v/>
      </c>
      <c r="Y455" s="122" t="str">
        <f t="shared" si="69"/>
        <v/>
      </c>
      <c r="Z455" s="122" t="str">
        <f t="shared" si="70"/>
        <v/>
      </c>
    </row>
    <row r="456" spans="1:26" ht="37.5" customHeight="1">
      <c r="A456" s="123">
        <v>429</v>
      </c>
      <c r="B456" s="126"/>
      <c r="C456" s="12"/>
      <c r="D456" s="15"/>
      <c r="E456" s="15"/>
      <c r="F456" s="15"/>
      <c r="G456" s="16"/>
      <c r="H456" s="10"/>
      <c r="I456" s="151" t="str">
        <f t="shared" si="61"/>
        <v/>
      </c>
      <c r="J456" s="151"/>
      <c r="K456" s="151"/>
      <c r="L456" s="152"/>
      <c r="N456" s="111">
        <f>COUNTIF($B$28:$B456,N$27)</f>
        <v>0</v>
      </c>
      <c r="O456" s="111">
        <f>COUNTIF($B$28:$B456,O$27)</f>
        <v>0</v>
      </c>
      <c r="P456" s="111">
        <f>COUNTIF($B$28:$B456,P$27)</f>
        <v>0</v>
      </c>
      <c r="Q456" s="111" t="str" cm="1">
        <f t="array" ref="Q456">B456&amp;_xlfn.IFS(B456="","",B456="ビギナーズ部門",N456,B456="コンテスト部門",O456,B456="チャレンジ部門",P456)</f>
        <v/>
      </c>
      <c r="R456" s="111">
        <f t="shared" si="63"/>
        <v>0</v>
      </c>
      <c r="S456" s="111">
        <f t="shared" si="64"/>
        <v>0</v>
      </c>
      <c r="T456" s="111">
        <f t="shared" si="65"/>
        <v>0</v>
      </c>
      <c r="U456" s="122" t="str">
        <f t="shared" si="62"/>
        <v/>
      </c>
      <c r="V456" s="122" t="str">
        <f t="shared" si="66"/>
        <v xml:space="preserve"> </v>
      </c>
      <c r="W456" s="122" t="str">
        <f t="shared" si="67"/>
        <v/>
      </c>
      <c r="X456" s="122" t="str">
        <f t="shared" si="68"/>
        <v/>
      </c>
      <c r="Y456" s="122" t="str">
        <f t="shared" si="69"/>
        <v/>
      </c>
      <c r="Z456" s="122" t="str">
        <f t="shared" si="70"/>
        <v/>
      </c>
    </row>
    <row r="457" spans="1:26" ht="37.5" customHeight="1">
      <c r="A457" s="123">
        <v>430</v>
      </c>
      <c r="B457" s="126"/>
      <c r="C457" s="12"/>
      <c r="D457" s="15"/>
      <c r="E457" s="15"/>
      <c r="F457" s="15"/>
      <c r="G457" s="16"/>
      <c r="H457" s="10"/>
      <c r="I457" s="151" t="str">
        <f t="shared" si="61"/>
        <v/>
      </c>
      <c r="J457" s="151"/>
      <c r="K457" s="151"/>
      <c r="L457" s="152"/>
      <c r="N457" s="111">
        <f>COUNTIF($B$28:$B457,N$27)</f>
        <v>0</v>
      </c>
      <c r="O457" s="111">
        <f>COUNTIF($B$28:$B457,O$27)</f>
        <v>0</v>
      </c>
      <c r="P457" s="111">
        <f>COUNTIF($B$28:$B457,P$27)</f>
        <v>0</v>
      </c>
      <c r="Q457" s="111" t="str" cm="1">
        <f t="array" ref="Q457">B457&amp;_xlfn.IFS(B457="","",B457="ビギナーズ部門",N457,B457="コンテスト部門",O457,B457="チャレンジ部門",P457)</f>
        <v/>
      </c>
      <c r="R457" s="111">
        <f t="shared" si="63"/>
        <v>0</v>
      </c>
      <c r="S457" s="111">
        <f t="shared" si="64"/>
        <v>0</v>
      </c>
      <c r="T457" s="111">
        <f t="shared" si="65"/>
        <v>0</v>
      </c>
      <c r="U457" s="122" t="str">
        <f t="shared" si="62"/>
        <v/>
      </c>
      <c r="V457" s="122" t="str">
        <f t="shared" si="66"/>
        <v xml:space="preserve"> </v>
      </c>
      <c r="W457" s="122" t="str">
        <f t="shared" si="67"/>
        <v/>
      </c>
      <c r="X457" s="122" t="str">
        <f t="shared" si="68"/>
        <v/>
      </c>
      <c r="Y457" s="122" t="str">
        <f t="shared" si="69"/>
        <v/>
      </c>
      <c r="Z457" s="122" t="str">
        <f t="shared" si="70"/>
        <v/>
      </c>
    </row>
    <row r="458" spans="1:26" ht="37.5" customHeight="1">
      <c r="A458" s="123">
        <v>431</v>
      </c>
      <c r="B458" s="126"/>
      <c r="C458" s="12"/>
      <c r="D458" s="15"/>
      <c r="E458" s="15"/>
      <c r="F458" s="15"/>
      <c r="G458" s="16"/>
      <c r="H458" s="10"/>
      <c r="I458" s="151" t="str">
        <f t="shared" si="61"/>
        <v/>
      </c>
      <c r="J458" s="151"/>
      <c r="K458" s="151"/>
      <c r="L458" s="152"/>
      <c r="N458" s="111">
        <f>COUNTIF($B$28:$B458,N$27)</f>
        <v>0</v>
      </c>
      <c r="O458" s="111">
        <f>COUNTIF($B$28:$B458,O$27)</f>
        <v>0</v>
      </c>
      <c r="P458" s="111">
        <f>COUNTIF($B$28:$B458,P$27)</f>
        <v>0</v>
      </c>
      <c r="Q458" s="111" t="str" cm="1">
        <f t="array" ref="Q458">B458&amp;_xlfn.IFS(B458="","",B458="ビギナーズ部門",N458,B458="コンテスト部門",O458,B458="チャレンジ部門",P458)</f>
        <v/>
      </c>
      <c r="R458" s="111">
        <f t="shared" si="63"/>
        <v>0</v>
      </c>
      <c r="S458" s="111">
        <f t="shared" si="64"/>
        <v>0</v>
      </c>
      <c r="T458" s="111">
        <f t="shared" si="65"/>
        <v>0</v>
      </c>
      <c r="U458" s="122" t="str">
        <f t="shared" si="62"/>
        <v/>
      </c>
      <c r="V458" s="122" t="str">
        <f t="shared" si="66"/>
        <v xml:space="preserve"> </v>
      </c>
      <c r="W458" s="122" t="str">
        <f t="shared" si="67"/>
        <v/>
      </c>
      <c r="X458" s="122" t="str">
        <f t="shared" si="68"/>
        <v/>
      </c>
      <c r="Y458" s="122" t="str">
        <f t="shared" si="69"/>
        <v/>
      </c>
      <c r="Z458" s="122" t="str">
        <f t="shared" si="70"/>
        <v/>
      </c>
    </row>
    <row r="459" spans="1:26" ht="37.5" customHeight="1">
      <c r="A459" s="123">
        <v>432</v>
      </c>
      <c r="B459" s="126"/>
      <c r="C459" s="12"/>
      <c r="D459" s="15"/>
      <c r="E459" s="15"/>
      <c r="F459" s="15"/>
      <c r="G459" s="16"/>
      <c r="H459" s="10"/>
      <c r="I459" s="151" t="str">
        <f t="shared" si="61"/>
        <v/>
      </c>
      <c r="J459" s="151"/>
      <c r="K459" s="151"/>
      <c r="L459" s="152"/>
      <c r="N459" s="111">
        <f>COUNTIF($B$28:$B459,N$27)</f>
        <v>0</v>
      </c>
      <c r="O459" s="111">
        <f>COUNTIF($B$28:$B459,O$27)</f>
        <v>0</v>
      </c>
      <c r="P459" s="111">
        <f>COUNTIF($B$28:$B459,P$27)</f>
        <v>0</v>
      </c>
      <c r="Q459" s="111" t="str" cm="1">
        <f t="array" ref="Q459">B459&amp;_xlfn.IFS(B459="","",B459="ビギナーズ部門",N459,B459="コンテスト部門",O459,B459="チャレンジ部門",P459)</f>
        <v/>
      </c>
      <c r="R459" s="111">
        <f t="shared" si="63"/>
        <v>0</v>
      </c>
      <c r="S459" s="111">
        <f t="shared" si="64"/>
        <v>0</v>
      </c>
      <c r="T459" s="111">
        <f t="shared" si="65"/>
        <v>0</v>
      </c>
      <c r="U459" s="122" t="str">
        <f t="shared" si="62"/>
        <v/>
      </c>
      <c r="V459" s="122" t="str">
        <f t="shared" si="66"/>
        <v xml:space="preserve"> </v>
      </c>
      <c r="W459" s="122" t="str">
        <f t="shared" si="67"/>
        <v/>
      </c>
      <c r="X459" s="122" t="str">
        <f t="shared" si="68"/>
        <v/>
      </c>
      <c r="Y459" s="122" t="str">
        <f t="shared" si="69"/>
        <v/>
      </c>
      <c r="Z459" s="122" t="str">
        <f t="shared" si="70"/>
        <v/>
      </c>
    </row>
    <row r="460" spans="1:26" ht="37.5" customHeight="1">
      <c r="A460" s="123">
        <v>433</v>
      </c>
      <c r="B460" s="126"/>
      <c r="C460" s="12"/>
      <c r="D460" s="15"/>
      <c r="E460" s="15"/>
      <c r="F460" s="15"/>
      <c r="G460" s="16"/>
      <c r="H460" s="10"/>
      <c r="I460" s="151" t="str">
        <f t="shared" si="61"/>
        <v/>
      </c>
      <c r="J460" s="151"/>
      <c r="K460" s="151"/>
      <c r="L460" s="152"/>
      <c r="N460" s="111">
        <f>COUNTIF($B$28:$B460,N$27)</f>
        <v>0</v>
      </c>
      <c r="O460" s="111">
        <f>COUNTIF($B$28:$B460,O$27)</f>
        <v>0</v>
      </c>
      <c r="P460" s="111">
        <f>COUNTIF($B$28:$B460,P$27)</f>
        <v>0</v>
      </c>
      <c r="Q460" s="111" t="str" cm="1">
        <f t="array" ref="Q460">B460&amp;_xlfn.IFS(B460="","",B460="ビギナーズ部門",N460,B460="コンテスト部門",O460,B460="チャレンジ部門",P460)</f>
        <v/>
      </c>
      <c r="R460" s="111">
        <f t="shared" si="63"/>
        <v>0</v>
      </c>
      <c r="S460" s="111">
        <f t="shared" si="64"/>
        <v>0</v>
      </c>
      <c r="T460" s="111">
        <f t="shared" si="65"/>
        <v>0</v>
      </c>
      <c r="U460" s="122" t="str">
        <f t="shared" si="62"/>
        <v/>
      </c>
      <c r="V460" s="122" t="str">
        <f t="shared" si="66"/>
        <v xml:space="preserve"> </v>
      </c>
      <c r="W460" s="122" t="str">
        <f t="shared" si="67"/>
        <v/>
      </c>
      <c r="X460" s="122" t="str">
        <f t="shared" si="68"/>
        <v/>
      </c>
      <c r="Y460" s="122" t="str">
        <f t="shared" si="69"/>
        <v/>
      </c>
      <c r="Z460" s="122" t="str">
        <f t="shared" si="70"/>
        <v/>
      </c>
    </row>
    <row r="461" spans="1:26" ht="37.5" customHeight="1">
      <c r="A461" s="123">
        <v>434</v>
      </c>
      <c r="B461" s="126"/>
      <c r="C461" s="12"/>
      <c r="D461" s="15"/>
      <c r="E461" s="15"/>
      <c r="F461" s="15"/>
      <c r="G461" s="16"/>
      <c r="H461" s="10"/>
      <c r="I461" s="151" t="str">
        <f t="shared" si="61"/>
        <v/>
      </c>
      <c r="J461" s="151"/>
      <c r="K461" s="151"/>
      <c r="L461" s="152"/>
      <c r="N461" s="111">
        <f>COUNTIF($B$28:$B461,N$27)</f>
        <v>0</v>
      </c>
      <c r="O461" s="111">
        <f>COUNTIF($B$28:$B461,O$27)</f>
        <v>0</v>
      </c>
      <c r="P461" s="111">
        <f>COUNTIF($B$28:$B461,P$27)</f>
        <v>0</v>
      </c>
      <c r="Q461" s="111" t="str" cm="1">
        <f t="array" ref="Q461">B461&amp;_xlfn.IFS(B461="","",B461="ビギナーズ部門",N461,B461="コンテスト部門",O461,B461="チャレンジ部門",P461)</f>
        <v/>
      </c>
      <c r="R461" s="111">
        <f t="shared" si="63"/>
        <v>0</v>
      </c>
      <c r="S461" s="111">
        <f t="shared" si="64"/>
        <v>0</v>
      </c>
      <c r="T461" s="111">
        <f t="shared" si="65"/>
        <v>0</v>
      </c>
      <c r="U461" s="122" t="str">
        <f t="shared" si="62"/>
        <v/>
      </c>
      <c r="V461" s="122" t="str">
        <f t="shared" si="66"/>
        <v xml:space="preserve"> </v>
      </c>
      <c r="W461" s="122" t="str">
        <f t="shared" si="67"/>
        <v/>
      </c>
      <c r="X461" s="122" t="str">
        <f t="shared" si="68"/>
        <v/>
      </c>
      <c r="Y461" s="122" t="str">
        <f t="shared" si="69"/>
        <v/>
      </c>
      <c r="Z461" s="122" t="str">
        <f t="shared" si="70"/>
        <v/>
      </c>
    </row>
    <row r="462" spans="1:26" ht="37.5" customHeight="1">
      <c r="A462" s="123">
        <v>435</v>
      </c>
      <c r="B462" s="126"/>
      <c r="C462" s="12"/>
      <c r="D462" s="15"/>
      <c r="E462" s="15"/>
      <c r="F462" s="15"/>
      <c r="G462" s="16"/>
      <c r="H462" s="10"/>
      <c r="I462" s="151" t="str">
        <f t="shared" si="61"/>
        <v/>
      </c>
      <c r="J462" s="151"/>
      <c r="K462" s="151"/>
      <c r="L462" s="152"/>
      <c r="N462" s="111">
        <f>COUNTIF($B$28:$B462,N$27)</f>
        <v>0</v>
      </c>
      <c r="O462" s="111">
        <f>COUNTIF($B$28:$B462,O$27)</f>
        <v>0</v>
      </c>
      <c r="P462" s="111">
        <f>COUNTIF($B$28:$B462,P$27)</f>
        <v>0</v>
      </c>
      <c r="Q462" s="111" t="str" cm="1">
        <f t="array" ref="Q462">B462&amp;_xlfn.IFS(B462="","",B462="ビギナーズ部門",N462,B462="コンテスト部門",O462,B462="チャレンジ部門",P462)</f>
        <v/>
      </c>
      <c r="R462" s="111">
        <f t="shared" si="63"/>
        <v>0</v>
      </c>
      <c r="S462" s="111">
        <f t="shared" si="64"/>
        <v>0</v>
      </c>
      <c r="T462" s="111">
        <f t="shared" si="65"/>
        <v>0</v>
      </c>
      <c r="U462" s="122" t="str">
        <f t="shared" si="62"/>
        <v/>
      </c>
      <c r="V462" s="122" t="str">
        <f t="shared" si="66"/>
        <v xml:space="preserve"> </v>
      </c>
      <c r="W462" s="122" t="str">
        <f t="shared" si="67"/>
        <v/>
      </c>
      <c r="X462" s="122" t="str">
        <f t="shared" si="68"/>
        <v/>
      </c>
      <c r="Y462" s="122" t="str">
        <f t="shared" si="69"/>
        <v/>
      </c>
      <c r="Z462" s="122" t="str">
        <f t="shared" si="70"/>
        <v/>
      </c>
    </row>
    <row r="463" spans="1:26" ht="37.5" customHeight="1">
      <c r="A463" s="123">
        <v>436</v>
      </c>
      <c r="B463" s="126"/>
      <c r="C463" s="12"/>
      <c r="D463" s="15"/>
      <c r="E463" s="15"/>
      <c r="F463" s="15"/>
      <c r="G463" s="16"/>
      <c r="H463" s="10"/>
      <c r="I463" s="151" t="str">
        <f t="shared" si="61"/>
        <v/>
      </c>
      <c r="J463" s="151"/>
      <c r="K463" s="151"/>
      <c r="L463" s="152"/>
      <c r="N463" s="111">
        <f>COUNTIF($B$28:$B463,N$27)</f>
        <v>0</v>
      </c>
      <c r="O463" s="111">
        <f>COUNTIF($B$28:$B463,O$27)</f>
        <v>0</v>
      </c>
      <c r="P463" s="111">
        <f>COUNTIF($B$28:$B463,P$27)</f>
        <v>0</v>
      </c>
      <c r="Q463" s="111" t="str" cm="1">
        <f t="array" ref="Q463">B463&amp;_xlfn.IFS(B463="","",B463="ビギナーズ部門",N463,B463="コンテスト部門",O463,B463="チャレンジ部門",P463)</f>
        <v/>
      </c>
      <c r="R463" s="111">
        <f t="shared" si="63"/>
        <v>0</v>
      </c>
      <c r="S463" s="111">
        <f t="shared" si="64"/>
        <v>0</v>
      </c>
      <c r="T463" s="111">
        <f t="shared" si="65"/>
        <v>0</v>
      </c>
      <c r="U463" s="122" t="str">
        <f t="shared" si="62"/>
        <v/>
      </c>
      <c r="V463" s="122" t="str">
        <f t="shared" si="66"/>
        <v xml:space="preserve"> </v>
      </c>
      <c r="W463" s="122" t="str">
        <f t="shared" si="67"/>
        <v/>
      </c>
      <c r="X463" s="122" t="str">
        <f t="shared" si="68"/>
        <v/>
      </c>
      <c r="Y463" s="122" t="str">
        <f t="shared" si="69"/>
        <v/>
      </c>
      <c r="Z463" s="122" t="str">
        <f t="shared" si="70"/>
        <v/>
      </c>
    </row>
    <row r="464" spans="1:26" ht="37.5" customHeight="1">
      <c r="A464" s="123">
        <v>437</v>
      </c>
      <c r="B464" s="126"/>
      <c r="C464" s="12"/>
      <c r="D464" s="15"/>
      <c r="E464" s="15"/>
      <c r="F464" s="15"/>
      <c r="G464" s="16"/>
      <c r="H464" s="10"/>
      <c r="I464" s="151" t="str">
        <f t="shared" si="61"/>
        <v/>
      </c>
      <c r="J464" s="151"/>
      <c r="K464" s="151"/>
      <c r="L464" s="152"/>
      <c r="N464" s="111">
        <f>COUNTIF($B$28:$B464,N$27)</f>
        <v>0</v>
      </c>
      <c r="O464" s="111">
        <f>COUNTIF($B$28:$B464,O$27)</f>
        <v>0</v>
      </c>
      <c r="P464" s="111">
        <f>COUNTIF($B$28:$B464,P$27)</f>
        <v>0</v>
      </c>
      <c r="Q464" s="111" t="str" cm="1">
        <f t="array" ref="Q464">B464&amp;_xlfn.IFS(B464="","",B464="ビギナーズ部門",N464,B464="コンテスト部門",O464,B464="チャレンジ部門",P464)</f>
        <v/>
      </c>
      <c r="R464" s="111">
        <f t="shared" si="63"/>
        <v>0</v>
      </c>
      <c r="S464" s="111">
        <f t="shared" si="64"/>
        <v>0</v>
      </c>
      <c r="T464" s="111">
        <f t="shared" si="65"/>
        <v>0</v>
      </c>
      <c r="U464" s="122" t="str">
        <f t="shared" si="62"/>
        <v/>
      </c>
      <c r="V464" s="122" t="str">
        <f t="shared" si="66"/>
        <v xml:space="preserve"> </v>
      </c>
      <c r="W464" s="122" t="str">
        <f t="shared" si="67"/>
        <v/>
      </c>
      <c r="X464" s="122" t="str">
        <f t="shared" si="68"/>
        <v/>
      </c>
      <c r="Y464" s="122" t="str">
        <f t="shared" si="69"/>
        <v/>
      </c>
      <c r="Z464" s="122" t="str">
        <f t="shared" si="70"/>
        <v/>
      </c>
    </row>
    <row r="465" spans="1:26" ht="37.5" customHeight="1">
      <c r="A465" s="123">
        <v>438</v>
      </c>
      <c r="B465" s="126"/>
      <c r="C465" s="12"/>
      <c r="D465" s="15"/>
      <c r="E465" s="15"/>
      <c r="F465" s="15"/>
      <c r="G465" s="16"/>
      <c r="H465" s="10"/>
      <c r="I465" s="151" t="str">
        <f t="shared" si="61"/>
        <v/>
      </c>
      <c r="J465" s="151"/>
      <c r="K465" s="151"/>
      <c r="L465" s="152"/>
      <c r="N465" s="111">
        <f>COUNTIF($B$28:$B465,N$27)</f>
        <v>0</v>
      </c>
      <c r="O465" s="111">
        <f>COUNTIF($B$28:$B465,O$27)</f>
        <v>0</v>
      </c>
      <c r="P465" s="111">
        <f>COUNTIF($B$28:$B465,P$27)</f>
        <v>0</v>
      </c>
      <c r="Q465" s="111" t="str" cm="1">
        <f t="array" ref="Q465">B465&amp;_xlfn.IFS(B465="","",B465="ビギナーズ部門",N465,B465="コンテスト部門",O465,B465="チャレンジ部門",P465)</f>
        <v/>
      </c>
      <c r="R465" s="111">
        <f t="shared" si="63"/>
        <v>0</v>
      </c>
      <c r="S465" s="111">
        <f t="shared" si="64"/>
        <v>0</v>
      </c>
      <c r="T465" s="111">
        <f t="shared" si="65"/>
        <v>0</v>
      </c>
      <c r="U465" s="122" t="str">
        <f t="shared" si="62"/>
        <v/>
      </c>
      <c r="V465" s="122" t="str">
        <f t="shared" si="66"/>
        <v xml:space="preserve"> </v>
      </c>
      <c r="W465" s="122" t="str">
        <f t="shared" si="67"/>
        <v/>
      </c>
      <c r="X465" s="122" t="str">
        <f t="shared" si="68"/>
        <v/>
      </c>
      <c r="Y465" s="122" t="str">
        <f t="shared" si="69"/>
        <v/>
      </c>
      <c r="Z465" s="122" t="str">
        <f t="shared" si="70"/>
        <v/>
      </c>
    </row>
    <row r="466" spans="1:26" ht="37.5" customHeight="1">
      <c r="A466" s="123">
        <v>439</v>
      </c>
      <c r="B466" s="126"/>
      <c r="C466" s="12"/>
      <c r="D466" s="15"/>
      <c r="E466" s="15"/>
      <c r="F466" s="15"/>
      <c r="G466" s="16"/>
      <c r="H466" s="10"/>
      <c r="I466" s="151" t="str">
        <f t="shared" si="61"/>
        <v/>
      </c>
      <c r="J466" s="151"/>
      <c r="K466" s="151"/>
      <c r="L466" s="152"/>
      <c r="N466" s="111">
        <f>COUNTIF($B$28:$B466,N$27)</f>
        <v>0</v>
      </c>
      <c r="O466" s="111">
        <f>COUNTIF($B$28:$B466,O$27)</f>
        <v>0</v>
      </c>
      <c r="P466" s="111">
        <f>COUNTIF($B$28:$B466,P$27)</f>
        <v>0</v>
      </c>
      <c r="Q466" s="111" t="str" cm="1">
        <f t="array" ref="Q466">B466&amp;_xlfn.IFS(B466="","",B466="ビギナーズ部門",N466,B466="コンテスト部門",O466,B466="チャレンジ部門",P466)</f>
        <v/>
      </c>
      <c r="R466" s="111">
        <f t="shared" si="63"/>
        <v>0</v>
      </c>
      <c r="S466" s="111">
        <f t="shared" si="64"/>
        <v>0</v>
      </c>
      <c r="T466" s="111">
        <f t="shared" si="65"/>
        <v>0</v>
      </c>
      <c r="U466" s="122" t="str">
        <f t="shared" si="62"/>
        <v/>
      </c>
      <c r="V466" s="122" t="str">
        <f t="shared" si="66"/>
        <v xml:space="preserve"> </v>
      </c>
      <c r="W466" s="122" t="str">
        <f t="shared" si="67"/>
        <v/>
      </c>
      <c r="X466" s="122" t="str">
        <f t="shared" si="68"/>
        <v/>
      </c>
      <c r="Y466" s="122" t="str">
        <f t="shared" si="69"/>
        <v/>
      </c>
      <c r="Z466" s="122" t="str">
        <f t="shared" si="70"/>
        <v/>
      </c>
    </row>
    <row r="467" spans="1:26" ht="37.5" customHeight="1">
      <c r="A467" s="123">
        <v>440</v>
      </c>
      <c r="B467" s="126"/>
      <c r="C467" s="12"/>
      <c r="D467" s="15"/>
      <c r="E467" s="15"/>
      <c r="F467" s="15"/>
      <c r="G467" s="16"/>
      <c r="H467" s="10"/>
      <c r="I467" s="151" t="str">
        <f t="shared" si="61"/>
        <v/>
      </c>
      <c r="J467" s="151"/>
      <c r="K467" s="151"/>
      <c r="L467" s="152"/>
      <c r="N467" s="111">
        <f>COUNTIF($B$28:$B467,N$27)</f>
        <v>0</v>
      </c>
      <c r="O467" s="111">
        <f>COUNTIF($B$28:$B467,O$27)</f>
        <v>0</v>
      </c>
      <c r="P467" s="111">
        <f>COUNTIF($B$28:$B467,P$27)</f>
        <v>0</v>
      </c>
      <c r="Q467" s="111" t="str" cm="1">
        <f t="array" ref="Q467">B467&amp;_xlfn.IFS(B467="","",B467="ビギナーズ部門",N467,B467="コンテスト部門",O467,B467="チャレンジ部門",P467)</f>
        <v/>
      </c>
      <c r="R467" s="111">
        <f t="shared" si="63"/>
        <v>0</v>
      </c>
      <c r="S467" s="111">
        <f t="shared" si="64"/>
        <v>0</v>
      </c>
      <c r="T467" s="111">
        <f t="shared" si="65"/>
        <v>0</v>
      </c>
      <c r="U467" s="122" t="str">
        <f t="shared" si="62"/>
        <v/>
      </c>
      <c r="V467" s="122" t="str">
        <f t="shared" si="66"/>
        <v xml:space="preserve"> </v>
      </c>
      <c r="W467" s="122" t="str">
        <f t="shared" si="67"/>
        <v/>
      </c>
      <c r="X467" s="122" t="str">
        <f t="shared" si="68"/>
        <v/>
      </c>
      <c r="Y467" s="122" t="str">
        <f t="shared" si="69"/>
        <v/>
      </c>
      <c r="Z467" s="122" t="str">
        <f t="shared" si="70"/>
        <v/>
      </c>
    </row>
    <row r="468" spans="1:26" ht="37.5" customHeight="1">
      <c r="A468" s="123">
        <v>441</v>
      </c>
      <c r="B468" s="126"/>
      <c r="C468" s="12"/>
      <c r="D468" s="15"/>
      <c r="E468" s="15"/>
      <c r="F468" s="15"/>
      <c r="G468" s="16"/>
      <c r="H468" s="10"/>
      <c r="I468" s="151" t="str">
        <f t="shared" si="61"/>
        <v/>
      </c>
      <c r="J468" s="151"/>
      <c r="K468" s="151"/>
      <c r="L468" s="152"/>
      <c r="N468" s="111">
        <f>COUNTIF($B$28:$B468,N$27)</f>
        <v>0</v>
      </c>
      <c r="O468" s="111">
        <f>COUNTIF($B$28:$B468,O$27)</f>
        <v>0</v>
      </c>
      <c r="P468" s="111">
        <f>COUNTIF($B$28:$B468,P$27)</f>
        <v>0</v>
      </c>
      <c r="Q468" s="111" t="str" cm="1">
        <f t="array" ref="Q468">B468&amp;_xlfn.IFS(B468="","",B468="ビギナーズ部門",N468,B468="コンテスト部門",O468,B468="チャレンジ部門",P468)</f>
        <v/>
      </c>
      <c r="R468" s="111">
        <f t="shared" si="63"/>
        <v>0</v>
      </c>
      <c r="S468" s="111">
        <f t="shared" si="64"/>
        <v>0</v>
      </c>
      <c r="T468" s="111">
        <f t="shared" si="65"/>
        <v>0</v>
      </c>
      <c r="U468" s="122" t="str">
        <f t="shared" si="62"/>
        <v/>
      </c>
      <c r="V468" s="122" t="str">
        <f t="shared" si="66"/>
        <v xml:space="preserve"> </v>
      </c>
      <c r="W468" s="122" t="str">
        <f t="shared" si="67"/>
        <v/>
      </c>
      <c r="X468" s="122" t="str">
        <f t="shared" si="68"/>
        <v/>
      </c>
      <c r="Y468" s="122" t="str">
        <f t="shared" si="69"/>
        <v/>
      </c>
      <c r="Z468" s="122" t="str">
        <f t="shared" si="70"/>
        <v/>
      </c>
    </row>
    <row r="469" spans="1:26" ht="37.5" customHeight="1">
      <c r="A469" s="123">
        <v>442</v>
      </c>
      <c r="B469" s="126"/>
      <c r="C469" s="12"/>
      <c r="D469" s="15"/>
      <c r="E469" s="15"/>
      <c r="F469" s="15"/>
      <c r="G469" s="16"/>
      <c r="H469" s="10"/>
      <c r="I469" s="151" t="str">
        <f t="shared" si="61"/>
        <v/>
      </c>
      <c r="J469" s="151"/>
      <c r="K469" s="151"/>
      <c r="L469" s="152"/>
      <c r="N469" s="111">
        <f>COUNTIF($B$28:$B469,N$27)</f>
        <v>0</v>
      </c>
      <c r="O469" s="111">
        <f>COUNTIF($B$28:$B469,O$27)</f>
        <v>0</v>
      </c>
      <c r="P469" s="111">
        <f>COUNTIF($B$28:$B469,P$27)</f>
        <v>0</v>
      </c>
      <c r="Q469" s="111" t="str" cm="1">
        <f t="array" ref="Q469">B469&amp;_xlfn.IFS(B469="","",B469="ビギナーズ部門",N469,B469="コンテスト部門",O469,B469="チャレンジ部門",P469)</f>
        <v/>
      </c>
      <c r="R469" s="111">
        <f t="shared" si="63"/>
        <v>0</v>
      </c>
      <c r="S469" s="111">
        <f t="shared" si="64"/>
        <v>0</v>
      </c>
      <c r="T469" s="111">
        <f t="shared" si="65"/>
        <v>0</v>
      </c>
      <c r="U469" s="122" t="str">
        <f t="shared" si="62"/>
        <v/>
      </c>
      <c r="V469" s="122" t="str">
        <f t="shared" si="66"/>
        <v xml:space="preserve"> </v>
      </c>
      <c r="W469" s="122" t="str">
        <f t="shared" si="67"/>
        <v/>
      </c>
      <c r="X469" s="122" t="str">
        <f t="shared" si="68"/>
        <v/>
      </c>
      <c r="Y469" s="122" t="str">
        <f t="shared" si="69"/>
        <v/>
      </c>
      <c r="Z469" s="122" t="str">
        <f t="shared" si="70"/>
        <v/>
      </c>
    </row>
    <row r="470" spans="1:26" ht="37.5" customHeight="1">
      <c r="A470" s="123">
        <v>443</v>
      </c>
      <c r="B470" s="126"/>
      <c r="C470" s="12"/>
      <c r="D470" s="15"/>
      <c r="E470" s="15"/>
      <c r="F470" s="15"/>
      <c r="G470" s="16"/>
      <c r="H470" s="10"/>
      <c r="I470" s="151" t="str">
        <f t="shared" si="61"/>
        <v/>
      </c>
      <c r="J470" s="151"/>
      <c r="K470" s="151"/>
      <c r="L470" s="152"/>
      <c r="N470" s="111">
        <f>COUNTIF($B$28:$B470,N$27)</f>
        <v>0</v>
      </c>
      <c r="O470" s="111">
        <f>COUNTIF($B$28:$B470,O$27)</f>
        <v>0</v>
      </c>
      <c r="P470" s="111">
        <f>COUNTIF($B$28:$B470,P$27)</f>
        <v>0</v>
      </c>
      <c r="Q470" s="111" t="str" cm="1">
        <f t="array" ref="Q470">B470&amp;_xlfn.IFS(B470="","",B470="ビギナーズ部門",N470,B470="コンテスト部門",O470,B470="チャレンジ部門",P470)</f>
        <v/>
      </c>
      <c r="R470" s="111">
        <f t="shared" si="63"/>
        <v>0</v>
      </c>
      <c r="S470" s="111">
        <f t="shared" si="64"/>
        <v>0</v>
      </c>
      <c r="T470" s="111">
        <f t="shared" si="65"/>
        <v>0</v>
      </c>
      <c r="U470" s="122" t="str">
        <f t="shared" si="62"/>
        <v/>
      </c>
      <c r="V470" s="122" t="str">
        <f t="shared" si="66"/>
        <v xml:space="preserve"> </v>
      </c>
      <c r="W470" s="122" t="str">
        <f t="shared" si="67"/>
        <v/>
      </c>
      <c r="X470" s="122" t="str">
        <f t="shared" si="68"/>
        <v/>
      </c>
      <c r="Y470" s="122" t="str">
        <f t="shared" si="69"/>
        <v/>
      </c>
      <c r="Z470" s="122" t="str">
        <f t="shared" si="70"/>
        <v/>
      </c>
    </row>
    <row r="471" spans="1:26" ht="37.5" customHeight="1">
      <c r="A471" s="123">
        <v>444</v>
      </c>
      <c r="B471" s="126"/>
      <c r="C471" s="12"/>
      <c r="D471" s="15"/>
      <c r="E471" s="15"/>
      <c r="F471" s="15"/>
      <c r="G471" s="16"/>
      <c r="H471" s="10"/>
      <c r="I471" s="151" t="str">
        <f t="shared" si="61"/>
        <v/>
      </c>
      <c r="J471" s="151"/>
      <c r="K471" s="151"/>
      <c r="L471" s="152"/>
      <c r="N471" s="111">
        <f>COUNTIF($B$28:$B471,N$27)</f>
        <v>0</v>
      </c>
      <c r="O471" s="111">
        <f>COUNTIF($B$28:$B471,O$27)</f>
        <v>0</v>
      </c>
      <c r="P471" s="111">
        <f>COUNTIF($B$28:$B471,P$27)</f>
        <v>0</v>
      </c>
      <c r="Q471" s="111" t="str" cm="1">
        <f t="array" ref="Q471">B471&amp;_xlfn.IFS(B471="","",B471="ビギナーズ部門",N471,B471="コンテスト部門",O471,B471="チャレンジ部門",P471)</f>
        <v/>
      </c>
      <c r="R471" s="111">
        <f t="shared" si="63"/>
        <v>0</v>
      </c>
      <c r="S471" s="111">
        <f t="shared" si="64"/>
        <v>0</v>
      </c>
      <c r="T471" s="111">
        <f t="shared" si="65"/>
        <v>0</v>
      </c>
      <c r="U471" s="122" t="str">
        <f t="shared" si="62"/>
        <v/>
      </c>
      <c r="V471" s="122" t="str">
        <f t="shared" si="66"/>
        <v xml:space="preserve"> </v>
      </c>
      <c r="W471" s="122" t="str">
        <f t="shared" si="67"/>
        <v/>
      </c>
      <c r="X471" s="122" t="str">
        <f t="shared" si="68"/>
        <v/>
      </c>
      <c r="Y471" s="122" t="str">
        <f t="shared" si="69"/>
        <v/>
      </c>
      <c r="Z471" s="122" t="str">
        <f t="shared" si="70"/>
        <v/>
      </c>
    </row>
    <row r="472" spans="1:26" ht="37.5" customHeight="1">
      <c r="A472" s="123">
        <v>445</v>
      </c>
      <c r="B472" s="126"/>
      <c r="C472" s="12"/>
      <c r="D472" s="15"/>
      <c r="E472" s="15"/>
      <c r="F472" s="15"/>
      <c r="G472" s="16"/>
      <c r="H472" s="10"/>
      <c r="I472" s="151" t="str">
        <f t="shared" si="61"/>
        <v/>
      </c>
      <c r="J472" s="151"/>
      <c r="K472" s="151"/>
      <c r="L472" s="152"/>
      <c r="N472" s="111">
        <f>COUNTIF($B$28:$B472,N$27)</f>
        <v>0</v>
      </c>
      <c r="O472" s="111">
        <f>COUNTIF($B$28:$B472,O$27)</f>
        <v>0</v>
      </c>
      <c r="P472" s="111">
        <f>COUNTIF($B$28:$B472,P$27)</f>
        <v>0</v>
      </c>
      <c r="Q472" s="111" t="str" cm="1">
        <f t="array" ref="Q472">B472&amp;_xlfn.IFS(B472="","",B472="ビギナーズ部門",N472,B472="コンテスト部門",O472,B472="チャレンジ部門",P472)</f>
        <v/>
      </c>
      <c r="R472" s="111">
        <f t="shared" si="63"/>
        <v>0</v>
      </c>
      <c r="S472" s="111">
        <f t="shared" si="64"/>
        <v>0</v>
      </c>
      <c r="T472" s="111">
        <f t="shared" si="65"/>
        <v>0</v>
      </c>
      <c r="U472" s="122" t="str">
        <f t="shared" si="62"/>
        <v/>
      </c>
      <c r="V472" s="122" t="str">
        <f t="shared" si="66"/>
        <v xml:space="preserve"> </v>
      </c>
      <c r="W472" s="122" t="str">
        <f t="shared" si="67"/>
        <v/>
      </c>
      <c r="X472" s="122" t="str">
        <f t="shared" si="68"/>
        <v/>
      </c>
      <c r="Y472" s="122" t="str">
        <f t="shared" si="69"/>
        <v/>
      </c>
      <c r="Z472" s="122" t="str">
        <f t="shared" si="70"/>
        <v/>
      </c>
    </row>
    <row r="473" spans="1:26" ht="37.5" customHeight="1">
      <c r="A473" s="123">
        <v>446</v>
      </c>
      <c r="B473" s="126"/>
      <c r="C473" s="12"/>
      <c r="D473" s="15"/>
      <c r="E473" s="15"/>
      <c r="F473" s="15"/>
      <c r="G473" s="16"/>
      <c r="H473" s="10"/>
      <c r="I473" s="151" t="str">
        <f t="shared" si="61"/>
        <v/>
      </c>
      <c r="J473" s="151"/>
      <c r="K473" s="151"/>
      <c r="L473" s="152"/>
      <c r="N473" s="111">
        <f>COUNTIF($B$28:$B473,N$27)</f>
        <v>0</v>
      </c>
      <c r="O473" s="111">
        <f>COUNTIF($B$28:$B473,O$27)</f>
        <v>0</v>
      </c>
      <c r="P473" s="111">
        <f>COUNTIF($B$28:$B473,P$27)</f>
        <v>0</v>
      </c>
      <c r="Q473" s="111" t="str" cm="1">
        <f t="array" ref="Q473">B473&amp;_xlfn.IFS(B473="","",B473="ビギナーズ部門",N473,B473="コンテスト部門",O473,B473="チャレンジ部門",P473)</f>
        <v/>
      </c>
      <c r="R473" s="111">
        <f t="shared" si="63"/>
        <v>0</v>
      </c>
      <c r="S473" s="111">
        <f t="shared" si="64"/>
        <v>0</v>
      </c>
      <c r="T473" s="111">
        <f t="shared" si="65"/>
        <v>0</v>
      </c>
      <c r="U473" s="122" t="str">
        <f t="shared" si="62"/>
        <v/>
      </c>
      <c r="V473" s="122" t="str">
        <f t="shared" si="66"/>
        <v xml:space="preserve"> </v>
      </c>
      <c r="W473" s="122" t="str">
        <f t="shared" si="67"/>
        <v/>
      </c>
      <c r="X473" s="122" t="str">
        <f t="shared" si="68"/>
        <v/>
      </c>
      <c r="Y473" s="122" t="str">
        <f t="shared" si="69"/>
        <v/>
      </c>
      <c r="Z473" s="122" t="str">
        <f t="shared" si="70"/>
        <v/>
      </c>
    </row>
    <row r="474" spans="1:26" ht="37.5" customHeight="1">
      <c r="A474" s="123">
        <v>447</v>
      </c>
      <c r="B474" s="126"/>
      <c r="C474" s="12"/>
      <c r="D474" s="15"/>
      <c r="E474" s="15"/>
      <c r="F474" s="15"/>
      <c r="G474" s="16"/>
      <c r="H474" s="10"/>
      <c r="I474" s="151" t="str">
        <f t="shared" si="61"/>
        <v/>
      </c>
      <c r="J474" s="151"/>
      <c r="K474" s="151"/>
      <c r="L474" s="152"/>
      <c r="N474" s="111">
        <f>COUNTIF($B$28:$B474,N$27)</f>
        <v>0</v>
      </c>
      <c r="O474" s="111">
        <f>COUNTIF($B$28:$B474,O$27)</f>
        <v>0</v>
      </c>
      <c r="P474" s="111">
        <f>COUNTIF($B$28:$B474,P$27)</f>
        <v>0</v>
      </c>
      <c r="Q474" s="111" t="str" cm="1">
        <f t="array" ref="Q474">B474&amp;_xlfn.IFS(B474="","",B474="ビギナーズ部門",N474,B474="コンテスト部門",O474,B474="チャレンジ部門",P474)</f>
        <v/>
      </c>
      <c r="R474" s="111">
        <f t="shared" si="63"/>
        <v>0</v>
      </c>
      <c r="S474" s="111">
        <f t="shared" si="64"/>
        <v>0</v>
      </c>
      <c r="T474" s="111">
        <f t="shared" si="65"/>
        <v>0</v>
      </c>
      <c r="U474" s="122" t="str">
        <f t="shared" si="62"/>
        <v/>
      </c>
      <c r="V474" s="122" t="str">
        <f t="shared" si="66"/>
        <v xml:space="preserve"> </v>
      </c>
      <c r="W474" s="122" t="str">
        <f t="shared" si="67"/>
        <v/>
      </c>
      <c r="X474" s="122" t="str">
        <f t="shared" si="68"/>
        <v/>
      </c>
      <c r="Y474" s="122" t="str">
        <f t="shared" si="69"/>
        <v/>
      </c>
      <c r="Z474" s="122" t="str">
        <f t="shared" si="70"/>
        <v/>
      </c>
    </row>
    <row r="475" spans="1:26" ht="37.5" customHeight="1">
      <c r="A475" s="123">
        <v>448</v>
      </c>
      <c r="B475" s="126"/>
      <c r="C475" s="12"/>
      <c r="D475" s="15"/>
      <c r="E475" s="15"/>
      <c r="F475" s="15"/>
      <c r="G475" s="16"/>
      <c r="H475" s="10"/>
      <c r="I475" s="151" t="str">
        <f t="shared" si="61"/>
        <v/>
      </c>
      <c r="J475" s="151"/>
      <c r="K475" s="151"/>
      <c r="L475" s="152"/>
      <c r="N475" s="111">
        <f>COUNTIF($B$28:$B475,N$27)</f>
        <v>0</v>
      </c>
      <c r="O475" s="111">
        <f>COUNTIF($B$28:$B475,O$27)</f>
        <v>0</v>
      </c>
      <c r="P475" s="111">
        <f>COUNTIF($B$28:$B475,P$27)</f>
        <v>0</v>
      </c>
      <c r="Q475" s="111" t="str" cm="1">
        <f t="array" ref="Q475">B475&amp;_xlfn.IFS(B475="","",B475="ビギナーズ部門",N475,B475="コンテスト部門",O475,B475="チャレンジ部門",P475)</f>
        <v/>
      </c>
      <c r="R475" s="111">
        <f t="shared" si="63"/>
        <v>0</v>
      </c>
      <c r="S475" s="111">
        <f t="shared" si="64"/>
        <v>0</v>
      </c>
      <c r="T475" s="111">
        <f t="shared" si="65"/>
        <v>0</v>
      </c>
      <c r="U475" s="122" t="str">
        <f t="shared" si="62"/>
        <v/>
      </c>
      <c r="V475" s="122" t="str">
        <f t="shared" si="66"/>
        <v xml:space="preserve"> </v>
      </c>
      <c r="W475" s="122" t="str">
        <f t="shared" si="67"/>
        <v/>
      </c>
      <c r="X475" s="122" t="str">
        <f t="shared" si="68"/>
        <v/>
      </c>
      <c r="Y475" s="122" t="str">
        <f t="shared" si="69"/>
        <v/>
      </c>
      <c r="Z475" s="122" t="str">
        <f t="shared" si="70"/>
        <v/>
      </c>
    </row>
    <row r="476" spans="1:26" ht="37.5" customHeight="1">
      <c r="A476" s="123">
        <v>449</v>
      </c>
      <c r="B476" s="126"/>
      <c r="C476" s="12"/>
      <c r="D476" s="15"/>
      <c r="E476" s="15"/>
      <c r="F476" s="15"/>
      <c r="G476" s="16"/>
      <c r="H476" s="10"/>
      <c r="I476" s="151" t="str">
        <f t="shared" ref="I476:I527" si="71">IF($C476="","",$B$16)</f>
        <v/>
      </c>
      <c r="J476" s="151"/>
      <c r="K476" s="151"/>
      <c r="L476" s="152"/>
      <c r="N476" s="111">
        <f>COUNTIF($B$28:$B476,N$27)</f>
        <v>0</v>
      </c>
      <c r="O476" s="111">
        <f>COUNTIF($B$28:$B476,O$27)</f>
        <v>0</v>
      </c>
      <c r="P476" s="111">
        <f>COUNTIF($B$28:$B476,P$27)</f>
        <v>0</v>
      </c>
      <c r="Q476" s="111" t="str" cm="1">
        <f t="array" ref="Q476">B476&amp;_xlfn.IFS(B476="","",B476="ビギナーズ部門",N476,B476="コンテスト部門",O476,B476="チャレンジ部門",P476)</f>
        <v/>
      </c>
      <c r="R476" s="111">
        <f t="shared" si="63"/>
        <v>0</v>
      </c>
      <c r="S476" s="111">
        <f t="shared" si="64"/>
        <v>0</v>
      </c>
      <c r="T476" s="111">
        <f t="shared" si="65"/>
        <v>0</v>
      </c>
      <c r="U476" s="122" t="str">
        <f t="shared" ref="U476:U527" si="72">$C476&amp;IF($T476=2,"　 ",IF($T476=3,"　",IF($T476=4," ",IF($T476&lt;10,""))))&amp;$D476</f>
        <v/>
      </c>
      <c r="V476" s="122" t="str">
        <f t="shared" si="66"/>
        <v xml:space="preserve"> </v>
      </c>
      <c r="W476" s="122" t="str">
        <f t="shared" si="67"/>
        <v/>
      </c>
      <c r="X476" s="122" t="str">
        <f t="shared" si="68"/>
        <v/>
      </c>
      <c r="Y476" s="122" t="str">
        <f t="shared" si="69"/>
        <v/>
      </c>
      <c r="Z476" s="122" t="str">
        <f t="shared" si="70"/>
        <v/>
      </c>
    </row>
    <row r="477" spans="1:26" ht="37.5" customHeight="1">
      <c r="A477" s="123">
        <v>450</v>
      </c>
      <c r="B477" s="126"/>
      <c r="C477" s="12"/>
      <c r="D477" s="15"/>
      <c r="E477" s="15"/>
      <c r="F477" s="15"/>
      <c r="G477" s="16"/>
      <c r="H477" s="10"/>
      <c r="I477" s="151" t="str">
        <f t="shared" si="71"/>
        <v/>
      </c>
      <c r="J477" s="151"/>
      <c r="K477" s="151"/>
      <c r="L477" s="152"/>
      <c r="N477" s="111">
        <f>COUNTIF($B$28:$B477,N$27)</f>
        <v>0</v>
      </c>
      <c r="O477" s="111">
        <f>COUNTIF($B$28:$B477,O$27)</f>
        <v>0</v>
      </c>
      <c r="P477" s="111">
        <f>COUNTIF($B$28:$B477,P$27)</f>
        <v>0</v>
      </c>
      <c r="Q477" s="111" t="str" cm="1">
        <f t="array" ref="Q477">B477&amp;_xlfn.IFS(B477="","",B477="ビギナーズ部門",N477,B477="コンテスト部門",O477,B477="チャレンジ部門",P477)</f>
        <v/>
      </c>
      <c r="R477" s="111">
        <f t="shared" ref="R477:R527" si="73">LEN($C477)</f>
        <v>0</v>
      </c>
      <c r="S477" s="111">
        <f t="shared" ref="S477:S527" si="74">LEN($D477)</f>
        <v>0</v>
      </c>
      <c r="T477" s="111">
        <f t="shared" ref="T477:T527" si="75">$R477+$S477</f>
        <v>0</v>
      </c>
      <c r="U477" s="122" t="str">
        <f t="shared" si="72"/>
        <v/>
      </c>
      <c r="V477" s="122" t="str">
        <f t="shared" ref="V477:V527" si="76">$E477&amp;" "&amp;$F477</f>
        <v xml:space="preserve"> </v>
      </c>
      <c r="W477" s="122" t="str">
        <f t="shared" ref="W477:W527" si="77">IF($G477="","",$G477)</f>
        <v/>
      </c>
      <c r="X477" s="122" t="str">
        <f t="shared" ref="X477:X527" si="78">IF($H477="","",$H477)</f>
        <v/>
      </c>
      <c r="Y477" s="122" t="str">
        <f t="shared" ref="Y477:Y527" si="79">IF($C477="","",$D$7)</f>
        <v/>
      </c>
      <c r="Z477" s="122" t="str">
        <f t="shared" ref="Z477:Z527" si="80">IF($I477="","",$I477)</f>
        <v/>
      </c>
    </row>
    <row r="478" spans="1:26" ht="37.5" customHeight="1">
      <c r="A478" s="123">
        <v>451</v>
      </c>
      <c r="B478" s="126"/>
      <c r="C478" s="12"/>
      <c r="D478" s="15"/>
      <c r="E478" s="15"/>
      <c r="F478" s="15"/>
      <c r="G478" s="16"/>
      <c r="H478" s="10"/>
      <c r="I478" s="151" t="str">
        <f t="shared" si="71"/>
        <v/>
      </c>
      <c r="J478" s="151"/>
      <c r="K478" s="151"/>
      <c r="L478" s="152"/>
      <c r="N478" s="111">
        <f>COUNTIF($B$28:$B478,N$27)</f>
        <v>0</v>
      </c>
      <c r="O478" s="111">
        <f>COUNTIF($B$28:$B478,O$27)</f>
        <v>0</v>
      </c>
      <c r="P478" s="111">
        <f>COUNTIF($B$28:$B478,P$27)</f>
        <v>0</v>
      </c>
      <c r="Q478" s="111" t="str" cm="1">
        <f t="array" ref="Q478">B478&amp;_xlfn.IFS(B478="","",B478="ビギナーズ部門",N478,B478="コンテスト部門",O478,B478="チャレンジ部門",P478)</f>
        <v/>
      </c>
      <c r="R478" s="111">
        <f t="shared" si="73"/>
        <v>0</v>
      </c>
      <c r="S478" s="111">
        <f t="shared" si="74"/>
        <v>0</v>
      </c>
      <c r="T478" s="111">
        <f t="shared" si="75"/>
        <v>0</v>
      </c>
      <c r="U478" s="122" t="str">
        <f t="shared" si="72"/>
        <v/>
      </c>
      <c r="V478" s="122" t="str">
        <f t="shared" si="76"/>
        <v xml:space="preserve"> </v>
      </c>
      <c r="W478" s="122" t="str">
        <f t="shared" si="77"/>
        <v/>
      </c>
      <c r="X478" s="122" t="str">
        <f t="shared" si="78"/>
        <v/>
      </c>
      <c r="Y478" s="122" t="str">
        <f t="shared" si="79"/>
        <v/>
      </c>
      <c r="Z478" s="122" t="str">
        <f t="shared" si="80"/>
        <v/>
      </c>
    </row>
    <row r="479" spans="1:26" ht="37.5" customHeight="1">
      <c r="A479" s="123">
        <v>452</v>
      </c>
      <c r="B479" s="126"/>
      <c r="C479" s="12"/>
      <c r="D479" s="15"/>
      <c r="E479" s="15"/>
      <c r="F479" s="15"/>
      <c r="G479" s="16"/>
      <c r="H479" s="10"/>
      <c r="I479" s="151" t="str">
        <f t="shared" si="71"/>
        <v/>
      </c>
      <c r="J479" s="151"/>
      <c r="K479" s="151"/>
      <c r="L479" s="152"/>
      <c r="N479" s="111">
        <f>COUNTIF($B$28:$B479,N$27)</f>
        <v>0</v>
      </c>
      <c r="O479" s="111">
        <f>COUNTIF($B$28:$B479,O$27)</f>
        <v>0</v>
      </c>
      <c r="P479" s="111">
        <f>COUNTIF($B$28:$B479,P$27)</f>
        <v>0</v>
      </c>
      <c r="Q479" s="111" t="str" cm="1">
        <f t="array" ref="Q479">B479&amp;_xlfn.IFS(B479="","",B479="ビギナーズ部門",N479,B479="コンテスト部門",O479,B479="チャレンジ部門",P479)</f>
        <v/>
      </c>
      <c r="R479" s="111">
        <f t="shared" si="73"/>
        <v>0</v>
      </c>
      <c r="S479" s="111">
        <f t="shared" si="74"/>
        <v>0</v>
      </c>
      <c r="T479" s="111">
        <f t="shared" si="75"/>
        <v>0</v>
      </c>
      <c r="U479" s="122" t="str">
        <f t="shared" si="72"/>
        <v/>
      </c>
      <c r="V479" s="122" t="str">
        <f t="shared" si="76"/>
        <v xml:space="preserve"> </v>
      </c>
      <c r="W479" s="122" t="str">
        <f t="shared" si="77"/>
        <v/>
      </c>
      <c r="X479" s="122" t="str">
        <f t="shared" si="78"/>
        <v/>
      </c>
      <c r="Y479" s="122" t="str">
        <f t="shared" si="79"/>
        <v/>
      </c>
      <c r="Z479" s="122" t="str">
        <f t="shared" si="80"/>
        <v/>
      </c>
    </row>
    <row r="480" spans="1:26" ht="37.5" customHeight="1">
      <c r="A480" s="123">
        <v>453</v>
      </c>
      <c r="B480" s="126"/>
      <c r="C480" s="12"/>
      <c r="D480" s="15"/>
      <c r="E480" s="15"/>
      <c r="F480" s="15"/>
      <c r="G480" s="16"/>
      <c r="H480" s="10"/>
      <c r="I480" s="151" t="str">
        <f t="shared" si="71"/>
        <v/>
      </c>
      <c r="J480" s="151"/>
      <c r="K480" s="151"/>
      <c r="L480" s="152"/>
      <c r="N480" s="111">
        <f>COUNTIF($B$28:$B480,N$27)</f>
        <v>0</v>
      </c>
      <c r="O480" s="111">
        <f>COUNTIF($B$28:$B480,O$27)</f>
        <v>0</v>
      </c>
      <c r="P480" s="111">
        <f>COUNTIF($B$28:$B480,P$27)</f>
        <v>0</v>
      </c>
      <c r="Q480" s="111" t="str" cm="1">
        <f t="array" ref="Q480">B480&amp;_xlfn.IFS(B480="","",B480="ビギナーズ部門",N480,B480="コンテスト部門",O480,B480="チャレンジ部門",P480)</f>
        <v/>
      </c>
      <c r="R480" s="111">
        <f t="shared" si="73"/>
        <v>0</v>
      </c>
      <c r="S480" s="111">
        <f t="shared" si="74"/>
        <v>0</v>
      </c>
      <c r="T480" s="111">
        <f t="shared" si="75"/>
        <v>0</v>
      </c>
      <c r="U480" s="122" t="str">
        <f t="shared" si="72"/>
        <v/>
      </c>
      <c r="V480" s="122" t="str">
        <f t="shared" si="76"/>
        <v xml:space="preserve"> </v>
      </c>
      <c r="W480" s="122" t="str">
        <f t="shared" si="77"/>
        <v/>
      </c>
      <c r="X480" s="122" t="str">
        <f t="shared" si="78"/>
        <v/>
      </c>
      <c r="Y480" s="122" t="str">
        <f t="shared" si="79"/>
        <v/>
      </c>
      <c r="Z480" s="122" t="str">
        <f t="shared" si="80"/>
        <v/>
      </c>
    </row>
    <row r="481" spans="1:26" ht="37.5" customHeight="1">
      <c r="A481" s="123">
        <v>454</v>
      </c>
      <c r="B481" s="126"/>
      <c r="C481" s="12"/>
      <c r="D481" s="15"/>
      <c r="E481" s="15"/>
      <c r="F481" s="15"/>
      <c r="G481" s="16"/>
      <c r="H481" s="10"/>
      <c r="I481" s="151" t="str">
        <f t="shared" si="71"/>
        <v/>
      </c>
      <c r="J481" s="151"/>
      <c r="K481" s="151"/>
      <c r="L481" s="152"/>
      <c r="N481" s="111">
        <f>COUNTIF($B$28:$B481,N$27)</f>
        <v>0</v>
      </c>
      <c r="O481" s="111">
        <f>COUNTIF($B$28:$B481,O$27)</f>
        <v>0</v>
      </c>
      <c r="P481" s="111">
        <f>COUNTIF($B$28:$B481,P$27)</f>
        <v>0</v>
      </c>
      <c r="Q481" s="111" t="str" cm="1">
        <f t="array" ref="Q481">B481&amp;_xlfn.IFS(B481="","",B481="ビギナーズ部門",N481,B481="コンテスト部門",O481,B481="チャレンジ部門",P481)</f>
        <v/>
      </c>
      <c r="R481" s="111">
        <f t="shared" si="73"/>
        <v>0</v>
      </c>
      <c r="S481" s="111">
        <f t="shared" si="74"/>
        <v>0</v>
      </c>
      <c r="T481" s="111">
        <f t="shared" si="75"/>
        <v>0</v>
      </c>
      <c r="U481" s="122" t="str">
        <f t="shared" si="72"/>
        <v/>
      </c>
      <c r="V481" s="122" t="str">
        <f t="shared" si="76"/>
        <v xml:space="preserve"> </v>
      </c>
      <c r="W481" s="122" t="str">
        <f t="shared" si="77"/>
        <v/>
      </c>
      <c r="X481" s="122" t="str">
        <f t="shared" si="78"/>
        <v/>
      </c>
      <c r="Y481" s="122" t="str">
        <f t="shared" si="79"/>
        <v/>
      </c>
      <c r="Z481" s="122" t="str">
        <f t="shared" si="80"/>
        <v/>
      </c>
    </row>
    <row r="482" spans="1:26" ht="37.5" customHeight="1">
      <c r="A482" s="123">
        <v>455</v>
      </c>
      <c r="B482" s="126"/>
      <c r="C482" s="12"/>
      <c r="D482" s="15"/>
      <c r="E482" s="15"/>
      <c r="F482" s="15"/>
      <c r="G482" s="16"/>
      <c r="H482" s="10"/>
      <c r="I482" s="151" t="str">
        <f t="shared" si="71"/>
        <v/>
      </c>
      <c r="J482" s="151"/>
      <c r="K482" s="151"/>
      <c r="L482" s="152"/>
      <c r="N482" s="111">
        <f>COUNTIF($B$28:$B482,N$27)</f>
        <v>0</v>
      </c>
      <c r="O482" s="111">
        <f>COUNTIF($B$28:$B482,O$27)</f>
        <v>0</v>
      </c>
      <c r="P482" s="111">
        <f>COUNTIF($B$28:$B482,P$27)</f>
        <v>0</v>
      </c>
      <c r="Q482" s="111" t="str" cm="1">
        <f t="array" ref="Q482">B482&amp;_xlfn.IFS(B482="","",B482="ビギナーズ部門",N482,B482="コンテスト部門",O482,B482="チャレンジ部門",P482)</f>
        <v/>
      </c>
      <c r="R482" s="111">
        <f t="shared" si="73"/>
        <v>0</v>
      </c>
      <c r="S482" s="111">
        <f t="shared" si="74"/>
        <v>0</v>
      </c>
      <c r="T482" s="111">
        <f t="shared" si="75"/>
        <v>0</v>
      </c>
      <c r="U482" s="122" t="str">
        <f t="shared" si="72"/>
        <v/>
      </c>
      <c r="V482" s="122" t="str">
        <f t="shared" si="76"/>
        <v xml:space="preserve"> </v>
      </c>
      <c r="W482" s="122" t="str">
        <f t="shared" si="77"/>
        <v/>
      </c>
      <c r="X482" s="122" t="str">
        <f t="shared" si="78"/>
        <v/>
      </c>
      <c r="Y482" s="122" t="str">
        <f t="shared" si="79"/>
        <v/>
      </c>
      <c r="Z482" s="122" t="str">
        <f t="shared" si="80"/>
        <v/>
      </c>
    </row>
    <row r="483" spans="1:26" ht="37.5" customHeight="1">
      <c r="A483" s="123">
        <v>456</v>
      </c>
      <c r="B483" s="126"/>
      <c r="C483" s="12"/>
      <c r="D483" s="15"/>
      <c r="E483" s="15"/>
      <c r="F483" s="15"/>
      <c r="G483" s="16"/>
      <c r="H483" s="10"/>
      <c r="I483" s="151" t="str">
        <f t="shared" si="71"/>
        <v/>
      </c>
      <c r="J483" s="151"/>
      <c r="K483" s="151"/>
      <c r="L483" s="152"/>
      <c r="N483" s="111">
        <f>COUNTIF($B$28:$B483,N$27)</f>
        <v>0</v>
      </c>
      <c r="O483" s="111">
        <f>COUNTIF($B$28:$B483,O$27)</f>
        <v>0</v>
      </c>
      <c r="P483" s="111">
        <f>COUNTIF($B$28:$B483,P$27)</f>
        <v>0</v>
      </c>
      <c r="Q483" s="111" t="str" cm="1">
        <f t="array" ref="Q483">B483&amp;_xlfn.IFS(B483="","",B483="ビギナーズ部門",N483,B483="コンテスト部門",O483,B483="チャレンジ部門",P483)</f>
        <v/>
      </c>
      <c r="R483" s="111">
        <f t="shared" si="73"/>
        <v>0</v>
      </c>
      <c r="S483" s="111">
        <f t="shared" si="74"/>
        <v>0</v>
      </c>
      <c r="T483" s="111">
        <f t="shared" si="75"/>
        <v>0</v>
      </c>
      <c r="U483" s="122" t="str">
        <f t="shared" si="72"/>
        <v/>
      </c>
      <c r="V483" s="122" t="str">
        <f t="shared" si="76"/>
        <v xml:space="preserve"> </v>
      </c>
      <c r="W483" s="122" t="str">
        <f t="shared" si="77"/>
        <v/>
      </c>
      <c r="X483" s="122" t="str">
        <f t="shared" si="78"/>
        <v/>
      </c>
      <c r="Y483" s="122" t="str">
        <f t="shared" si="79"/>
        <v/>
      </c>
      <c r="Z483" s="122" t="str">
        <f t="shared" si="80"/>
        <v/>
      </c>
    </row>
    <row r="484" spans="1:26" ht="37.5" customHeight="1">
      <c r="A484" s="123">
        <v>457</v>
      </c>
      <c r="B484" s="126"/>
      <c r="C484" s="12"/>
      <c r="D484" s="15"/>
      <c r="E484" s="15"/>
      <c r="F484" s="15"/>
      <c r="G484" s="16"/>
      <c r="H484" s="10"/>
      <c r="I484" s="151" t="str">
        <f t="shared" si="71"/>
        <v/>
      </c>
      <c r="J484" s="151"/>
      <c r="K484" s="151"/>
      <c r="L484" s="152"/>
      <c r="N484" s="111">
        <f>COUNTIF($B$28:$B484,N$27)</f>
        <v>0</v>
      </c>
      <c r="O484" s="111">
        <f>COUNTIF($B$28:$B484,O$27)</f>
        <v>0</v>
      </c>
      <c r="P484" s="111">
        <f>COUNTIF($B$28:$B484,P$27)</f>
        <v>0</v>
      </c>
      <c r="Q484" s="111" t="str" cm="1">
        <f t="array" ref="Q484">B484&amp;_xlfn.IFS(B484="","",B484="ビギナーズ部門",N484,B484="コンテスト部門",O484,B484="チャレンジ部門",P484)</f>
        <v/>
      </c>
      <c r="R484" s="111">
        <f t="shared" si="73"/>
        <v>0</v>
      </c>
      <c r="S484" s="111">
        <f t="shared" si="74"/>
        <v>0</v>
      </c>
      <c r="T484" s="111">
        <f t="shared" si="75"/>
        <v>0</v>
      </c>
      <c r="U484" s="122" t="str">
        <f t="shared" si="72"/>
        <v/>
      </c>
      <c r="V484" s="122" t="str">
        <f t="shared" si="76"/>
        <v xml:space="preserve"> </v>
      </c>
      <c r="W484" s="122" t="str">
        <f t="shared" si="77"/>
        <v/>
      </c>
      <c r="X484" s="122" t="str">
        <f t="shared" si="78"/>
        <v/>
      </c>
      <c r="Y484" s="122" t="str">
        <f t="shared" si="79"/>
        <v/>
      </c>
      <c r="Z484" s="122" t="str">
        <f t="shared" si="80"/>
        <v/>
      </c>
    </row>
    <row r="485" spans="1:26" ht="37.5" customHeight="1">
      <c r="A485" s="123">
        <v>458</v>
      </c>
      <c r="B485" s="126"/>
      <c r="C485" s="12"/>
      <c r="D485" s="15"/>
      <c r="E485" s="15"/>
      <c r="F485" s="15"/>
      <c r="G485" s="16"/>
      <c r="H485" s="10"/>
      <c r="I485" s="151" t="str">
        <f t="shared" si="71"/>
        <v/>
      </c>
      <c r="J485" s="151"/>
      <c r="K485" s="151"/>
      <c r="L485" s="152"/>
      <c r="N485" s="111">
        <f>COUNTIF($B$28:$B485,N$27)</f>
        <v>0</v>
      </c>
      <c r="O485" s="111">
        <f>COUNTIF($B$28:$B485,O$27)</f>
        <v>0</v>
      </c>
      <c r="P485" s="111">
        <f>COUNTIF($B$28:$B485,P$27)</f>
        <v>0</v>
      </c>
      <c r="Q485" s="111" t="str" cm="1">
        <f t="array" ref="Q485">B485&amp;_xlfn.IFS(B485="","",B485="ビギナーズ部門",N485,B485="コンテスト部門",O485,B485="チャレンジ部門",P485)</f>
        <v/>
      </c>
      <c r="R485" s="111">
        <f t="shared" si="73"/>
        <v>0</v>
      </c>
      <c r="S485" s="111">
        <f t="shared" si="74"/>
        <v>0</v>
      </c>
      <c r="T485" s="111">
        <f t="shared" si="75"/>
        <v>0</v>
      </c>
      <c r="U485" s="122" t="str">
        <f t="shared" si="72"/>
        <v/>
      </c>
      <c r="V485" s="122" t="str">
        <f t="shared" si="76"/>
        <v xml:space="preserve"> </v>
      </c>
      <c r="W485" s="122" t="str">
        <f t="shared" si="77"/>
        <v/>
      </c>
      <c r="X485" s="122" t="str">
        <f t="shared" si="78"/>
        <v/>
      </c>
      <c r="Y485" s="122" t="str">
        <f t="shared" si="79"/>
        <v/>
      </c>
      <c r="Z485" s="122" t="str">
        <f t="shared" si="80"/>
        <v/>
      </c>
    </row>
    <row r="486" spans="1:26" ht="37.5" customHeight="1">
      <c r="A486" s="123">
        <v>459</v>
      </c>
      <c r="B486" s="126"/>
      <c r="C486" s="12"/>
      <c r="D486" s="15"/>
      <c r="E486" s="15"/>
      <c r="F486" s="15"/>
      <c r="G486" s="16"/>
      <c r="H486" s="10"/>
      <c r="I486" s="151" t="str">
        <f t="shared" si="71"/>
        <v/>
      </c>
      <c r="J486" s="151"/>
      <c r="K486" s="151"/>
      <c r="L486" s="152"/>
      <c r="N486" s="111">
        <f>COUNTIF($B$28:$B486,N$27)</f>
        <v>0</v>
      </c>
      <c r="O486" s="111">
        <f>COUNTIF($B$28:$B486,O$27)</f>
        <v>0</v>
      </c>
      <c r="P486" s="111">
        <f>COUNTIF($B$28:$B486,P$27)</f>
        <v>0</v>
      </c>
      <c r="Q486" s="111" t="str" cm="1">
        <f t="array" ref="Q486">B486&amp;_xlfn.IFS(B486="","",B486="ビギナーズ部門",N486,B486="コンテスト部門",O486,B486="チャレンジ部門",P486)</f>
        <v/>
      </c>
      <c r="R486" s="111">
        <f t="shared" si="73"/>
        <v>0</v>
      </c>
      <c r="S486" s="111">
        <f t="shared" si="74"/>
        <v>0</v>
      </c>
      <c r="T486" s="111">
        <f t="shared" si="75"/>
        <v>0</v>
      </c>
      <c r="U486" s="122" t="str">
        <f t="shared" si="72"/>
        <v/>
      </c>
      <c r="V486" s="122" t="str">
        <f t="shared" si="76"/>
        <v xml:space="preserve"> </v>
      </c>
      <c r="W486" s="122" t="str">
        <f t="shared" si="77"/>
        <v/>
      </c>
      <c r="X486" s="122" t="str">
        <f t="shared" si="78"/>
        <v/>
      </c>
      <c r="Y486" s="122" t="str">
        <f t="shared" si="79"/>
        <v/>
      </c>
      <c r="Z486" s="122" t="str">
        <f t="shared" si="80"/>
        <v/>
      </c>
    </row>
    <row r="487" spans="1:26" ht="37.5" customHeight="1">
      <c r="A487" s="123">
        <v>460</v>
      </c>
      <c r="B487" s="126"/>
      <c r="C487" s="12"/>
      <c r="D487" s="15"/>
      <c r="E487" s="15"/>
      <c r="F487" s="15"/>
      <c r="G487" s="16"/>
      <c r="H487" s="10"/>
      <c r="I487" s="151" t="str">
        <f t="shared" si="71"/>
        <v/>
      </c>
      <c r="J487" s="151"/>
      <c r="K487" s="151"/>
      <c r="L487" s="152"/>
      <c r="N487" s="111">
        <f>COUNTIF($B$28:$B487,N$27)</f>
        <v>0</v>
      </c>
      <c r="O487" s="111">
        <f>COUNTIF($B$28:$B487,O$27)</f>
        <v>0</v>
      </c>
      <c r="P487" s="111">
        <f>COUNTIF($B$28:$B487,P$27)</f>
        <v>0</v>
      </c>
      <c r="Q487" s="111" t="str" cm="1">
        <f t="array" ref="Q487">B487&amp;_xlfn.IFS(B487="","",B487="ビギナーズ部門",N487,B487="コンテスト部門",O487,B487="チャレンジ部門",P487)</f>
        <v/>
      </c>
      <c r="R487" s="111">
        <f t="shared" si="73"/>
        <v>0</v>
      </c>
      <c r="S487" s="111">
        <f t="shared" si="74"/>
        <v>0</v>
      </c>
      <c r="T487" s="111">
        <f t="shared" si="75"/>
        <v>0</v>
      </c>
      <c r="U487" s="122" t="str">
        <f t="shared" si="72"/>
        <v/>
      </c>
      <c r="V487" s="122" t="str">
        <f t="shared" si="76"/>
        <v xml:space="preserve"> </v>
      </c>
      <c r="W487" s="122" t="str">
        <f t="shared" si="77"/>
        <v/>
      </c>
      <c r="X487" s="122" t="str">
        <f t="shared" si="78"/>
        <v/>
      </c>
      <c r="Y487" s="122" t="str">
        <f t="shared" si="79"/>
        <v/>
      </c>
      <c r="Z487" s="122" t="str">
        <f t="shared" si="80"/>
        <v/>
      </c>
    </row>
    <row r="488" spans="1:26" ht="37.5" customHeight="1">
      <c r="A488" s="123">
        <v>461</v>
      </c>
      <c r="B488" s="126"/>
      <c r="C488" s="12"/>
      <c r="D488" s="15"/>
      <c r="E488" s="15"/>
      <c r="F488" s="15"/>
      <c r="G488" s="16"/>
      <c r="H488" s="10"/>
      <c r="I488" s="151" t="str">
        <f t="shared" si="71"/>
        <v/>
      </c>
      <c r="J488" s="151"/>
      <c r="K488" s="151"/>
      <c r="L488" s="152"/>
      <c r="N488" s="111">
        <f>COUNTIF($B$28:$B488,N$27)</f>
        <v>0</v>
      </c>
      <c r="O488" s="111">
        <f>COUNTIF($B$28:$B488,O$27)</f>
        <v>0</v>
      </c>
      <c r="P488" s="111">
        <f>COUNTIF($B$28:$B488,P$27)</f>
        <v>0</v>
      </c>
      <c r="Q488" s="111" t="str" cm="1">
        <f t="array" ref="Q488">B488&amp;_xlfn.IFS(B488="","",B488="ビギナーズ部門",N488,B488="コンテスト部門",O488,B488="チャレンジ部門",P488)</f>
        <v/>
      </c>
      <c r="R488" s="111">
        <f t="shared" si="73"/>
        <v>0</v>
      </c>
      <c r="S488" s="111">
        <f t="shared" si="74"/>
        <v>0</v>
      </c>
      <c r="T488" s="111">
        <f t="shared" si="75"/>
        <v>0</v>
      </c>
      <c r="U488" s="122" t="str">
        <f t="shared" si="72"/>
        <v/>
      </c>
      <c r="V488" s="122" t="str">
        <f t="shared" si="76"/>
        <v xml:space="preserve"> </v>
      </c>
      <c r="W488" s="122" t="str">
        <f t="shared" si="77"/>
        <v/>
      </c>
      <c r="X488" s="122" t="str">
        <f t="shared" si="78"/>
        <v/>
      </c>
      <c r="Y488" s="122" t="str">
        <f t="shared" si="79"/>
        <v/>
      </c>
      <c r="Z488" s="122" t="str">
        <f t="shared" si="80"/>
        <v/>
      </c>
    </row>
    <row r="489" spans="1:26" ht="37.5" customHeight="1">
      <c r="A489" s="123">
        <v>462</v>
      </c>
      <c r="B489" s="126"/>
      <c r="C489" s="12"/>
      <c r="D489" s="15"/>
      <c r="E489" s="15"/>
      <c r="F489" s="15"/>
      <c r="G489" s="16"/>
      <c r="H489" s="10"/>
      <c r="I489" s="151" t="str">
        <f t="shared" si="71"/>
        <v/>
      </c>
      <c r="J489" s="151"/>
      <c r="K489" s="151"/>
      <c r="L489" s="152"/>
      <c r="N489" s="111">
        <f>COUNTIF($B$28:$B489,N$27)</f>
        <v>0</v>
      </c>
      <c r="O489" s="111">
        <f>COUNTIF($B$28:$B489,O$27)</f>
        <v>0</v>
      </c>
      <c r="P489" s="111">
        <f>COUNTIF($B$28:$B489,P$27)</f>
        <v>0</v>
      </c>
      <c r="Q489" s="111" t="str" cm="1">
        <f t="array" ref="Q489">B489&amp;_xlfn.IFS(B489="","",B489="ビギナーズ部門",N489,B489="コンテスト部門",O489,B489="チャレンジ部門",P489)</f>
        <v/>
      </c>
      <c r="R489" s="111">
        <f t="shared" si="73"/>
        <v>0</v>
      </c>
      <c r="S489" s="111">
        <f t="shared" si="74"/>
        <v>0</v>
      </c>
      <c r="T489" s="111">
        <f t="shared" si="75"/>
        <v>0</v>
      </c>
      <c r="U489" s="122" t="str">
        <f t="shared" si="72"/>
        <v/>
      </c>
      <c r="V489" s="122" t="str">
        <f t="shared" si="76"/>
        <v xml:space="preserve"> </v>
      </c>
      <c r="W489" s="122" t="str">
        <f t="shared" si="77"/>
        <v/>
      </c>
      <c r="X489" s="122" t="str">
        <f t="shared" si="78"/>
        <v/>
      </c>
      <c r="Y489" s="122" t="str">
        <f t="shared" si="79"/>
        <v/>
      </c>
      <c r="Z489" s="122" t="str">
        <f t="shared" si="80"/>
        <v/>
      </c>
    </row>
    <row r="490" spans="1:26" ht="37.5" customHeight="1">
      <c r="A490" s="123">
        <v>463</v>
      </c>
      <c r="B490" s="126"/>
      <c r="C490" s="12"/>
      <c r="D490" s="15"/>
      <c r="E490" s="15"/>
      <c r="F490" s="15"/>
      <c r="G490" s="16"/>
      <c r="H490" s="10"/>
      <c r="I490" s="151" t="str">
        <f t="shared" si="71"/>
        <v/>
      </c>
      <c r="J490" s="151"/>
      <c r="K490" s="151"/>
      <c r="L490" s="152"/>
      <c r="N490" s="111">
        <f>COUNTIF($B$28:$B490,N$27)</f>
        <v>0</v>
      </c>
      <c r="O490" s="111">
        <f>COUNTIF($B$28:$B490,O$27)</f>
        <v>0</v>
      </c>
      <c r="P490" s="111">
        <f>COUNTIF($B$28:$B490,P$27)</f>
        <v>0</v>
      </c>
      <c r="Q490" s="111" t="str" cm="1">
        <f t="array" ref="Q490">B490&amp;_xlfn.IFS(B490="","",B490="ビギナーズ部門",N490,B490="コンテスト部門",O490,B490="チャレンジ部門",P490)</f>
        <v/>
      </c>
      <c r="R490" s="111">
        <f t="shared" si="73"/>
        <v>0</v>
      </c>
      <c r="S490" s="111">
        <f t="shared" si="74"/>
        <v>0</v>
      </c>
      <c r="T490" s="111">
        <f t="shared" si="75"/>
        <v>0</v>
      </c>
      <c r="U490" s="122" t="str">
        <f t="shared" si="72"/>
        <v/>
      </c>
      <c r="V490" s="122" t="str">
        <f t="shared" si="76"/>
        <v xml:space="preserve"> </v>
      </c>
      <c r="W490" s="122" t="str">
        <f t="shared" si="77"/>
        <v/>
      </c>
      <c r="X490" s="122" t="str">
        <f t="shared" si="78"/>
        <v/>
      </c>
      <c r="Y490" s="122" t="str">
        <f t="shared" si="79"/>
        <v/>
      </c>
      <c r="Z490" s="122" t="str">
        <f t="shared" si="80"/>
        <v/>
      </c>
    </row>
    <row r="491" spans="1:26" ht="37.5" customHeight="1">
      <c r="A491" s="123">
        <v>464</v>
      </c>
      <c r="B491" s="126"/>
      <c r="C491" s="12"/>
      <c r="D491" s="15"/>
      <c r="E491" s="15"/>
      <c r="F491" s="15"/>
      <c r="G491" s="16"/>
      <c r="H491" s="10"/>
      <c r="I491" s="151" t="str">
        <f t="shared" si="71"/>
        <v/>
      </c>
      <c r="J491" s="151"/>
      <c r="K491" s="151"/>
      <c r="L491" s="152"/>
      <c r="N491" s="111">
        <f>COUNTIF($B$28:$B491,N$27)</f>
        <v>0</v>
      </c>
      <c r="O491" s="111">
        <f>COUNTIF($B$28:$B491,O$27)</f>
        <v>0</v>
      </c>
      <c r="P491" s="111">
        <f>COUNTIF($B$28:$B491,P$27)</f>
        <v>0</v>
      </c>
      <c r="Q491" s="111" t="str" cm="1">
        <f t="array" ref="Q491">B491&amp;_xlfn.IFS(B491="","",B491="ビギナーズ部門",N491,B491="コンテスト部門",O491,B491="チャレンジ部門",P491)</f>
        <v/>
      </c>
      <c r="R491" s="111">
        <f t="shared" si="73"/>
        <v>0</v>
      </c>
      <c r="S491" s="111">
        <f t="shared" si="74"/>
        <v>0</v>
      </c>
      <c r="T491" s="111">
        <f t="shared" si="75"/>
        <v>0</v>
      </c>
      <c r="U491" s="122" t="str">
        <f t="shared" si="72"/>
        <v/>
      </c>
      <c r="V491" s="122" t="str">
        <f t="shared" si="76"/>
        <v xml:space="preserve"> </v>
      </c>
      <c r="W491" s="122" t="str">
        <f t="shared" si="77"/>
        <v/>
      </c>
      <c r="X491" s="122" t="str">
        <f t="shared" si="78"/>
        <v/>
      </c>
      <c r="Y491" s="122" t="str">
        <f t="shared" si="79"/>
        <v/>
      </c>
      <c r="Z491" s="122" t="str">
        <f t="shared" si="80"/>
        <v/>
      </c>
    </row>
    <row r="492" spans="1:26" ht="37.5" customHeight="1">
      <c r="A492" s="123">
        <v>465</v>
      </c>
      <c r="B492" s="126"/>
      <c r="C492" s="12"/>
      <c r="D492" s="15"/>
      <c r="E492" s="15"/>
      <c r="F492" s="15"/>
      <c r="G492" s="16"/>
      <c r="H492" s="10"/>
      <c r="I492" s="151" t="str">
        <f t="shared" si="71"/>
        <v/>
      </c>
      <c r="J492" s="151"/>
      <c r="K492" s="151"/>
      <c r="L492" s="152"/>
      <c r="N492" s="111">
        <f>COUNTIF($B$28:$B492,N$27)</f>
        <v>0</v>
      </c>
      <c r="O492" s="111">
        <f>COUNTIF($B$28:$B492,O$27)</f>
        <v>0</v>
      </c>
      <c r="P492" s="111">
        <f>COUNTIF($B$28:$B492,P$27)</f>
        <v>0</v>
      </c>
      <c r="Q492" s="111" t="str" cm="1">
        <f t="array" ref="Q492">B492&amp;_xlfn.IFS(B492="","",B492="ビギナーズ部門",N492,B492="コンテスト部門",O492,B492="チャレンジ部門",P492)</f>
        <v/>
      </c>
      <c r="R492" s="111">
        <f t="shared" si="73"/>
        <v>0</v>
      </c>
      <c r="S492" s="111">
        <f t="shared" si="74"/>
        <v>0</v>
      </c>
      <c r="T492" s="111">
        <f t="shared" si="75"/>
        <v>0</v>
      </c>
      <c r="U492" s="122" t="str">
        <f t="shared" si="72"/>
        <v/>
      </c>
      <c r="V492" s="122" t="str">
        <f t="shared" si="76"/>
        <v xml:space="preserve"> </v>
      </c>
      <c r="W492" s="122" t="str">
        <f t="shared" si="77"/>
        <v/>
      </c>
      <c r="X492" s="122" t="str">
        <f t="shared" si="78"/>
        <v/>
      </c>
      <c r="Y492" s="122" t="str">
        <f t="shared" si="79"/>
        <v/>
      </c>
      <c r="Z492" s="122" t="str">
        <f t="shared" si="80"/>
        <v/>
      </c>
    </row>
    <row r="493" spans="1:26" ht="37.5" customHeight="1">
      <c r="A493" s="123">
        <v>466</v>
      </c>
      <c r="B493" s="126"/>
      <c r="C493" s="12"/>
      <c r="D493" s="15"/>
      <c r="E493" s="15"/>
      <c r="F493" s="15"/>
      <c r="G493" s="16"/>
      <c r="H493" s="10"/>
      <c r="I493" s="151" t="str">
        <f t="shared" si="71"/>
        <v/>
      </c>
      <c r="J493" s="151"/>
      <c r="K493" s="151"/>
      <c r="L493" s="152"/>
      <c r="N493" s="111">
        <f>COUNTIF($B$28:$B493,N$27)</f>
        <v>0</v>
      </c>
      <c r="O493" s="111">
        <f>COUNTIF($B$28:$B493,O$27)</f>
        <v>0</v>
      </c>
      <c r="P493" s="111">
        <f>COUNTIF($B$28:$B493,P$27)</f>
        <v>0</v>
      </c>
      <c r="Q493" s="111" t="str" cm="1">
        <f t="array" ref="Q493">B493&amp;_xlfn.IFS(B493="","",B493="ビギナーズ部門",N493,B493="コンテスト部門",O493,B493="チャレンジ部門",P493)</f>
        <v/>
      </c>
      <c r="R493" s="111">
        <f t="shared" si="73"/>
        <v>0</v>
      </c>
      <c r="S493" s="111">
        <f t="shared" si="74"/>
        <v>0</v>
      </c>
      <c r="T493" s="111">
        <f t="shared" si="75"/>
        <v>0</v>
      </c>
      <c r="U493" s="122" t="str">
        <f t="shared" si="72"/>
        <v/>
      </c>
      <c r="V493" s="122" t="str">
        <f t="shared" si="76"/>
        <v xml:space="preserve"> </v>
      </c>
      <c r="W493" s="122" t="str">
        <f t="shared" si="77"/>
        <v/>
      </c>
      <c r="X493" s="122" t="str">
        <f t="shared" si="78"/>
        <v/>
      </c>
      <c r="Y493" s="122" t="str">
        <f t="shared" si="79"/>
        <v/>
      </c>
      <c r="Z493" s="122" t="str">
        <f t="shared" si="80"/>
        <v/>
      </c>
    </row>
    <row r="494" spans="1:26" ht="37.5" customHeight="1">
      <c r="A494" s="123">
        <v>467</v>
      </c>
      <c r="B494" s="126"/>
      <c r="C494" s="12"/>
      <c r="D494" s="15"/>
      <c r="E494" s="15"/>
      <c r="F494" s="15"/>
      <c r="G494" s="16"/>
      <c r="H494" s="10"/>
      <c r="I494" s="151" t="str">
        <f t="shared" si="71"/>
        <v/>
      </c>
      <c r="J494" s="151"/>
      <c r="K494" s="151"/>
      <c r="L494" s="152"/>
      <c r="N494" s="111">
        <f>COUNTIF($B$28:$B494,N$27)</f>
        <v>0</v>
      </c>
      <c r="O494" s="111">
        <f>COUNTIF($B$28:$B494,O$27)</f>
        <v>0</v>
      </c>
      <c r="P494" s="111">
        <f>COUNTIF($B$28:$B494,P$27)</f>
        <v>0</v>
      </c>
      <c r="Q494" s="111" t="str" cm="1">
        <f t="array" ref="Q494">B494&amp;_xlfn.IFS(B494="","",B494="ビギナーズ部門",N494,B494="コンテスト部門",O494,B494="チャレンジ部門",P494)</f>
        <v/>
      </c>
      <c r="R494" s="111">
        <f t="shared" si="73"/>
        <v>0</v>
      </c>
      <c r="S494" s="111">
        <f t="shared" si="74"/>
        <v>0</v>
      </c>
      <c r="T494" s="111">
        <f t="shared" si="75"/>
        <v>0</v>
      </c>
      <c r="U494" s="122" t="str">
        <f t="shared" si="72"/>
        <v/>
      </c>
      <c r="V494" s="122" t="str">
        <f t="shared" si="76"/>
        <v xml:space="preserve"> </v>
      </c>
      <c r="W494" s="122" t="str">
        <f t="shared" si="77"/>
        <v/>
      </c>
      <c r="X494" s="122" t="str">
        <f t="shared" si="78"/>
        <v/>
      </c>
      <c r="Y494" s="122" t="str">
        <f t="shared" si="79"/>
        <v/>
      </c>
      <c r="Z494" s="122" t="str">
        <f t="shared" si="80"/>
        <v/>
      </c>
    </row>
    <row r="495" spans="1:26" ht="37.5" customHeight="1">
      <c r="A495" s="123">
        <v>468</v>
      </c>
      <c r="B495" s="126"/>
      <c r="C495" s="12"/>
      <c r="D495" s="15"/>
      <c r="E495" s="15"/>
      <c r="F495" s="15"/>
      <c r="G495" s="16"/>
      <c r="H495" s="10"/>
      <c r="I495" s="151" t="str">
        <f t="shared" si="71"/>
        <v/>
      </c>
      <c r="J495" s="151"/>
      <c r="K495" s="151"/>
      <c r="L495" s="152"/>
      <c r="N495" s="111">
        <f>COUNTIF($B$28:$B495,N$27)</f>
        <v>0</v>
      </c>
      <c r="O495" s="111">
        <f>COUNTIF($B$28:$B495,O$27)</f>
        <v>0</v>
      </c>
      <c r="P495" s="111">
        <f>COUNTIF($B$28:$B495,P$27)</f>
        <v>0</v>
      </c>
      <c r="Q495" s="111" t="str" cm="1">
        <f t="array" ref="Q495">B495&amp;_xlfn.IFS(B495="","",B495="ビギナーズ部門",N495,B495="コンテスト部門",O495,B495="チャレンジ部門",P495)</f>
        <v/>
      </c>
      <c r="R495" s="111">
        <f t="shared" si="73"/>
        <v>0</v>
      </c>
      <c r="S495" s="111">
        <f t="shared" si="74"/>
        <v>0</v>
      </c>
      <c r="T495" s="111">
        <f t="shared" si="75"/>
        <v>0</v>
      </c>
      <c r="U495" s="122" t="str">
        <f t="shared" si="72"/>
        <v/>
      </c>
      <c r="V495" s="122" t="str">
        <f t="shared" si="76"/>
        <v xml:space="preserve"> </v>
      </c>
      <c r="W495" s="122" t="str">
        <f t="shared" si="77"/>
        <v/>
      </c>
      <c r="X495" s="122" t="str">
        <f t="shared" si="78"/>
        <v/>
      </c>
      <c r="Y495" s="122" t="str">
        <f t="shared" si="79"/>
        <v/>
      </c>
      <c r="Z495" s="122" t="str">
        <f t="shared" si="80"/>
        <v/>
      </c>
    </row>
    <row r="496" spans="1:26" ht="37.5" customHeight="1">
      <c r="A496" s="123">
        <v>469</v>
      </c>
      <c r="B496" s="126"/>
      <c r="C496" s="12"/>
      <c r="D496" s="15"/>
      <c r="E496" s="15"/>
      <c r="F496" s="15"/>
      <c r="G496" s="16"/>
      <c r="H496" s="10"/>
      <c r="I496" s="151" t="str">
        <f t="shared" si="71"/>
        <v/>
      </c>
      <c r="J496" s="151"/>
      <c r="K496" s="151"/>
      <c r="L496" s="152"/>
      <c r="N496" s="111">
        <f>COUNTIF($B$28:$B496,N$27)</f>
        <v>0</v>
      </c>
      <c r="O496" s="111">
        <f>COUNTIF($B$28:$B496,O$27)</f>
        <v>0</v>
      </c>
      <c r="P496" s="111">
        <f>COUNTIF($B$28:$B496,P$27)</f>
        <v>0</v>
      </c>
      <c r="Q496" s="111" t="str" cm="1">
        <f t="array" ref="Q496">B496&amp;_xlfn.IFS(B496="","",B496="ビギナーズ部門",N496,B496="コンテスト部門",O496,B496="チャレンジ部門",P496)</f>
        <v/>
      </c>
      <c r="R496" s="111">
        <f t="shared" si="73"/>
        <v>0</v>
      </c>
      <c r="S496" s="111">
        <f t="shared" si="74"/>
        <v>0</v>
      </c>
      <c r="T496" s="111">
        <f t="shared" si="75"/>
        <v>0</v>
      </c>
      <c r="U496" s="122" t="str">
        <f t="shared" si="72"/>
        <v/>
      </c>
      <c r="V496" s="122" t="str">
        <f t="shared" si="76"/>
        <v xml:space="preserve"> </v>
      </c>
      <c r="W496" s="122" t="str">
        <f t="shared" si="77"/>
        <v/>
      </c>
      <c r="X496" s="122" t="str">
        <f t="shared" si="78"/>
        <v/>
      </c>
      <c r="Y496" s="122" t="str">
        <f t="shared" si="79"/>
        <v/>
      </c>
      <c r="Z496" s="122" t="str">
        <f t="shared" si="80"/>
        <v/>
      </c>
    </row>
    <row r="497" spans="1:26" ht="37.5" customHeight="1">
      <c r="A497" s="123">
        <v>470</v>
      </c>
      <c r="B497" s="126"/>
      <c r="C497" s="12"/>
      <c r="D497" s="15"/>
      <c r="E497" s="15"/>
      <c r="F497" s="15"/>
      <c r="G497" s="16"/>
      <c r="H497" s="10"/>
      <c r="I497" s="151" t="str">
        <f t="shared" si="71"/>
        <v/>
      </c>
      <c r="J497" s="151"/>
      <c r="K497" s="151"/>
      <c r="L497" s="152"/>
      <c r="N497" s="111">
        <f>COUNTIF($B$28:$B497,N$27)</f>
        <v>0</v>
      </c>
      <c r="O497" s="111">
        <f>COUNTIF($B$28:$B497,O$27)</f>
        <v>0</v>
      </c>
      <c r="P497" s="111">
        <f>COUNTIF($B$28:$B497,P$27)</f>
        <v>0</v>
      </c>
      <c r="Q497" s="111" t="str" cm="1">
        <f t="array" ref="Q497">B497&amp;_xlfn.IFS(B497="","",B497="ビギナーズ部門",N497,B497="コンテスト部門",O497,B497="チャレンジ部門",P497)</f>
        <v/>
      </c>
      <c r="R497" s="111">
        <f t="shared" si="73"/>
        <v>0</v>
      </c>
      <c r="S497" s="111">
        <f t="shared" si="74"/>
        <v>0</v>
      </c>
      <c r="T497" s="111">
        <f t="shared" si="75"/>
        <v>0</v>
      </c>
      <c r="U497" s="122" t="str">
        <f t="shared" si="72"/>
        <v/>
      </c>
      <c r="V497" s="122" t="str">
        <f t="shared" si="76"/>
        <v xml:space="preserve"> </v>
      </c>
      <c r="W497" s="122" t="str">
        <f t="shared" si="77"/>
        <v/>
      </c>
      <c r="X497" s="122" t="str">
        <f t="shared" si="78"/>
        <v/>
      </c>
      <c r="Y497" s="122" t="str">
        <f t="shared" si="79"/>
        <v/>
      </c>
      <c r="Z497" s="122" t="str">
        <f t="shared" si="80"/>
        <v/>
      </c>
    </row>
    <row r="498" spans="1:26" ht="37.5" customHeight="1">
      <c r="A498" s="123">
        <v>471</v>
      </c>
      <c r="B498" s="126"/>
      <c r="C498" s="12"/>
      <c r="D498" s="15"/>
      <c r="E498" s="15"/>
      <c r="F498" s="15"/>
      <c r="G498" s="16"/>
      <c r="H498" s="10"/>
      <c r="I498" s="151" t="str">
        <f t="shared" si="71"/>
        <v/>
      </c>
      <c r="J498" s="151"/>
      <c r="K498" s="151"/>
      <c r="L498" s="152"/>
      <c r="N498" s="111">
        <f>COUNTIF($B$28:$B498,N$27)</f>
        <v>0</v>
      </c>
      <c r="O498" s="111">
        <f>COUNTIF($B$28:$B498,O$27)</f>
        <v>0</v>
      </c>
      <c r="P498" s="111">
        <f>COUNTIF($B$28:$B498,P$27)</f>
        <v>0</v>
      </c>
      <c r="Q498" s="111" t="str" cm="1">
        <f t="array" ref="Q498">B498&amp;_xlfn.IFS(B498="","",B498="ビギナーズ部門",N498,B498="コンテスト部門",O498,B498="チャレンジ部門",P498)</f>
        <v/>
      </c>
      <c r="R498" s="111">
        <f t="shared" si="73"/>
        <v>0</v>
      </c>
      <c r="S498" s="111">
        <f t="shared" si="74"/>
        <v>0</v>
      </c>
      <c r="T498" s="111">
        <f t="shared" si="75"/>
        <v>0</v>
      </c>
      <c r="U498" s="122" t="str">
        <f t="shared" si="72"/>
        <v/>
      </c>
      <c r="V498" s="122" t="str">
        <f t="shared" si="76"/>
        <v xml:space="preserve"> </v>
      </c>
      <c r="W498" s="122" t="str">
        <f t="shared" si="77"/>
        <v/>
      </c>
      <c r="X498" s="122" t="str">
        <f t="shared" si="78"/>
        <v/>
      </c>
      <c r="Y498" s="122" t="str">
        <f t="shared" si="79"/>
        <v/>
      </c>
      <c r="Z498" s="122" t="str">
        <f t="shared" si="80"/>
        <v/>
      </c>
    </row>
    <row r="499" spans="1:26" ht="37.5" customHeight="1">
      <c r="A499" s="123">
        <v>472</v>
      </c>
      <c r="B499" s="126"/>
      <c r="C499" s="12"/>
      <c r="D499" s="15"/>
      <c r="E499" s="15"/>
      <c r="F499" s="15"/>
      <c r="G499" s="16"/>
      <c r="H499" s="10"/>
      <c r="I499" s="151" t="str">
        <f t="shared" si="71"/>
        <v/>
      </c>
      <c r="J499" s="151"/>
      <c r="K499" s="151"/>
      <c r="L499" s="152"/>
      <c r="N499" s="111">
        <f>COUNTIF($B$28:$B499,N$27)</f>
        <v>0</v>
      </c>
      <c r="O499" s="111">
        <f>COUNTIF($B$28:$B499,O$27)</f>
        <v>0</v>
      </c>
      <c r="P499" s="111">
        <f>COUNTIF($B$28:$B499,P$27)</f>
        <v>0</v>
      </c>
      <c r="Q499" s="111" t="str" cm="1">
        <f t="array" ref="Q499">B499&amp;_xlfn.IFS(B499="","",B499="ビギナーズ部門",N499,B499="コンテスト部門",O499,B499="チャレンジ部門",P499)</f>
        <v/>
      </c>
      <c r="R499" s="111">
        <f t="shared" si="73"/>
        <v>0</v>
      </c>
      <c r="S499" s="111">
        <f t="shared" si="74"/>
        <v>0</v>
      </c>
      <c r="T499" s="111">
        <f t="shared" si="75"/>
        <v>0</v>
      </c>
      <c r="U499" s="122" t="str">
        <f t="shared" si="72"/>
        <v/>
      </c>
      <c r="V499" s="122" t="str">
        <f t="shared" si="76"/>
        <v xml:space="preserve"> </v>
      </c>
      <c r="W499" s="122" t="str">
        <f t="shared" si="77"/>
        <v/>
      </c>
      <c r="X499" s="122" t="str">
        <f t="shared" si="78"/>
        <v/>
      </c>
      <c r="Y499" s="122" t="str">
        <f t="shared" si="79"/>
        <v/>
      </c>
      <c r="Z499" s="122" t="str">
        <f t="shared" si="80"/>
        <v/>
      </c>
    </row>
    <row r="500" spans="1:26" ht="37.5" customHeight="1">
      <c r="A500" s="123">
        <v>473</v>
      </c>
      <c r="B500" s="126"/>
      <c r="C500" s="12"/>
      <c r="D500" s="15"/>
      <c r="E500" s="15"/>
      <c r="F500" s="15"/>
      <c r="G500" s="16"/>
      <c r="H500" s="10"/>
      <c r="I500" s="151" t="str">
        <f t="shared" si="71"/>
        <v/>
      </c>
      <c r="J500" s="151"/>
      <c r="K500" s="151"/>
      <c r="L500" s="152"/>
      <c r="N500" s="111">
        <f>COUNTIF($B$28:$B500,N$27)</f>
        <v>0</v>
      </c>
      <c r="O500" s="111">
        <f>COUNTIF($B$28:$B500,O$27)</f>
        <v>0</v>
      </c>
      <c r="P500" s="111">
        <f>COUNTIF($B$28:$B500,P$27)</f>
        <v>0</v>
      </c>
      <c r="Q500" s="111" t="str" cm="1">
        <f t="array" ref="Q500">B500&amp;_xlfn.IFS(B500="","",B500="ビギナーズ部門",N500,B500="コンテスト部門",O500,B500="チャレンジ部門",P500)</f>
        <v/>
      </c>
      <c r="R500" s="111">
        <f t="shared" si="73"/>
        <v>0</v>
      </c>
      <c r="S500" s="111">
        <f t="shared" si="74"/>
        <v>0</v>
      </c>
      <c r="T500" s="111">
        <f t="shared" si="75"/>
        <v>0</v>
      </c>
      <c r="U500" s="122" t="str">
        <f t="shared" si="72"/>
        <v/>
      </c>
      <c r="V500" s="122" t="str">
        <f t="shared" si="76"/>
        <v xml:space="preserve"> </v>
      </c>
      <c r="W500" s="122" t="str">
        <f t="shared" si="77"/>
        <v/>
      </c>
      <c r="X500" s="122" t="str">
        <f t="shared" si="78"/>
        <v/>
      </c>
      <c r="Y500" s="122" t="str">
        <f t="shared" si="79"/>
        <v/>
      </c>
      <c r="Z500" s="122" t="str">
        <f t="shared" si="80"/>
        <v/>
      </c>
    </row>
    <row r="501" spans="1:26" ht="37.5" customHeight="1">
      <c r="A501" s="123">
        <v>474</v>
      </c>
      <c r="B501" s="126"/>
      <c r="C501" s="12"/>
      <c r="D501" s="15"/>
      <c r="E501" s="15"/>
      <c r="F501" s="15"/>
      <c r="G501" s="16"/>
      <c r="H501" s="10"/>
      <c r="I501" s="151" t="str">
        <f t="shared" si="71"/>
        <v/>
      </c>
      <c r="J501" s="151"/>
      <c r="K501" s="151"/>
      <c r="L501" s="152"/>
      <c r="N501" s="111">
        <f>COUNTIF($B$28:$B501,N$27)</f>
        <v>0</v>
      </c>
      <c r="O501" s="111">
        <f>COUNTIF($B$28:$B501,O$27)</f>
        <v>0</v>
      </c>
      <c r="P501" s="111">
        <f>COUNTIF($B$28:$B501,P$27)</f>
        <v>0</v>
      </c>
      <c r="Q501" s="111" t="str" cm="1">
        <f t="array" ref="Q501">B501&amp;_xlfn.IFS(B501="","",B501="ビギナーズ部門",N501,B501="コンテスト部門",O501,B501="チャレンジ部門",P501)</f>
        <v/>
      </c>
      <c r="R501" s="111">
        <f t="shared" si="73"/>
        <v>0</v>
      </c>
      <c r="S501" s="111">
        <f t="shared" si="74"/>
        <v>0</v>
      </c>
      <c r="T501" s="111">
        <f t="shared" si="75"/>
        <v>0</v>
      </c>
      <c r="U501" s="122" t="str">
        <f t="shared" si="72"/>
        <v/>
      </c>
      <c r="V501" s="122" t="str">
        <f t="shared" si="76"/>
        <v xml:space="preserve"> </v>
      </c>
      <c r="W501" s="122" t="str">
        <f t="shared" si="77"/>
        <v/>
      </c>
      <c r="X501" s="122" t="str">
        <f t="shared" si="78"/>
        <v/>
      </c>
      <c r="Y501" s="122" t="str">
        <f t="shared" si="79"/>
        <v/>
      </c>
      <c r="Z501" s="122" t="str">
        <f t="shared" si="80"/>
        <v/>
      </c>
    </row>
    <row r="502" spans="1:26" ht="37.5" customHeight="1">
      <c r="A502" s="123">
        <v>475</v>
      </c>
      <c r="B502" s="126"/>
      <c r="C502" s="12"/>
      <c r="D502" s="15"/>
      <c r="E502" s="15"/>
      <c r="F502" s="15"/>
      <c r="G502" s="16"/>
      <c r="H502" s="10"/>
      <c r="I502" s="151" t="str">
        <f t="shared" si="71"/>
        <v/>
      </c>
      <c r="J502" s="151"/>
      <c r="K502" s="151"/>
      <c r="L502" s="152"/>
      <c r="N502" s="111">
        <f>COUNTIF($B$28:$B502,N$27)</f>
        <v>0</v>
      </c>
      <c r="O502" s="111">
        <f>COUNTIF($B$28:$B502,O$27)</f>
        <v>0</v>
      </c>
      <c r="P502" s="111">
        <f>COUNTIF($B$28:$B502,P$27)</f>
        <v>0</v>
      </c>
      <c r="Q502" s="111" t="str" cm="1">
        <f t="array" ref="Q502">B502&amp;_xlfn.IFS(B502="","",B502="ビギナーズ部門",N502,B502="コンテスト部門",O502,B502="チャレンジ部門",P502)</f>
        <v/>
      </c>
      <c r="R502" s="111">
        <f t="shared" si="73"/>
        <v>0</v>
      </c>
      <c r="S502" s="111">
        <f t="shared" si="74"/>
        <v>0</v>
      </c>
      <c r="T502" s="111">
        <f t="shared" si="75"/>
        <v>0</v>
      </c>
      <c r="U502" s="122" t="str">
        <f t="shared" si="72"/>
        <v/>
      </c>
      <c r="V502" s="122" t="str">
        <f t="shared" si="76"/>
        <v xml:space="preserve"> </v>
      </c>
      <c r="W502" s="122" t="str">
        <f t="shared" si="77"/>
        <v/>
      </c>
      <c r="X502" s="122" t="str">
        <f t="shared" si="78"/>
        <v/>
      </c>
      <c r="Y502" s="122" t="str">
        <f t="shared" si="79"/>
        <v/>
      </c>
      <c r="Z502" s="122" t="str">
        <f t="shared" si="80"/>
        <v/>
      </c>
    </row>
    <row r="503" spans="1:26" ht="37.5" customHeight="1">
      <c r="A503" s="123">
        <v>476</v>
      </c>
      <c r="B503" s="126"/>
      <c r="C503" s="12"/>
      <c r="D503" s="15"/>
      <c r="E503" s="15"/>
      <c r="F503" s="15"/>
      <c r="G503" s="16"/>
      <c r="H503" s="10"/>
      <c r="I503" s="151" t="str">
        <f t="shared" si="71"/>
        <v/>
      </c>
      <c r="J503" s="151"/>
      <c r="K503" s="151"/>
      <c r="L503" s="152"/>
      <c r="N503" s="111">
        <f>COUNTIF($B$28:$B503,N$27)</f>
        <v>0</v>
      </c>
      <c r="O503" s="111">
        <f>COUNTIF($B$28:$B503,O$27)</f>
        <v>0</v>
      </c>
      <c r="P503" s="111">
        <f>COUNTIF($B$28:$B503,P$27)</f>
        <v>0</v>
      </c>
      <c r="Q503" s="111" t="str" cm="1">
        <f t="array" ref="Q503">B503&amp;_xlfn.IFS(B503="","",B503="ビギナーズ部門",N503,B503="コンテスト部門",O503,B503="チャレンジ部門",P503)</f>
        <v/>
      </c>
      <c r="R503" s="111">
        <f t="shared" si="73"/>
        <v>0</v>
      </c>
      <c r="S503" s="111">
        <f t="shared" si="74"/>
        <v>0</v>
      </c>
      <c r="T503" s="111">
        <f t="shared" si="75"/>
        <v>0</v>
      </c>
      <c r="U503" s="122" t="str">
        <f t="shared" si="72"/>
        <v/>
      </c>
      <c r="V503" s="122" t="str">
        <f t="shared" si="76"/>
        <v xml:space="preserve"> </v>
      </c>
      <c r="W503" s="122" t="str">
        <f t="shared" si="77"/>
        <v/>
      </c>
      <c r="X503" s="122" t="str">
        <f t="shared" si="78"/>
        <v/>
      </c>
      <c r="Y503" s="122" t="str">
        <f t="shared" si="79"/>
        <v/>
      </c>
      <c r="Z503" s="122" t="str">
        <f t="shared" si="80"/>
        <v/>
      </c>
    </row>
    <row r="504" spans="1:26" ht="37.5" customHeight="1">
      <c r="A504" s="123">
        <v>477</v>
      </c>
      <c r="B504" s="126"/>
      <c r="C504" s="12"/>
      <c r="D504" s="15"/>
      <c r="E504" s="15"/>
      <c r="F504" s="15"/>
      <c r="G504" s="16"/>
      <c r="H504" s="10"/>
      <c r="I504" s="151" t="str">
        <f t="shared" si="71"/>
        <v/>
      </c>
      <c r="J504" s="151"/>
      <c r="K504" s="151"/>
      <c r="L504" s="152"/>
      <c r="N504" s="111">
        <f>COUNTIF($B$28:$B504,N$27)</f>
        <v>0</v>
      </c>
      <c r="O504" s="111">
        <f>COUNTIF($B$28:$B504,O$27)</f>
        <v>0</v>
      </c>
      <c r="P504" s="111">
        <f>COUNTIF($B$28:$B504,P$27)</f>
        <v>0</v>
      </c>
      <c r="Q504" s="111" t="str" cm="1">
        <f t="array" ref="Q504">B504&amp;_xlfn.IFS(B504="","",B504="ビギナーズ部門",N504,B504="コンテスト部門",O504,B504="チャレンジ部門",P504)</f>
        <v/>
      </c>
      <c r="R504" s="111">
        <f t="shared" si="73"/>
        <v>0</v>
      </c>
      <c r="S504" s="111">
        <f t="shared" si="74"/>
        <v>0</v>
      </c>
      <c r="T504" s="111">
        <f t="shared" si="75"/>
        <v>0</v>
      </c>
      <c r="U504" s="122" t="str">
        <f t="shared" si="72"/>
        <v/>
      </c>
      <c r="V504" s="122" t="str">
        <f t="shared" si="76"/>
        <v xml:space="preserve"> </v>
      </c>
      <c r="W504" s="122" t="str">
        <f t="shared" si="77"/>
        <v/>
      </c>
      <c r="X504" s="122" t="str">
        <f t="shared" si="78"/>
        <v/>
      </c>
      <c r="Y504" s="122" t="str">
        <f t="shared" si="79"/>
        <v/>
      </c>
      <c r="Z504" s="122" t="str">
        <f t="shared" si="80"/>
        <v/>
      </c>
    </row>
    <row r="505" spans="1:26" ht="37.5" customHeight="1">
      <c r="A505" s="123">
        <v>478</v>
      </c>
      <c r="B505" s="126"/>
      <c r="C505" s="12"/>
      <c r="D505" s="15"/>
      <c r="E505" s="15"/>
      <c r="F505" s="15"/>
      <c r="G505" s="16"/>
      <c r="H505" s="10"/>
      <c r="I505" s="151" t="str">
        <f t="shared" si="71"/>
        <v/>
      </c>
      <c r="J505" s="151"/>
      <c r="K505" s="151"/>
      <c r="L505" s="152"/>
      <c r="N505" s="111">
        <f>COUNTIF($B$28:$B505,N$27)</f>
        <v>0</v>
      </c>
      <c r="O505" s="111">
        <f>COUNTIF($B$28:$B505,O$27)</f>
        <v>0</v>
      </c>
      <c r="P505" s="111">
        <f>COUNTIF($B$28:$B505,P$27)</f>
        <v>0</v>
      </c>
      <c r="Q505" s="111" t="str" cm="1">
        <f t="array" ref="Q505">B505&amp;_xlfn.IFS(B505="","",B505="ビギナーズ部門",N505,B505="コンテスト部門",O505,B505="チャレンジ部門",P505)</f>
        <v/>
      </c>
      <c r="R505" s="111">
        <f t="shared" si="73"/>
        <v>0</v>
      </c>
      <c r="S505" s="111">
        <f t="shared" si="74"/>
        <v>0</v>
      </c>
      <c r="T505" s="111">
        <f t="shared" si="75"/>
        <v>0</v>
      </c>
      <c r="U505" s="122" t="str">
        <f t="shared" si="72"/>
        <v/>
      </c>
      <c r="V505" s="122" t="str">
        <f t="shared" si="76"/>
        <v xml:space="preserve"> </v>
      </c>
      <c r="W505" s="122" t="str">
        <f t="shared" si="77"/>
        <v/>
      </c>
      <c r="X505" s="122" t="str">
        <f t="shared" si="78"/>
        <v/>
      </c>
      <c r="Y505" s="122" t="str">
        <f t="shared" si="79"/>
        <v/>
      </c>
      <c r="Z505" s="122" t="str">
        <f t="shared" si="80"/>
        <v/>
      </c>
    </row>
    <row r="506" spans="1:26" ht="37.5" customHeight="1">
      <c r="A506" s="123">
        <v>479</v>
      </c>
      <c r="B506" s="126"/>
      <c r="C506" s="12"/>
      <c r="D506" s="15"/>
      <c r="E506" s="15"/>
      <c r="F506" s="15"/>
      <c r="G506" s="16"/>
      <c r="H506" s="10"/>
      <c r="I506" s="151" t="str">
        <f t="shared" si="71"/>
        <v/>
      </c>
      <c r="J506" s="151"/>
      <c r="K506" s="151"/>
      <c r="L506" s="152"/>
      <c r="N506" s="111">
        <f>COUNTIF($B$28:$B506,N$27)</f>
        <v>0</v>
      </c>
      <c r="O506" s="111">
        <f>COUNTIF($B$28:$B506,O$27)</f>
        <v>0</v>
      </c>
      <c r="P506" s="111">
        <f>COUNTIF($B$28:$B506,P$27)</f>
        <v>0</v>
      </c>
      <c r="Q506" s="111" t="str" cm="1">
        <f t="array" ref="Q506">B506&amp;_xlfn.IFS(B506="","",B506="ビギナーズ部門",N506,B506="コンテスト部門",O506,B506="チャレンジ部門",P506)</f>
        <v/>
      </c>
      <c r="R506" s="111">
        <f t="shared" si="73"/>
        <v>0</v>
      </c>
      <c r="S506" s="111">
        <f t="shared" si="74"/>
        <v>0</v>
      </c>
      <c r="T506" s="111">
        <f t="shared" si="75"/>
        <v>0</v>
      </c>
      <c r="U506" s="122" t="str">
        <f t="shared" si="72"/>
        <v/>
      </c>
      <c r="V506" s="122" t="str">
        <f t="shared" si="76"/>
        <v xml:space="preserve"> </v>
      </c>
      <c r="W506" s="122" t="str">
        <f t="shared" si="77"/>
        <v/>
      </c>
      <c r="X506" s="122" t="str">
        <f t="shared" si="78"/>
        <v/>
      </c>
      <c r="Y506" s="122" t="str">
        <f t="shared" si="79"/>
        <v/>
      </c>
      <c r="Z506" s="122" t="str">
        <f t="shared" si="80"/>
        <v/>
      </c>
    </row>
    <row r="507" spans="1:26" ht="37.5" customHeight="1">
      <c r="A507" s="123">
        <v>480</v>
      </c>
      <c r="B507" s="126"/>
      <c r="C507" s="12"/>
      <c r="D507" s="15"/>
      <c r="E507" s="15"/>
      <c r="F507" s="15"/>
      <c r="G507" s="16"/>
      <c r="H507" s="10"/>
      <c r="I507" s="151" t="str">
        <f t="shared" si="71"/>
        <v/>
      </c>
      <c r="J507" s="151"/>
      <c r="K507" s="151"/>
      <c r="L507" s="152"/>
      <c r="N507" s="111">
        <f>COUNTIF($B$28:$B507,N$27)</f>
        <v>0</v>
      </c>
      <c r="O507" s="111">
        <f>COUNTIF($B$28:$B507,O$27)</f>
        <v>0</v>
      </c>
      <c r="P507" s="111">
        <f>COUNTIF($B$28:$B507,P$27)</f>
        <v>0</v>
      </c>
      <c r="Q507" s="111" t="str" cm="1">
        <f t="array" ref="Q507">B507&amp;_xlfn.IFS(B507="","",B507="ビギナーズ部門",N507,B507="コンテスト部門",O507,B507="チャレンジ部門",P507)</f>
        <v/>
      </c>
      <c r="R507" s="111">
        <f t="shared" si="73"/>
        <v>0</v>
      </c>
      <c r="S507" s="111">
        <f t="shared" si="74"/>
        <v>0</v>
      </c>
      <c r="T507" s="111">
        <f t="shared" si="75"/>
        <v>0</v>
      </c>
      <c r="U507" s="122" t="str">
        <f t="shared" si="72"/>
        <v/>
      </c>
      <c r="V507" s="122" t="str">
        <f t="shared" si="76"/>
        <v xml:space="preserve"> </v>
      </c>
      <c r="W507" s="122" t="str">
        <f t="shared" si="77"/>
        <v/>
      </c>
      <c r="X507" s="122" t="str">
        <f t="shared" si="78"/>
        <v/>
      </c>
      <c r="Y507" s="122" t="str">
        <f t="shared" si="79"/>
        <v/>
      </c>
      <c r="Z507" s="122" t="str">
        <f t="shared" si="80"/>
        <v/>
      </c>
    </row>
    <row r="508" spans="1:26" ht="37.5" customHeight="1">
      <c r="A508" s="123">
        <v>481</v>
      </c>
      <c r="B508" s="126"/>
      <c r="C508" s="12"/>
      <c r="D508" s="15"/>
      <c r="E508" s="15"/>
      <c r="F508" s="15"/>
      <c r="G508" s="16"/>
      <c r="H508" s="10"/>
      <c r="I508" s="151" t="str">
        <f t="shared" si="71"/>
        <v/>
      </c>
      <c r="J508" s="151"/>
      <c r="K508" s="151"/>
      <c r="L508" s="152"/>
      <c r="N508" s="111">
        <f>COUNTIF($B$28:$B508,N$27)</f>
        <v>0</v>
      </c>
      <c r="O508" s="111">
        <f>COUNTIF($B$28:$B508,O$27)</f>
        <v>0</v>
      </c>
      <c r="P508" s="111">
        <f>COUNTIF($B$28:$B508,P$27)</f>
        <v>0</v>
      </c>
      <c r="Q508" s="111" t="str" cm="1">
        <f t="array" ref="Q508">B508&amp;_xlfn.IFS(B508="","",B508="ビギナーズ部門",N508,B508="コンテスト部門",O508,B508="チャレンジ部門",P508)</f>
        <v/>
      </c>
      <c r="R508" s="111">
        <f t="shared" si="73"/>
        <v>0</v>
      </c>
      <c r="S508" s="111">
        <f t="shared" si="74"/>
        <v>0</v>
      </c>
      <c r="T508" s="111">
        <f t="shared" si="75"/>
        <v>0</v>
      </c>
      <c r="U508" s="122" t="str">
        <f t="shared" si="72"/>
        <v/>
      </c>
      <c r="V508" s="122" t="str">
        <f t="shared" si="76"/>
        <v xml:space="preserve"> </v>
      </c>
      <c r="W508" s="122" t="str">
        <f t="shared" si="77"/>
        <v/>
      </c>
      <c r="X508" s="122" t="str">
        <f t="shared" si="78"/>
        <v/>
      </c>
      <c r="Y508" s="122" t="str">
        <f t="shared" si="79"/>
        <v/>
      </c>
      <c r="Z508" s="122" t="str">
        <f t="shared" si="80"/>
        <v/>
      </c>
    </row>
    <row r="509" spans="1:26" ht="37.5" customHeight="1">
      <c r="A509" s="123">
        <v>482</v>
      </c>
      <c r="B509" s="126"/>
      <c r="C509" s="12"/>
      <c r="D509" s="15"/>
      <c r="E509" s="15"/>
      <c r="F509" s="15"/>
      <c r="G509" s="16"/>
      <c r="H509" s="10"/>
      <c r="I509" s="151" t="str">
        <f t="shared" si="71"/>
        <v/>
      </c>
      <c r="J509" s="151"/>
      <c r="K509" s="151"/>
      <c r="L509" s="152"/>
      <c r="N509" s="111">
        <f>COUNTIF($B$28:$B509,N$27)</f>
        <v>0</v>
      </c>
      <c r="O509" s="111">
        <f>COUNTIF($B$28:$B509,O$27)</f>
        <v>0</v>
      </c>
      <c r="P509" s="111">
        <f>COUNTIF($B$28:$B509,P$27)</f>
        <v>0</v>
      </c>
      <c r="Q509" s="111" t="str" cm="1">
        <f t="array" ref="Q509">B509&amp;_xlfn.IFS(B509="","",B509="ビギナーズ部門",N509,B509="コンテスト部門",O509,B509="チャレンジ部門",P509)</f>
        <v/>
      </c>
      <c r="R509" s="111">
        <f t="shared" si="73"/>
        <v>0</v>
      </c>
      <c r="S509" s="111">
        <f t="shared" si="74"/>
        <v>0</v>
      </c>
      <c r="T509" s="111">
        <f t="shared" si="75"/>
        <v>0</v>
      </c>
      <c r="U509" s="122" t="str">
        <f t="shared" si="72"/>
        <v/>
      </c>
      <c r="V509" s="122" t="str">
        <f t="shared" si="76"/>
        <v xml:space="preserve"> </v>
      </c>
      <c r="W509" s="122" t="str">
        <f t="shared" si="77"/>
        <v/>
      </c>
      <c r="X509" s="122" t="str">
        <f t="shared" si="78"/>
        <v/>
      </c>
      <c r="Y509" s="122" t="str">
        <f t="shared" si="79"/>
        <v/>
      </c>
      <c r="Z509" s="122" t="str">
        <f t="shared" si="80"/>
        <v/>
      </c>
    </row>
    <row r="510" spans="1:26" ht="37.5" customHeight="1">
      <c r="A510" s="123">
        <v>483</v>
      </c>
      <c r="B510" s="126"/>
      <c r="C510" s="12"/>
      <c r="D510" s="15"/>
      <c r="E510" s="15"/>
      <c r="F510" s="15"/>
      <c r="G510" s="16"/>
      <c r="H510" s="10"/>
      <c r="I510" s="151" t="str">
        <f t="shared" si="71"/>
        <v/>
      </c>
      <c r="J510" s="151"/>
      <c r="K510" s="151"/>
      <c r="L510" s="152"/>
      <c r="N510" s="111">
        <f>COUNTIF($B$28:$B510,N$27)</f>
        <v>0</v>
      </c>
      <c r="O510" s="111">
        <f>COUNTIF($B$28:$B510,O$27)</f>
        <v>0</v>
      </c>
      <c r="P510" s="111">
        <f>COUNTIF($B$28:$B510,P$27)</f>
        <v>0</v>
      </c>
      <c r="Q510" s="111" t="str" cm="1">
        <f t="array" ref="Q510">B510&amp;_xlfn.IFS(B510="","",B510="ビギナーズ部門",N510,B510="コンテスト部門",O510,B510="チャレンジ部門",P510)</f>
        <v/>
      </c>
      <c r="R510" s="111">
        <f t="shared" si="73"/>
        <v>0</v>
      </c>
      <c r="S510" s="111">
        <f t="shared" si="74"/>
        <v>0</v>
      </c>
      <c r="T510" s="111">
        <f t="shared" si="75"/>
        <v>0</v>
      </c>
      <c r="U510" s="122" t="str">
        <f t="shared" si="72"/>
        <v/>
      </c>
      <c r="V510" s="122" t="str">
        <f t="shared" si="76"/>
        <v xml:space="preserve"> </v>
      </c>
      <c r="W510" s="122" t="str">
        <f t="shared" si="77"/>
        <v/>
      </c>
      <c r="X510" s="122" t="str">
        <f t="shared" si="78"/>
        <v/>
      </c>
      <c r="Y510" s="122" t="str">
        <f t="shared" si="79"/>
        <v/>
      </c>
      <c r="Z510" s="122" t="str">
        <f t="shared" si="80"/>
        <v/>
      </c>
    </row>
    <row r="511" spans="1:26" ht="37.5" customHeight="1">
      <c r="A511" s="123">
        <v>484</v>
      </c>
      <c r="B511" s="126"/>
      <c r="C511" s="12"/>
      <c r="D511" s="15"/>
      <c r="E511" s="15"/>
      <c r="F511" s="15"/>
      <c r="G511" s="16"/>
      <c r="H511" s="10"/>
      <c r="I511" s="151" t="str">
        <f t="shared" si="71"/>
        <v/>
      </c>
      <c r="J511" s="151"/>
      <c r="K511" s="151"/>
      <c r="L511" s="152"/>
      <c r="N511" s="111">
        <f>COUNTIF($B$28:$B511,N$27)</f>
        <v>0</v>
      </c>
      <c r="O511" s="111">
        <f>COUNTIF($B$28:$B511,O$27)</f>
        <v>0</v>
      </c>
      <c r="P511" s="111">
        <f>COUNTIF($B$28:$B511,P$27)</f>
        <v>0</v>
      </c>
      <c r="Q511" s="111" t="str" cm="1">
        <f t="array" ref="Q511">B511&amp;_xlfn.IFS(B511="","",B511="ビギナーズ部門",N511,B511="コンテスト部門",O511,B511="チャレンジ部門",P511)</f>
        <v/>
      </c>
      <c r="R511" s="111">
        <f t="shared" si="73"/>
        <v>0</v>
      </c>
      <c r="S511" s="111">
        <f t="shared" si="74"/>
        <v>0</v>
      </c>
      <c r="T511" s="111">
        <f t="shared" si="75"/>
        <v>0</v>
      </c>
      <c r="U511" s="122" t="str">
        <f t="shared" si="72"/>
        <v/>
      </c>
      <c r="V511" s="122" t="str">
        <f t="shared" si="76"/>
        <v xml:space="preserve"> </v>
      </c>
      <c r="W511" s="122" t="str">
        <f t="shared" si="77"/>
        <v/>
      </c>
      <c r="X511" s="122" t="str">
        <f t="shared" si="78"/>
        <v/>
      </c>
      <c r="Y511" s="122" t="str">
        <f t="shared" si="79"/>
        <v/>
      </c>
      <c r="Z511" s="122" t="str">
        <f t="shared" si="80"/>
        <v/>
      </c>
    </row>
    <row r="512" spans="1:26" ht="37.5" customHeight="1">
      <c r="A512" s="123">
        <v>485</v>
      </c>
      <c r="B512" s="126"/>
      <c r="C512" s="12"/>
      <c r="D512" s="15"/>
      <c r="E512" s="15"/>
      <c r="F512" s="15"/>
      <c r="G512" s="16"/>
      <c r="H512" s="10"/>
      <c r="I512" s="151" t="str">
        <f t="shared" si="71"/>
        <v/>
      </c>
      <c r="J512" s="151"/>
      <c r="K512" s="151"/>
      <c r="L512" s="152"/>
      <c r="N512" s="111">
        <f>COUNTIF($B$28:$B512,N$27)</f>
        <v>0</v>
      </c>
      <c r="O512" s="111">
        <f>COUNTIF($B$28:$B512,O$27)</f>
        <v>0</v>
      </c>
      <c r="P512" s="111">
        <f>COUNTIF($B$28:$B512,P$27)</f>
        <v>0</v>
      </c>
      <c r="Q512" s="111" t="str" cm="1">
        <f t="array" ref="Q512">B512&amp;_xlfn.IFS(B512="","",B512="ビギナーズ部門",N512,B512="コンテスト部門",O512,B512="チャレンジ部門",P512)</f>
        <v/>
      </c>
      <c r="R512" s="111">
        <f t="shared" si="73"/>
        <v>0</v>
      </c>
      <c r="S512" s="111">
        <f t="shared" si="74"/>
        <v>0</v>
      </c>
      <c r="T512" s="111">
        <f t="shared" si="75"/>
        <v>0</v>
      </c>
      <c r="U512" s="122" t="str">
        <f t="shared" si="72"/>
        <v/>
      </c>
      <c r="V512" s="122" t="str">
        <f t="shared" si="76"/>
        <v xml:space="preserve"> </v>
      </c>
      <c r="W512" s="122" t="str">
        <f t="shared" si="77"/>
        <v/>
      </c>
      <c r="X512" s="122" t="str">
        <f t="shared" si="78"/>
        <v/>
      </c>
      <c r="Y512" s="122" t="str">
        <f t="shared" si="79"/>
        <v/>
      </c>
      <c r="Z512" s="122" t="str">
        <f t="shared" si="80"/>
        <v/>
      </c>
    </row>
    <row r="513" spans="1:26" ht="37.5" customHeight="1">
      <c r="A513" s="123">
        <v>486</v>
      </c>
      <c r="B513" s="126"/>
      <c r="C513" s="12"/>
      <c r="D513" s="15"/>
      <c r="E513" s="15"/>
      <c r="F513" s="15"/>
      <c r="G513" s="16"/>
      <c r="H513" s="10"/>
      <c r="I513" s="151" t="str">
        <f t="shared" si="71"/>
        <v/>
      </c>
      <c r="J513" s="151"/>
      <c r="K513" s="151"/>
      <c r="L513" s="152"/>
      <c r="N513" s="111">
        <f>COUNTIF($B$28:$B513,N$27)</f>
        <v>0</v>
      </c>
      <c r="O513" s="111">
        <f>COUNTIF($B$28:$B513,O$27)</f>
        <v>0</v>
      </c>
      <c r="P513" s="111">
        <f>COUNTIF($B$28:$B513,P$27)</f>
        <v>0</v>
      </c>
      <c r="Q513" s="111" t="str" cm="1">
        <f t="array" ref="Q513">B513&amp;_xlfn.IFS(B513="","",B513="ビギナーズ部門",N513,B513="コンテスト部門",O513,B513="チャレンジ部門",P513)</f>
        <v/>
      </c>
      <c r="R513" s="111">
        <f t="shared" si="73"/>
        <v>0</v>
      </c>
      <c r="S513" s="111">
        <f t="shared" si="74"/>
        <v>0</v>
      </c>
      <c r="T513" s="111">
        <f t="shared" si="75"/>
        <v>0</v>
      </c>
      <c r="U513" s="122" t="str">
        <f t="shared" si="72"/>
        <v/>
      </c>
      <c r="V513" s="122" t="str">
        <f t="shared" si="76"/>
        <v xml:space="preserve"> </v>
      </c>
      <c r="W513" s="122" t="str">
        <f t="shared" si="77"/>
        <v/>
      </c>
      <c r="X513" s="122" t="str">
        <f t="shared" si="78"/>
        <v/>
      </c>
      <c r="Y513" s="122" t="str">
        <f t="shared" si="79"/>
        <v/>
      </c>
      <c r="Z513" s="122" t="str">
        <f t="shared" si="80"/>
        <v/>
      </c>
    </row>
    <row r="514" spans="1:26" ht="37.5" customHeight="1">
      <c r="A514" s="123">
        <v>487</v>
      </c>
      <c r="B514" s="126"/>
      <c r="C514" s="12"/>
      <c r="D514" s="15"/>
      <c r="E514" s="15"/>
      <c r="F514" s="15"/>
      <c r="G514" s="16"/>
      <c r="H514" s="10"/>
      <c r="I514" s="151" t="str">
        <f t="shared" si="71"/>
        <v/>
      </c>
      <c r="J514" s="151"/>
      <c r="K514" s="151"/>
      <c r="L514" s="152"/>
      <c r="N514" s="111">
        <f>COUNTIF($B$28:$B514,N$27)</f>
        <v>0</v>
      </c>
      <c r="O514" s="111">
        <f>COUNTIF($B$28:$B514,O$27)</f>
        <v>0</v>
      </c>
      <c r="P514" s="111">
        <f>COUNTIF($B$28:$B514,P$27)</f>
        <v>0</v>
      </c>
      <c r="Q514" s="111" t="str" cm="1">
        <f t="array" ref="Q514">B514&amp;_xlfn.IFS(B514="","",B514="ビギナーズ部門",N514,B514="コンテスト部門",O514,B514="チャレンジ部門",P514)</f>
        <v/>
      </c>
      <c r="R514" s="111">
        <f t="shared" si="73"/>
        <v>0</v>
      </c>
      <c r="S514" s="111">
        <f t="shared" si="74"/>
        <v>0</v>
      </c>
      <c r="T514" s="111">
        <f t="shared" si="75"/>
        <v>0</v>
      </c>
      <c r="U514" s="122" t="str">
        <f t="shared" si="72"/>
        <v/>
      </c>
      <c r="V514" s="122" t="str">
        <f t="shared" si="76"/>
        <v xml:space="preserve"> </v>
      </c>
      <c r="W514" s="122" t="str">
        <f t="shared" si="77"/>
        <v/>
      </c>
      <c r="X514" s="122" t="str">
        <f t="shared" si="78"/>
        <v/>
      </c>
      <c r="Y514" s="122" t="str">
        <f t="shared" si="79"/>
        <v/>
      </c>
      <c r="Z514" s="122" t="str">
        <f t="shared" si="80"/>
        <v/>
      </c>
    </row>
    <row r="515" spans="1:26" ht="37.5" customHeight="1">
      <c r="A515" s="123">
        <v>488</v>
      </c>
      <c r="B515" s="126"/>
      <c r="C515" s="12"/>
      <c r="D515" s="15"/>
      <c r="E515" s="15"/>
      <c r="F515" s="15"/>
      <c r="G515" s="16"/>
      <c r="H515" s="10"/>
      <c r="I515" s="151" t="str">
        <f t="shared" si="71"/>
        <v/>
      </c>
      <c r="J515" s="151"/>
      <c r="K515" s="151"/>
      <c r="L515" s="152"/>
      <c r="N515" s="111">
        <f>COUNTIF($B$28:$B515,N$27)</f>
        <v>0</v>
      </c>
      <c r="O515" s="111">
        <f>COUNTIF($B$28:$B515,O$27)</f>
        <v>0</v>
      </c>
      <c r="P515" s="111">
        <f>COUNTIF($B$28:$B515,P$27)</f>
        <v>0</v>
      </c>
      <c r="Q515" s="111" t="str" cm="1">
        <f t="array" ref="Q515">B515&amp;_xlfn.IFS(B515="","",B515="ビギナーズ部門",N515,B515="コンテスト部門",O515,B515="チャレンジ部門",P515)</f>
        <v/>
      </c>
      <c r="R515" s="111">
        <f t="shared" si="73"/>
        <v>0</v>
      </c>
      <c r="S515" s="111">
        <f t="shared" si="74"/>
        <v>0</v>
      </c>
      <c r="T515" s="111">
        <f t="shared" si="75"/>
        <v>0</v>
      </c>
      <c r="U515" s="122" t="str">
        <f t="shared" si="72"/>
        <v/>
      </c>
      <c r="V515" s="122" t="str">
        <f t="shared" si="76"/>
        <v xml:space="preserve"> </v>
      </c>
      <c r="W515" s="122" t="str">
        <f t="shared" si="77"/>
        <v/>
      </c>
      <c r="X515" s="122" t="str">
        <f t="shared" si="78"/>
        <v/>
      </c>
      <c r="Y515" s="122" t="str">
        <f t="shared" si="79"/>
        <v/>
      </c>
      <c r="Z515" s="122" t="str">
        <f t="shared" si="80"/>
        <v/>
      </c>
    </row>
    <row r="516" spans="1:26" ht="37.5" customHeight="1">
      <c r="A516" s="123">
        <v>489</v>
      </c>
      <c r="B516" s="126"/>
      <c r="C516" s="12"/>
      <c r="D516" s="15"/>
      <c r="E516" s="15"/>
      <c r="F516" s="15"/>
      <c r="G516" s="16"/>
      <c r="H516" s="10"/>
      <c r="I516" s="151" t="str">
        <f t="shared" si="71"/>
        <v/>
      </c>
      <c r="J516" s="151"/>
      <c r="K516" s="151"/>
      <c r="L516" s="152"/>
      <c r="N516" s="111">
        <f>COUNTIF($B$28:$B516,N$27)</f>
        <v>0</v>
      </c>
      <c r="O516" s="111">
        <f>COUNTIF($B$28:$B516,O$27)</f>
        <v>0</v>
      </c>
      <c r="P516" s="111">
        <f>COUNTIF($B$28:$B516,P$27)</f>
        <v>0</v>
      </c>
      <c r="Q516" s="111" t="str" cm="1">
        <f t="array" ref="Q516">B516&amp;_xlfn.IFS(B516="","",B516="ビギナーズ部門",N516,B516="コンテスト部門",O516,B516="チャレンジ部門",P516)</f>
        <v/>
      </c>
      <c r="R516" s="111">
        <f t="shared" si="73"/>
        <v>0</v>
      </c>
      <c r="S516" s="111">
        <f t="shared" si="74"/>
        <v>0</v>
      </c>
      <c r="T516" s="111">
        <f t="shared" si="75"/>
        <v>0</v>
      </c>
      <c r="U516" s="122" t="str">
        <f t="shared" si="72"/>
        <v/>
      </c>
      <c r="V516" s="122" t="str">
        <f t="shared" si="76"/>
        <v xml:space="preserve"> </v>
      </c>
      <c r="W516" s="122" t="str">
        <f t="shared" si="77"/>
        <v/>
      </c>
      <c r="X516" s="122" t="str">
        <f t="shared" si="78"/>
        <v/>
      </c>
      <c r="Y516" s="122" t="str">
        <f t="shared" si="79"/>
        <v/>
      </c>
      <c r="Z516" s="122" t="str">
        <f t="shared" si="80"/>
        <v/>
      </c>
    </row>
    <row r="517" spans="1:26" ht="37.5" customHeight="1">
      <c r="A517" s="123">
        <v>490</v>
      </c>
      <c r="B517" s="126"/>
      <c r="C517" s="12"/>
      <c r="D517" s="15"/>
      <c r="E517" s="15"/>
      <c r="F517" s="15"/>
      <c r="G517" s="16"/>
      <c r="H517" s="10"/>
      <c r="I517" s="151" t="str">
        <f t="shared" si="71"/>
        <v/>
      </c>
      <c r="J517" s="151"/>
      <c r="K517" s="151"/>
      <c r="L517" s="152"/>
      <c r="N517" s="111">
        <f>COUNTIF($B$28:$B517,N$27)</f>
        <v>0</v>
      </c>
      <c r="O517" s="111">
        <f>COUNTIF($B$28:$B517,O$27)</f>
        <v>0</v>
      </c>
      <c r="P517" s="111">
        <f>COUNTIF($B$28:$B517,P$27)</f>
        <v>0</v>
      </c>
      <c r="Q517" s="111" t="str" cm="1">
        <f t="array" ref="Q517">B517&amp;_xlfn.IFS(B517="","",B517="ビギナーズ部門",N517,B517="コンテスト部門",O517,B517="チャレンジ部門",P517)</f>
        <v/>
      </c>
      <c r="R517" s="111">
        <f t="shared" si="73"/>
        <v>0</v>
      </c>
      <c r="S517" s="111">
        <f t="shared" si="74"/>
        <v>0</v>
      </c>
      <c r="T517" s="111">
        <f t="shared" si="75"/>
        <v>0</v>
      </c>
      <c r="U517" s="122" t="str">
        <f t="shared" si="72"/>
        <v/>
      </c>
      <c r="V517" s="122" t="str">
        <f t="shared" si="76"/>
        <v xml:space="preserve"> </v>
      </c>
      <c r="W517" s="122" t="str">
        <f t="shared" si="77"/>
        <v/>
      </c>
      <c r="X517" s="122" t="str">
        <f t="shared" si="78"/>
        <v/>
      </c>
      <c r="Y517" s="122" t="str">
        <f t="shared" si="79"/>
        <v/>
      </c>
      <c r="Z517" s="122" t="str">
        <f t="shared" si="80"/>
        <v/>
      </c>
    </row>
    <row r="518" spans="1:26" ht="37.5" customHeight="1">
      <c r="A518" s="123">
        <v>491</v>
      </c>
      <c r="B518" s="126"/>
      <c r="C518" s="12"/>
      <c r="D518" s="15"/>
      <c r="E518" s="15"/>
      <c r="F518" s="15"/>
      <c r="G518" s="16"/>
      <c r="H518" s="10"/>
      <c r="I518" s="151" t="str">
        <f t="shared" si="71"/>
        <v/>
      </c>
      <c r="J518" s="151"/>
      <c r="K518" s="151"/>
      <c r="L518" s="152"/>
      <c r="N518" s="111">
        <f>COUNTIF($B$28:$B518,N$27)</f>
        <v>0</v>
      </c>
      <c r="O518" s="111">
        <f>COUNTIF($B$28:$B518,O$27)</f>
        <v>0</v>
      </c>
      <c r="P518" s="111">
        <f>COUNTIF($B$28:$B518,P$27)</f>
        <v>0</v>
      </c>
      <c r="Q518" s="111" t="str" cm="1">
        <f t="array" ref="Q518">B518&amp;_xlfn.IFS(B518="","",B518="ビギナーズ部門",N518,B518="コンテスト部門",O518,B518="チャレンジ部門",P518)</f>
        <v/>
      </c>
      <c r="R518" s="111">
        <f t="shared" si="73"/>
        <v>0</v>
      </c>
      <c r="S518" s="111">
        <f t="shared" si="74"/>
        <v>0</v>
      </c>
      <c r="T518" s="111">
        <f t="shared" si="75"/>
        <v>0</v>
      </c>
      <c r="U518" s="122" t="str">
        <f t="shared" si="72"/>
        <v/>
      </c>
      <c r="V518" s="122" t="str">
        <f t="shared" si="76"/>
        <v xml:space="preserve"> </v>
      </c>
      <c r="W518" s="122" t="str">
        <f t="shared" si="77"/>
        <v/>
      </c>
      <c r="X518" s="122" t="str">
        <f t="shared" si="78"/>
        <v/>
      </c>
      <c r="Y518" s="122" t="str">
        <f t="shared" si="79"/>
        <v/>
      </c>
      <c r="Z518" s="122" t="str">
        <f t="shared" si="80"/>
        <v/>
      </c>
    </row>
    <row r="519" spans="1:26" ht="37.5" customHeight="1">
      <c r="A519" s="123">
        <v>492</v>
      </c>
      <c r="B519" s="126"/>
      <c r="C519" s="12"/>
      <c r="D519" s="15"/>
      <c r="E519" s="15"/>
      <c r="F519" s="15"/>
      <c r="G519" s="16"/>
      <c r="H519" s="10"/>
      <c r="I519" s="151" t="str">
        <f t="shared" si="71"/>
        <v/>
      </c>
      <c r="J519" s="151"/>
      <c r="K519" s="151"/>
      <c r="L519" s="152"/>
      <c r="N519" s="111">
        <f>COUNTIF($B$28:$B519,N$27)</f>
        <v>0</v>
      </c>
      <c r="O519" s="111">
        <f>COUNTIF($B$28:$B519,O$27)</f>
        <v>0</v>
      </c>
      <c r="P519" s="111">
        <f>COUNTIF($B$28:$B519,P$27)</f>
        <v>0</v>
      </c>
      <c r="Q519" s="111" t="str" cm="1">
        <f t="array" ref="Q519">B519&amp;_xlfn.IFS(B519="","",B519="ビギナーズ部門",N519,B519="コンテスト部門",O519,B519="チャレンジ部門",P519)</f>
        <v/>
      </c>
      <c r="R519" s="111">
        <f t="shared" si="73"/>
        <v>0</v>
      </c>
      <c r="S519" s="111">
        <f t="shared" si="74"/>
        <v>0</v>
      </c>
      <c r="T519" s="111">
        <f t="shared" si="75"/>
        <v>0</v>
      </c>
      <c r="U519" s="122" t="str">
        <f t="shared" si="72"/>
        <v/>
      </c>
      <c r="V519" s="122" t="str">
        <f t="shared" si="76"/>
        <v xml:space="preserve"> </v>
      </c>
      <c r="W519" s="122" t="str">
        <f t="shared" si="77"/>
        <v/>
      </c>
      <c r="X519" s="122" t="str">
        <f t="shared" si="78"/>
        <v/>
      </c>
      <c r="Y519" s="122" t="str">
        <f t="shared" si="79"/>
        <v/>
      </c>
      <c r="Z519" s="122" t="str">
        <f t="shared" si="80"/>
        <v/>
      </c>
    </row>
    <row r="520" spans="1:26" ht="37.5" customHeight="1">
      <c r="A520" s="123">
        <v>493</v>
      </c>
      <c r="B520" s="126"/>
      <c r="C520" s="12"/>
      <c r="D520" s="15"/>
      <c r="E520" s="15"/>
      <c r="F520" s="15"/>
      <c r="G520" s="16"/>
      <c r="H520" s="10"/>
      <c r="I520" s="151" t="str">
        <f t="shared" si="71"/>
        <v/>
      </c>
      <c r="J520" s="151"/>
      <c r="K520" s="151"/>
      <c r="L520" s="152"/>
      <c r="N520" s="111">
        <f>COUNTIF($B$28:$B520,N$27)</f>
        <v>0</v>
      </c>
      <c r="O520" s="111">
        <f>COUNTIF($B$28:$B520,O$27)</f>
        <v>0</v>
      </c>
      <c r="P520" s="111">
        <f>COUNTIF($B$28:$B520,P$27)</f>
        <v>0</v>
      </c>
      <c r="Q520" s="111" t="str" cm="1">
        <f t="array" ref="Q520">B520&amp;_xlfn.IFS(B520="","",B520="ビギナーズ部門",N520,B520="コンテスト部門",O520,B520="チャレンジ部門",P520)</f>
        <v/>
      </c>
      <c r="R520" s="111">
        <f t="shared" si="73"/>
        <v>0</v>
      </c>
      <c r="S520" s="111">
        <f t="shared" si="74"/>
        <v>0</v>
      </c>
      <c r="T520" s="111">
        <f t="shared" si="75"/>
        <v>0</v>
      </c>
      <c r="U520" s="122" t="str">
        <f t="shared" si="72"/>
        <v/>
      </c>
      <c r="V520" s="122" t="str">
        <f t="shared" si="76"/>
        <v xml:space="preserve"> </v>
      </c>
      <c r="W520" s="122" t="str">
        <f t="shared" si="77"/>
        <v/>
      </c>
      <c r="X520" s="122" t="str">
        <f t="shared" si="78"/>
        <v/>
      </c>
      <c r="Y520" s="122" t="str">
        <f t="shared" si="79"/>
        <v/>
      </c>
      <c r="Z520" s="122" t="str">
        <f t="shared" si="80"/>
        <v/>
      </c>
    </row>
    <row r="521" spans="1:26" ht="37.5" customHeight="1">
      <c r="A521" s="123">
        <v>494</v>
      </c>
      <c r="B521" s="126"/>
      <c r="C521" s="12"/>
      <c r="D521" s="15"/>
      <c r="E521" s="15"/>
      <c r="F521" s="15"/>
      <c r="G521" s="16"/>
      <c r="H521" s="10"/>
      <c r="I521" s="151" t="str">
        <f t="shared" si="71"/>
        <v/>
      </c>
      <c r="J521" s="151"/>
      <c r="K521" s="151"/>
      <c r="L521" s="152"/>
      <c r="N521" s="111">
        <f>COUNTIF($B$28:$B521,N$27)</f>
        <v>0</v>
      </c>
      <c r="O521" s="111">
        <f>COUNTIF($B$28:$B521,O$27)</f>
        <v>0</v>
      </c>
      <c r="P521" s="111">
        <f>COUNTIF($B$28:$B521,P$27)</f>
        <v>0</v>
      </c>
      <c r="Q521" s="111" t="str" cm="1">
        <f t="array" ref="Q521">B521&amp;_xlfn.IFS(B521="","",B521="ビギナーズ部門",N521,B521="コンテスト部門",O521,B521="チャレンジ部門",P521)</f>
        <v/>
      </c>
      <c r="R521" s="111">
        <f t="shared" si="73"/>
        <v>0</v>
      </c>
      <c r="S521" s="111">
        <f t="shared" si="74"/>
        <v>0</v>
      </c>
      <c r="T521" s="111">
        <f t="shared" si="75"/>
        <v>0</v>
      </c>
      <c r="U521" s="122" t="str">
        <f t="shared" si="72"/>
        <v/>
      </c>
      <c r="V521" s="122" t="str">
        <f t="shared" si="76"/>
        <v xml:space="preserve"> </v>
      </c>
      <c r="W521" s="122" t="str">
        <f t="shared" si="77"/>
        <v/>
      </c>
      <c r="X521" s="122" t="str">
        <f t="shared" si="78"/>
        <v/>
      </c>
      <c r="Y521" s="122" t="str">
        <f t="shared" si="79"/>
        <v/>
      </c>
      <c r="Z521" s="122" t="str">
        <f t="shared" si="80"/>
        <v/>
      </c>
    </row>
    <row r="522" spans="1:26" ht="37.5" customHeight="1">
      <c r="A522" s="123">
        <v>495</v>
      </c>
      <c r="B522" s="126"/>
      <c r="C522" s="12"/>
      <c r="D522" s="15"/>
      <c r="E522" s="15"/>
      <c r="F522" s="15"/>
      <c r="G522" s="16"/>
      <c r="H522" s="10"/>
      <c r="I522" s="151" t="str">
        <f t="shared" si="71"/>
        <v/>
      </c>
      <c r="J522" s="151"/>
      <c r="K522" s="151"/>
      <c r="L522" s="152"/>
      <c r="N522" s="111">
        <f>COUNTIF($B$28:$B522,N$27)</f>
        <v>0</v>
      </c>
      <c r="O522" s="111">
        <f>COUNTIF($B$28:$B522,O$27)</f>
        <v>0</v>
      </c>
      <c r="P522" s="111">
        <f>COUNTIF($B$28:$B522,P$27)</f>
        <v>0</v>
      </c>
      <c r="Q522" s="111" t="str" cm="1">
        <f t="array" ref="Q522">B522&amp;_xlfn.IFS(B522="","",B522="ビギナーズ部門",N522,B522="コンテスト部門",O522,B522="チャレンジ部門",P522)</f>
        <v/>
      </c>
      <c r="R522" s="111">
        <f t="shared" si="73"/>
        <v>0</v>
      </c>
      <c r="S522" s="111">
        <f t="shared" si="74"/>
        <v>0</v>
      </c>
      <c r="T522" s="111">
        <f t="shared" si="75"/>
        <v>0</v>
      </c>
      <c r="U522" s="122" t="str">
        <f t="shared" si="72"/>
        <v/>
      </c>
      <c r="V522" s="122" t="str">
        <f t="shared" si="76"/>
        <v xml:space="preserve"> </v>
      </c>
      <c r="W522" s="122" t="str">
        <f t="shared" si="77"/>
        <v/>
      </c>
      <c r="X522" s="122" t="str">
        <f t="shared" si="78"/>
        <v/>
      </c>
      <c r="Y522" s="122" t="str">
        <f t="shared" si="79"/>
        <v/>
      </c>
      <c r="Z522" s="122" t="str">
        <f t="shared" si="80"/>
        <v/>
      </c>
    </row>
    <row r="523" spans="1:26" ht="37.5" customHeight="1">
      <c r="A523" s="123">
        <v>496</v>
      </c>
      <c r="B523" s="126"/>
      <c r="C523" s="12"/>
      <c r="D523" s="15"/>
      <c r="E523" s="15"/>
      <c r="F523" s="15"/>
      <c r="G523" s="16"/>
      <c r="H523" s="10"/>
      <c r="I523" s="151" t="str">
        <f t="shared" si="71"/>
        <v/>
      </c>
      <c r="J523" s="151"/>
      <c r="K523" s="151"/>
      <c r="L523" s="152"/>
      <c r="N523" s="111">
        <f>COUNTIF($B$28:$B523,N$27)</f>
        <v>0</v>
      </c>
      <c r="O523" s="111">
        <f>COUNTIF($B$28:$B523,O$27)</f>
        <v>0</v>
      </c>
      <c r="P523" s="111">
        <f>COUNTIF($B$28:$B523,P$27)</f>
        <v>0</v>
      </c>
      <c r="Q523" s="111" t="str" cm="1">
        <f t="array" ref="Q523">B523&amp;_xlfn.IFS(B523="","",B523="ビギナーズ部門",N523,B523="コンテスト部門",O523,B523="チャレンジ部門",P523)</f>
        <v/>
      </c>
      <c r="R523" s="111">
        <f t="shared" si="73"/>
        <v>0</v>
      </c>
      <c r="S523" s="111">
        <f t="shared" si="74"/>
        <v>0</v>
      </c>
      <c r="T523" s="111">
        <f t="shared" si="75"/>
        <v>0</v>
      </c>
      <c r="U523" s="122" t="str">
        <f t="shared" si="72"/>
        <v/>
      </c>
      <c r="V523" s="122" t="str">
        <f t="shared" si="76"/>
        <v xml:space="preserve"> </v>
      </c>
      <c r="W523" s="122" t="str">
        <f t="shared" si="77"/>
        <v/>
      </c>
      <c r="X523" s="122" t="str">
        <f t="shared" si="78"/>
        <v/>
      </c>
      <c r="Y523" s="122" t="str">
        <f t="shared" si="79"/>
        <v/>
      </c>
      <c r="Z523" s="122" t="str">
        <f t="shared" si="80"/>
        <v/>
      </c>
    </row>
    <row r="524" spans="1:26" ht="37.5" customHeight="1">
      <c r="A524" s="123">
        <v>497</v>
      </c>
      <c r="B524" s="126"/>
      <c r="C524" s="12"/>
      <c r="D524" s="15"/>
      <c r="E524" s="15"/>
      <c r="F524" s="15"/>
      <c r="G524" s="16"/>
      <c r="H524" s="10"/>
      <c r="I524" s="151" t="str">
        <f t="shared" si="71"/>
        <v/>
      </c>
      <c r="J524" s="151"/>
      <c r="K524" s="151"/>
      <c r="L524" s="152"/>
      <c r="N524" s="111">
        <f>COUNTIF($B$28:$B524,N$27)</f>
        <v>0</v>
      </c>
      <c r="O524" s="111">
        <f>COUNTIF($B$28:$B524,O$27)</f>
        <v>0</v>
      </c>
      <c r="P524" s="111">
        <f>COUNTIF($B$28:$B524,P$27)</f>
        <v>0</v>
      </c>
      <c r="Q524" s="111" t="str" cm="1">
        <f t="array" ref="Q524">B524&amp;_xlfn.IFS(B524="","",B524="ビギナーズ部門",N524,B524="コンテスト部門",O524,B524="チャレンジ部門",P524)</f>
        <v/>
      </c>
      <c r="R524" s="111">
        <f t="shared" si="73"/>
        <v>0</v>
      </c>
      <c r="S524" s="111">
        <f t="shared" si="74"/>
        <v>0</v>
      </c>
      <c r="T524" s="111">
        <f t="shared" si="75"/>
        <v>0</v>
      </c>
      <c r="U524" s="122" t="str">
        <f t="shared" si="72"/>
        <v/>
      </c>
      <c r="V524" s="122" t="str">
        <f t="shared" si="76"/>
        <v xml:space="preserve"> </v>
      </c>
      <c r="W524" s="122" t="str">
        <f t="shared" si="77"/>
        <v/>
      </c>
      <c r="X524" s="122" t="str">
        <f t="shared" si="78"/>
        <v/>
      </c>
      <c r="Y524" s="122" t="str">
        <f t="shared" si="79"/>
        <v/>
      </c>
      <c r="Z524" s="122" t="str">
        <f t="shared" si="80"/>
        <v/>
      </c>
    </row>
    <row r="525" spans="1:26" ht="37.5" customHeight="1">
      <c r="A525" s="123">
        <v>498</v>
      </c>
      <c r="B525" s="126"/>
      <c r="C525" s="12"/>
      <c r="D525" s="15"/>
      <c r="E525" s="15"/>
      <c r="F525" s="15"/>
      <c r="G525" s="16"/>
      <c r="H525" s="10"/>
      <c r="I525" s="151" t="str">
        <f t="shared" si="71"/>
        <v/>
      </c>
      <c r="J525" s="151"/>
      <c r="K525" s="151"/>
      <c r="L525" s="152"/>
      <c r="N525" s="111">
        <f>COUNTIF($B$28:$B525,N$27)</f>
        <v>0</v>
      </c>
      <c r="O525" s="111">
        <f>COUNTIF($B$28:$B525,O$27)</f>
        <v>0</v>
      </c>
      <c r="P525" s="111">
        <f>COUNTIF($B$28:$B525,P$27)</f>
        <v>0</v>
      </c>
      <c r="Q525" s="111" t="str" cm="1">
        <f t="array" ref="Q525">B525&amp;_xlfn.IFS(B525="","",B525="ビギナーズ部門",N525,B525="コンテスト部門",O525,B525="チャレンジ部門",P525)</f>
        <v/>
      </c>
      <c r="R525" s="111">
        <f t="shared" si="73"/>
        <v>0</v>
      </c>
      <c r="S525" s="111">
        <f t="shared" si="74"/>
        <v>0</v>
      </c>
      <c r="T525" s="111">
        <f t="shared" si="75"/>
        <v>0</v>
      </c>
      <c r="U525" s="122" t="str">
        <f t="shared" si="72"/>
        <v/>
      </c>
      <c r="V525" s="122" t="str">
        <f t="shared" si="76"/>
        <v xml:space="preserve"> </v>
      </c>
      <c r="W525" s="122" t="str">
        <f t="shared" si="77"/>
        <v/>
      </c>
      <c r="X525" s="122" t="str">
        <f t="shared" si="78"/>
        <v/>
      </c>
      <c r="Y525" s="122" t="str">
        <f t="shared" si="79"/>
        <v/>
      </c>
      <c r="Z525" s="122" t="str">
        <f t="shared" si="80"/>
        <v/>
      </c>
    </row>
    <row r="526" spans="1:26" ht="37.5" customHeight="1">
      <c r="A526" s="123">
        <v>499</v>
      </c>
      <c r="B526" s="126"/>
      <c r="C526" s="12"/>
      <c r="D526" s="15"/>
      <c r="E526" s="15"/>
      <c r="F526" s="15"/>
      <c r="G526" s="16"/>
      <c r="H526" s="10"/>
      <c r="I526" s="151" t="str">
        <f t="shared" si="71"/>
        <v/>
      </c>
      <c r="J526" s="151"/>
      <c r="K526" s="151"/>
      <c r="L526" s="152"/>
      <c r="N526" s="111">
        <f>COUNTIF($B$28:$B526,N$27)</f>
        <v>0</v>
      </c>
      <c r="O526" s="111">
        <f>COUNTIF($B$28:$B526,O$27)</f>
        <v>0</v>
      </c>
      <c r="P526" s="111">
        <f>COUNTIF($B$28:$B526,P$27)</f>
        <v>0</v>
      </c>
      <c r="Q526" s="111" t="str" cm="1">
        <f t="array" ref="Q526">B526&amp;_xlfn.IFS(B526="","",B526="ビギナーズ部門",N526,B526="コンテスト部門",O526,B526="チャレンジ部門",P526)</f>
        <v/>
      </c>
      <c r="R526" s="111">
        <f t="shared" si="73"/>
        <v>0</v>
      </c>
      <c r="S526" s="111">
        <f t="shared" si="74"/>
        <v>0</v>
      </c>
      <c r="T526" s="111">
        <f t="shared" si="75"/>
        <v>0</v>
      </c>
      <c r="U526" s="122" t="str">
        <f t="shared" si="72"/>
        <v/>
      </c>
      <c r="V526" s="122" t="str">
        <f t="shared" si="76"/>
        <v xml:space="preserve"> </v>
      </c>
      <c r="W526" s="122" t="str">
        <f t="shared" si="77"/>
        <v/>
      </c>
      <c r="X526" s="122" t="str">
        <f t="shared" si="78"/>
        <v/>
      </c>
      <c r="Y526" s="122" t="str">
        <f t="shared" si="79"/>
        <v/>
      </c>
      <c r="Z526" s="122" t="str">
        <f t="shared" si="80"/>
        <v/>
      </c>
    </row>
    <row r="527" spans="1:26" ht="37.5" customHeight="1" thickBot="1">
      <c r="A527" s="124">
        <v>500</v>
      </c>
      <c r="B527" s="127"/>
      <c r="C527" s="17"/>
      <c r="D527" s="18"/>
      <c r="E527" s="18"/>
      <c r="F527" s="18"/>
      <c r="G527" s="19"/>
      <c r="H527" s="11"/>
      <c r="I527" s="158" t="str">
        <f t="shared" si="71"/>
        <v/>
      </c>
      <c r="J527" s="158"/>
      <c r="K527" s="158"/>
      <c r="L527" s="159"/>
      <c r="N527" s="111">
        <f>COUNTIF($B$28:$B527,N$27)</f>
        <v>0</v>
      </c>
      <c r="O527" s="111">
        <f>COUNTIF($B$28:$B527,O$27)</f>
        <v>0</v>
      </c>
      <c r="P527" s="111">
        <f>COUNTIF($B$28:$B527,P$27)</f>
        <v>0</v>
      </c>
      <c r="Q527" s="111" t="str" cm="1">
        <f t="array" ref="Q527">B527&amp;_xlfn.IFS(B527="","",B527="ビギナーズ部門",N527,B527="コンテスト部門",O527,B527="チャレンジ部門",P527)</f>
        <v/>
      </c>
      <c r="R527" s="111">
        <f t="shared" si="73"/>
        <v>0</v>
      </c>
      <c r="S527" s="111">
        <f t="shared" si="74"/>
        <v>0</v>
      </c>
      <c r="T527" s="111">
        <f t="shared" si="75"/>
        <v>0</v>
      </c>
      <c r="U527" s="122" t="str">
        <f t="shared" si="72"/>
        <v/>
      </c>
      <c r="V527" s="122" t="str">
        <f t="shared" si="76"/>
        <v xml:space="preserve"> </v>
      </c>
      <c r="W527" s="122" t="str">
        <f t="shared" si="77"/>
        <v/>
      </c>
      <c r="X527" s="122" t="str">
        <f t="shared" si="78"/>
        <v/>
      </c>
      <c r="Y527" s="122" t="str">
        <f t="shared" si="79"/>
        <v/>
      </c>
      <c r="Z527" s="122" t="str">
        <f t="shared" si="80"/>
        <v/>
      </c>
    </row>
    <row r="528" spans="1:26" ht="18" thickTop="1"/>
  </sheetData>
  <sheetProtection algorithmName="SHA-512" hashValue="6VkkQYyWMhCSBR4sYPlnjo8MaTBFfqpsCmu28peefYfHihrqjCcaAfh73fZiT+I8sjnssRGOlaIBl0sX2INOVQ==" saltValue="zl8TqZDJtuEfXmEcGfXqEw==" spinCount="100000" sheet="1" selectLockedCells="1"/>
  <mergeCells count="543">
    <mergeCell ref="G5:H5"/>
    <mergeCell ref="G6:H6"/>
    <mergeCell ref="B1:L1"/>
    <mergeCell ref="B6:C6"/>
    <mergeCell ref="E6:F6"/>
    <mergeCell ref="A25:L25"/>
    <mergeCell ref="C26:D26"/>
    <mergeCell ref="E26:F26"/>
    <mergeCell ref="G26:G27"/>
    <mergeCell ref="H26:H27"/>
    <mergeCell ref="I26:L27"/>
    <mergeCell ref="D22:D24"/>
    <mergeCell ref="E22:E24"/>
    <mergeCell ref="F22:F24"/>
    <mergeCell ref="G22:H24"/>
    <mergeCell ref="I22:I24"/>
    <mergeCell ref="J22:K24"/>
    <mergeCell ref="H3:H4"/>
    <mergeCell ref="I3:L4"/>
    <mergeCell ref="B3:E4"/>
    <mergeCell ref="D7:H7"/>
    <mergeCell ref="D8:H8"/>
    <mergeCell ref="D9:G9"/>
    <mergeCell ref="D14:I14"/>
    <mergeCell ref="I34:L34"/>
    <mergeCell ref="I35:L35"/>
    <mergeCell ref="I36:L36"/>
    <mergeCell ref="I37:L37"/>
    <mergeCell ref="I38:L38"/>
    <mergeCell ref="I39:L39"/>
    <mergeCell ref="I28:L28"/>
    <mergeCell ref="I29:L29"/>
    <mergeCell ref="I30:L30"/>
    <mergeCell ref="I31:L31"/>
    <mergeCell ref="I32:L32"/>
    <mergeCell ref="I33:L33"/>
    <mergeCell ref="I46:L46"/>
    <mergeCell ref="I47:L47"/>
    <mergeCell ref="I48:L48"/>
    <mergeCell ref="I49:L49"/>
    <mergeCell ref="I50:L50"/>
    <mergeCell ref="I51:L51"/>
    <mergeCell ref="I40:L40"/>
    <mergeCell ref="I41:L41"/>
    <mergeCell ref="I42:L42"/>
    <mergeCell ref="I43:L43"/>
    <mergeCell ref="I44:L44"/>
    <mergeCell ref="I45:L45"/>
    <mergeCell ref="I58:L58"/>
    <mergeCell ref="I59:L59"/>
    <mergeCell ref="I60:L60"/>
    <mergeCell ref="I61:L61"/>
    <mergeCell ref="I62:L62"/>
    <mergeCell ref="I63:L63"/>
    <mergeCell ref="I52:L52"/>
    <mergeCell ref="I53:L53"/>
    <mergeCell ref="I54:L54"/>
    <mergeCell ref="I55:L55"/>
    <mergeCell ref="I56:L56"/>
    <mergeCell ref="I57:L57"/>
    <mergeCell ref="I70:L70"/>
    <mergeCell ref="I71:L71"/>
    <mergeCell ref="I72:L72"/>
    <mergeCell ref="I73:L73"/>
    <mergeCell ref="I74:L74"/>
    <mergeCell ref="I75:L75"/>
    <mergeCell ref="I64:L64"/>
    <mergeCell ref="I65:L65"/>
    <mergeCell ref="I66:L66"/>
    <mergeCell ref="I67:L67"/>
    <mergeCell ref="I68:L68"/>
    <mergeCell ref="I69:L69"/>
    <mergeCell ref="I82:L82"/>
    <mergeCell ref="I83:L83"/>
    <mergeCell ref="I84:L84"/>
    <mergeCell ref="I85:L85"/>
    <mergeCell ref="I86:L86"/>
    <mergeCell ref="I87:L87"/>
    <mergeCell ref="I76:L76"/>
    <mergeCell ref="I77:L77"/>
    <mergeCell ref="I78:L78"/>
    <mergeCell ref="I79:L79"/>
    <mergeCell ref="I80:L80"/>
    <mergeCell ref="I81:L81"/>
    <mergeCell ref="I94:L94"/>
    <mergeCell ref="I95:L95"/>
    <mergeCell ref="I96:L96"/>
    <mergeCell ref="I97:L97"/>
    <mergeCell ref="I98:L98"/>
    <mergeCell ref="I99:L99"/>
    <mergeCell ref="I88:L88"/>
    <mergeCell ref="I89:L89"/>
    <mergeCell ref="I90:L90"/>
    <mergeCell ref="I91:L91"/>
    <mergeCell ref="I92:L92"/>
    <mergeCell ref="I93:L93"/>
    <mergeCell ref="I106:L106"/>
    <mergeCell ref="I107:L107"/>
    <mergeCell ref="I108:L108"/>
    <mergeCell ref="I109:L109"/>
    <mergeCell ref="I110:L110"/>
    <mergeCell ref="I111:L111"/>
    <mergeCell ref="I100:L100"/>
    <mergeCell ref="I101:L101"/>
    <mergeCell ref="I102:L102"/>
    <mergeCell ref="I103:L103"/>
    <mergeCell ref="I104:L104"/>
    <mergeCell ref="I105:L105"/>
    <mergeCell ref="I118:L118"/>
    <mergeCell ref="I119:L119"/>
    <mergeCell ref="I120:L120"/>
    <mergeCell ref="I121:L121"/>
    <mergeCell ref="I122:L122"/>
    <mergeCell ref="I123:L123"/>
    <mergeCell ref="I112:L112"/>
    <mergeCell ref="I113:L113"/>
    <mergeCell ref="I114:L114"/>
    <mergeCell ref="I115:L115"/>
    <mergeCell ref="I116:L116"/>
    <mergeCell ref="I117:L117"/>
    <mergeCell ref="I130:L130"/>
    <mergeCell ref="I131:L131"/>
    <mergeCell ref="I132:L132"/>
    <mergeCell ref="I133:L133"/>
    <mergeCell ref="I134:L134"/>
    <mergeCell ref="I135:L135"/>
    <mergeCell ref="I124:L124"/>
    <mergeCell ref="I125:L125"/>
    <mergeCell ref="I126:L126"/>
    <mergeCell ref="I127:L127"/>
    <mergeCell ref="I128:L128"/>
    <mergeCell ref="I129:L129"/>
    <mergeCell ref="I142:L142"/>
    <mergeCell ref="I143:L143"/>
    <mergeCell ref="I144:L144"/>
    <mergeCell ref="I145:L145"/>
    <mergeCell ref="I146:L146"/>
    <mergeCell ref="I147:L147"/>
    <mergeCell ref="I136:L136"/>
    <mergeCell ref="I137:L137"/>
    <mergeCell ref="I138:L138"/>
    <mergeCell ref="I139:L139"/>
    <mergeCell ref="I140:L140"/>
    <mergeCell ref="I141:L141"/>
    <mergeCell ref="I154:L154"/>
    <mergeCell ref="I155:L155"/>
    <mergeCell ref="I156:L156"/>
    <mergeCell ref="I157:L157"/>
    <mergeCell ref="I158:L158"/>
    <mergeCell ref="I159:L159"/>
    <mergeCell ref="I148:L148"/>
    <mergeCell ref="I149:L149"/>
    <mergeCell ref="I150:L150"/>
    <mergeCell ref="I151:L151"/>
    <mergeCell ref="I152:L152"/>
    <mergeCell ref="I153:L153"/>
    <mergeCell ref="I166:L166"/>
    <mergeCell ref="I167:L167"/>
    <mergeCell ref="I168:L168"/>
    <mergeCell ref="I169:L169"/>
    <mergeCell ref="I170:L170"/>
    <mergeCell ref="I171:L171"/>
    <mergeCell ref="I160:L160"/>
    <mergeCell ref="I161:L161"/>
    <mergeCell ref="I162:L162"/>
    <mergeCell ref="I163:L163"/>
    <mergeCell ref="I164:L164"/>
    <mergeCell ref="I165:L165"/>
    <mergeCell ref="I178:L178"/>
    <mergeCell ref="I179:L179"/>
    <mergeCell ref="I180:L180"/>
    <mergeCell ref="I181:L181"/>
    <mergeCell ref="I182:L182"/>
    <mergeCell ref="I183:L183"/>
    <mergeCell ref="I172:L172"/>
    <mergeCell ref="I173:L173"/>
    <mergeCell ref="I174:L174"/>
    <mergeCell ref="I175:L175"/>
    <mergeCell ref="I176:L176"/>
    <mergeCell ref="I177:L177"/>
    <mergeCell ref="I190:L190"/>
    <mergeCell ref="I191:L191"/>
    <mergeCell ref="I192:L192"/>
    <mergeCell ref="I193:L193"/>
    <mergeCell ref="I194:L194"/>
    <mergeCell ref="I195:L195"/>
    <mergeCell ref="I184:L184"/>
    <mergeCell ref="I185:L185"/>
    <mergeCell ref="I186:L186"/>
    <mergeCell ref="I187:L187"/>
    <mergeCell ref="I188:L188"/>
    <mergeCell ref="I189:L189"/>
    <mergeCell ref="I202:L202"/>
    <mergeCell ref="I203:L203"/>
    <mergeCell ref="I204:L204"/>
    <mergeCell ref="I205:L205"/>
    <mergeCell ref="I206:L206"/>
    <mergeCell ref="I207:L207"/>
    <mergeCell ref="I196:L196"/>
    <mergeCell ref="I197:L197"/>
    <mergeCell ref="I198:L198"/>
    <mergeCell ref="I199:L199"/>
    <mergeCell ref="I200:L200"/>
    <mergeCell ref="I201:L201"/>
    <mergeCell ref="I214:L214"/>
    <mergeCell ref="I215:L215"/>
    <mergeCell ref="I216:L216"/>
    <mergeCell ref="I217:L217"/>
    <mergeCell ref="I218:L218"/>
    <mergeCell ref="I219:L219"/>
    <mergeCell ref="I208:L208"/>
    <mergeCell ref="I209:L209"/>
    <mergeCell ref="I210:L210"/>
    <mergeCell ref="I211:L211"/>
    <mergeCell ref="I212:L212"/>
    <mergeCell ref="I213:L213"/>
    <mergeCell ref="I226:L226"/>
    <mergeCell ref="I227:L227"/>
    <mergeCell ref="I228:L228"/>
    <mergeCell ref="I229:L229"/>
    <mergeCell ref="I230:L230"/>
    <mergeCell ref="I231:L231"/>
    <mergeCell ref="I220:L220"/>
    <mergeCell ref="I221:L221"/>
    <mergeCell ref="I222:L222"/>
    <mergeCell ref="I223:L223"/>
    <mergeCell ref="I224:L224"/>
    <mergeCell ref="I225:L225"/>
    <mergeCell ref="I238:L238"/>
    <mergeCell ref="I239:L239"/>
    <mergeCell ref="I240:L240"/>
    <mergeCell ref="I241:L241"/>
    <mergeCell ref="I242:L242"/>
    <mergeCell ref="I243:L243"/>
    <mergeCell ref="I232:L232"/>
    <mergeCell ref="I233:L233"/>
    <mergeCell ref="I234:L234"/>
    <mergeCell ref="I235:L235"/>
    <mergeCell ref="I236:L236"/>
    <mergeCell ref="I237:L237"/>
    <mergeCell ref="I250:L250"/>
    <mergeCell ref="I251:L251"/>
    <mergeCell ref="I252:L252"/>
    <mergeCell ref="I253:L253"/>
    <mergeCell ref="I254:L254"/>
    <mergeCell ref="I255:L255"/>
    <mergeCell ref="I244:L244"/>
    <mergeCell ref="I245:L245"/>
    <mergeCell ref="I246:L246"/>
    <mergeCell ref="I247:L247"/>
    <mergeCell ref="I248:L248"/>
    <mergeCell ref="I249:L249"/>
    <mergeCell ref="I262:L262"/>
    <mergeCell ref="I263:L263"/>
    <mergeCell ref="I264:L264"/>
    <mergeCell ref="I265:L265"/>
    <mergeCell ref="I266:L266"/>
    <mergeCell ref="I267:L267"/>
    <mergeCell ref="I256:L256"/>
    <mergeCell ref="I257:L257"/>
    <mergeCell ref="I258:L258"/>
    <mergeCell ref="I259:L259"/>
    <mergeCell ref="I260:L260"/>
    <mergeCell ref="I261:L261"/>
    <mergeCell ref="I274:L274"/>
    <mergeCell ref="I275:L275"/>
    <mergeCell ref="I276:L276"/>
    <mergeCell ref="I277:L277"/>
    <mergeCell ref="I278:L278"/>
    <mergeCell ref="I279:L279"/>
    <mergeCell ref="I268:L268"/>
    <mergeCell ref="I269:L269"/>
    <mergeCell ref="I270:L270"/>
    <mergeCell ref="I271:L271"/>
    <mergeCell ref="I272:L272"/>
    <mergeCell ref="I273:L273"/>
    <mergeCell ref="I286:L286"/>
    <mergeCell ref="I287:L287"/>
    <mergeCell ref="I288:L288"/>
    <mergeCell ref="I289:L289"/>
    <mergeCell ref="I290:L290"/>
    <mergeCell ref="I291:L291"/>
    <mergeCell ref="I280:L280"/>
    <mergeCell ref="I281:L281"/>
    <mergeCell ref="I282:L282"/>
    <mergeCell ref="I283:L283"/>
    <mergeCell ref="I284:L284"/>
    <mergeCell ref="I285:L285"/>
    <mergeCell ref="I298:L298"/>
    <mergeCell ref="I299:L299"/>
    <mergeCell ref="I300:L300"/>
    <mergeCell ref="I301:L301"/>
    <mergeCell ref="I302:L302"/>
    <mergeCell ref="I303:L303"/>
    <mergeCell ref="I292:L292"/>
    <mergeCell ref="I293:L293"/>
    <mergeCell ref="I294:L294"/>
    <mergeCell ref="I295:L295"/>
    <mergeCell ref="I296:L296"/>
    <mergeCell ref="I297:L297"/>
    <mergeCell ref="I310:L310"/>
    <mergeCell ref="I311:L311"/>
    <mergeCell ref="I312:L312"/>
    <mergeCell ref="I313:L313"/>
    <mergeCell ref="I314:L314"/>
    <mergeCell ref="I315:L315"/>
    <mergeCell ref="I304:L304"/>
    <mergeCell ref="I305:L305"/>
    <mergeCell ref="I306:L306"/>
    <mergeCell ref="I307:L307"/>
    <mergeCell ref="I308:L308"/>
    <mergeCell ref="I309:L309"/>
    <mergeCell ref="I322:L322"/>
    <mergeCell ref="I323:L323"/>
    <mergeCell ref="I324:L324"/>
    <mergeCell ref="I325:L325"/>
    <mergeCell ref="I326:L326"/>
    <mergeCell ref="I327:L327"/>
    <mergeCell ref="I316:L316"/>
    <mergeCell ref="I317:L317"/>
    <mergeCell ref="I318:L318"/>
    <mergeCell ref="I319:L319"/>
    <mergeCell ref="I320:L320"/>
    <mergeCell ref="I321:L321"/>
    <mergeCell ref="I334:L334"/>
    <mergeCell ref="I335:L335"/>
    <mergeCell ref="I336:L336"/>
    <mergeCell ref="I337:L337"/>
    <mergeCell ref="I338:L338"/>
    <mergeCell ref="I339:L339"/>
    <mergeCell ref="I328:L328"/>
    <mergeCell ref="I329:L329"/>
    <mergeCell ref="I330:L330"/>
    <mergeCell ref="I331:L331"/>
    <mergeCell ref="I332:L332"/>
    <mergeCell ref="I333:L333"/>
    <mergeCell ref="I346:L346"/>
    <mergeCell ref="I347:L347"/>
    <mergeCell ref="I348:L348"/>
    <mergeCell ref="I349:L349"/>
    <mergeCell ref="I350:L350"/>
    <mergeCell ref="I351:L351"/>
    <mergeCell ref="I340:L340"/>
    <mergeCell ref="I341:L341"/>
    <mergeCell ref="I342:L342"/>
    <mergeCell ref="I343:L343"/>
    <mergeCell ref="I344:L344"/>
    <mergeCell ref="I345:L345"/>
    <mergeCell ref="I358:L358"/>
    <mergeCell ref="I359:L359"/>
    <mergeCell ref="I360:L360"/>
    <mergeCell ref="I361:L361"/>
    <mergeCell ref="I362:L362"/>
    <mergeCell ref="I363:L363"/>
    <mergeCell ref="I352:L352"/>
    <mergeCell ref="I353:L353"/>
    <mergeCell ref="I354:L354"/>
    <mergeCell ref="I355:L355"/>
    <mergeCell ref="I356:L356"/>
    <mergeCell ref="I357:L357"/>
    <mergeCell ref="I370:L370"/>
    <mergeCell ref="I371:L371"/>
    <mergeCell ref="I372:L372"/>
    <mergeCell ref="I373:L373"/>
    <mergeCell ref="I374:L374"/>
    <mergeCell ref="I375:L375"/>
    <mergeCell ref="I364:L364"/>
    <mergeCell ref="I365:L365"/>
    <mergeCell ref="I366:L366"/>
    <mergeCell ref="I367:L367"/>
    <mergeCell ref="I368:L368"/>
    <mergeCell ref="I369:L369"/>
    <mergeCell ref="I382:L382"/>
    <mergeCell ref="I383:L383"/>
    <mergeCell ref="I384:L384"/>
    <mergeCell ref="I385:L385"/>
    <mergeCell ref="I386:L386"/>
    <mergeCell ref="I387:L387"/>
    <mergeCell ref="I376:L376"/>
    <mergeCell ref="I377:L377"/>
    <mergeCell ref="I378:L378"/>
    <mergeCell ref="I379:L379"/>
    <mergeCell ref="I380:L380"/>
    <mergeCell ref="I381:L381"/>
    <mergeCell ref="I394:L394"/>
    <mergeCell ref="I395:L395"/>
    <mergeCell ref="I396:L396"/>
    <mergeCell ref="I397:L397"/>
    <mergeCell ref="I398:L398"/>
    <mergeCell ref="I399:L399"/>
    <mergeCell ref="I388:L388"/>
    <mergeCell ref="I389:L389"/>
    <mergeCell ref="I390:L390"/>
    <mergeCell ref="I391:L391"/>
    <mergeCell ref="I392:L392"/>
    <mergeCell ref="I393:L393"/>
    <mergeCell ref="I406:L406"/>
    <mergeCell ref="I407:L407"/>
    <mergeCell ref="I408:L408"/>
    <mergeCell ref="I409:L409"/>
    <mergeCell ref="I410:L410"/>
    <mergeCell ref="I411:L411"/>
    <mergeCell ref="I400:L400"/>
    <mergeCell ref="I401:L401"/>
    <mergeCell ref="I402:L402"/>
    <mergeCell ref="I403:L403"/>
    <mergeCell ref="I404:L404"/>
    <mergeCell ref="I405:L405"/>
    <mergeCell ref="I418:L418"/>
    <mergeCell ref="I419:L419"/>
    <mergeCell ref="I420:L420"/>
    <mergeCell ref="I421:L421"/>
    <mergeCell ref="I422:L422"/>
    <mergeCell ref="I423:L423"/>
    <mergeCell ref="I412:L412"/>
    <mergeCell ref="I413:L413"/>
    <mergeCell ref="I414:L414"/>
    <mergeCell ref="I415:L415"/>
    <mergeCell ref="I416:L416"/>
    <mergeCell ref="I417:L417"/>
    <mergeCell ref="I430:L430"/>
    <mergeCell ref="I431:L431"/>
    <mergeCell ref="I432:L432"/>
    <mergeCell ref="I433:L433"/>
    <mergeCell ref="I434:L434"/>
    <mergeCell ref="I435:L435"/>
    <mergeCell ref="I424:L424"/>
    <mergeCell ref="I425:L425"/>
    <mergeCell ref="I426:L426"/>
    <mergeCell ref="I427:L427"/>
    <mergeCell ref="I428:L428"/>
    <mergeCell ref="I429:L429"/>
    <mergeCell ref="I442:L442"/>
    <mergeCell ref="I443:L443"/>
    <mergeCell ref="I444:L444"/>
    <mergeCell ref="I445:L445"/>
    <mergeCell ref="I446:L446"/>
    <mergeCell ref="I447:L447"/>
    <mergeCell ref="I436:L436"/>
    <mergeCell ref="I437:L437"/>
    <mergeCell ref="I438:L438"/>
    <mergeCell ref="I439:L439"/>
    <mergeCell ref="I440:L440"/>
    <mergeCell ref="I441:L441"/>
    <mergeCell ref="I454:L454"/>
    <mergeCell ref="I455:L455"/>
    <mergeCell ref="I456:L456"/>
    <mergeCell ref="I457:L457"/>
    <mergeCell ref="I458:L458"/>
    <mergeCell ref="I459:L459"/>
    <mergeCell ref="I448:L448"/>
    <mergeCell ref="I449:L449"/>
    <mergeCell ref="I450:L450"/>
    <mergeCell ref="I451:L451"/>
    <mergeCell ref="I452:L452"/>
    <mergeCell ref="I453:L453"/>
    <mergeCell ref="I466:L466"/>
    <mergeCell ref="I467:L467"/>
    <mergeCell ref="I468:L468"/>
    <mergeCell ref="I469:L469"/>
    <mergeCell ref="I470:L470"/>
    <mergeCell ref="I471:L471"/>
    <mergeCell ref="I460:L460"/>
    <mergeCell ref="I461:L461"/>
    <mergeCell ref="I462:L462"/>
    <mergeCell ref="I463:L463"/>
    <mergeCell ref="I464:L464"/>
    <mergeCell ref="I465:L465"/>
    <mergeCell ref="I478:L478"/>
    <mergeCell ref="I479:L479"/>
    <mergeCell ref="I480:L480"/>
    <mergeCell ref="I481:L481"/>
    <mergeCell ref="I482:L482"/>
    <mergeCell ref="I483:L483"/>
    <mergeCell ref="I472:L472"/>
    <mergeCell ref="I473:L473"/>
    <mergeCell ref="I474:L474"/>
    <mergeCell ref="I475:L475"/>
    <mergeCell ref="I476:L476"/>
    <mergeCell ref="I477:L477"/>
    <mergeCell ref="I493:L493"/>
    <mergeCell ref="I494:L494"/>
    <mergeCell ref="I495:L495"/>
    <mergeCell ref="I484:L484"/>
    <mergeCell ref="I485:L485"/>
    <mergeCell ref="I486:L486"/>
    <mergeCell ref="I487:L487"/>
    <mergeCell ref="I488:L488"/>
    <mergeCell ref="I489:L489"/>
    <mergeCell ref="I526:L526"/>
    <mergeCell ref="I527:L527"/>
    <mergeCell ref="I520:L520"/>
    <mergeCell ref="I521:L521"/>
    <mergeCell ref="I522:L522"/>
    <mergeCell ref="I523:L523"/>
    <mergeCell ref="I524:L524"/>
    <mergeCell ref="I525:L525"/>
    <mergeCell ref="I514:L514"/>
    <mergeCell ref="I515:L515"/>
    <mergeCell ref="I516:L516"/>
    <mergeCell ref="I517:L517"/>
    <mergeCell ref="I518:L518"/>
    <mergeCell ref="I519:L519"/>
    <mergeCell ref="I508:L508"/>
    <mergeCell ref="I509:L509"/>
    <mergeCell ref="I510:L510"/>
    <mergeCell ref="I511:L511"/>
    <mergeCell ref="I512:L512"/>
    <mergeCell ref="I513:L513"/>
    <mergeCell ref="I502:L502"/>
    <mergeCell ref="B21:F21"/>
    <mergeCell ref="B16:G16"/>
    <mergeCell ref="I21:K21"/>
    <mergeCell ref="I503:L503"/>
    <mergeCell ref="I504:L504"/>
    <mergeCell ref="I505:L505"/>
    <mergeCell ref="I506:L506"/>
    <mergeCell ref="I507:L507"/>
    <mergeCell ref="I496:L496"/>
    <mergeCell ref="I497:L497"/>
    <mergeCell ref="I498:L498"/>
    <mergeCell ref="I499:L499"/>
    <mergeCell ref="I500:L500"/>
    <mergeCell ref="I501:L501"/>
    <mergeCell ref="I490:L490"/>
    <mergeCell ref="I491:L491"/>
    <mergeCell ref="I492:L492"/>
    <mergeCell ref="D10:G10"/>
    <mergeCell ref="D11:E11"/>
    <mergeCell ref="B7:C7"/>
    <mergeCell ref="B8:C8"/>
    <mergeCell ref="B9:C9"/>
    <mergeCell ref="B10:C10"/>
    <mergeCell ref="B11:C11"/>
    <mergeCell ref="B12:C12"/>
    <mergeCell ref="C19:L19"/>
    <mergeCell ref="H15:L15"/>
    <mergeCell ref="H16:L16"/>
    <mergeCell ref="B13:C13"/>
    <mergeCell ref="B14:C14"/>
    <mergeCell ref="B15:G15"/>
    <mergeCell ref="D13:G13"/>
    <mergeCell ref="D12:I12"/>
  </mergeCells>
  <phoneticPr fontId="2"/>
  <conditionalFormatting sqref="B16">
    <cfRule type="cellIs" dxfId="0" priority="1" operator="notEqual">
      <formula>"計算メダリスト実行委員会"</formula>
    </cfRule>
  </conditionalFormatting>
  <dataValidations count="1">
    <dataValidation type="list" imeMode="disabled" allowBlank="1" showInputMessage="1" showErrorMessage="1" error="【参加部門】_x000a_リストから選択してください。" prompt="【参加部門】_x000a_リストから選択してください。" sqref="B28:B527" xr:uid="{B86CFE1C-F514-4868-B14D-66B4E97B85AA}">
      <formula1>$N$27:$P$27</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imeMode="disabled" allowBlank="1" showInputMessage="1" showErrorMessage="1" error="西暦で入力してください。" xr:uid="{8F6F85A7-F2BD-4E93-BDD5-E2EA2CCF3278}">
          <x14:formula1>
            <xm:f>リスト!$D$1:$D$75</xm:f>
          </x14:formula1>
          <xm:sqref>D6</xm:sqref>
        </x14:dataValidation>
        <x14:dataValidation type="list" imeMode="disabled" allowBlank="1" showInputMessage="1" showErrorMessage="1" xr:uid="{D39EF123-5793-4741-AD17-CBA001AEE72C}">
          <x14:formula1>
            <xm:f>リスト!$E$1:$E$3</xm:f>
          </x14:formula1>
          <xm:sqref>E6</xm:sqref>
        </x14:dataValidation>
        <x14:dataValidation type="list" allowBlank="1" showInputMessage="1" showErrorMessage="1" xr:uid="{43FA6102-BDA0-4B4F-921F-82E58E02F193}">
          <x14:formula1>
            <xm:f>リスト!$A$1:$A$16</xm:f>
          </x14:formula1>
          <xm:sqref>G28:G527</xm:sqref>
        </x14:dataValidation>
        <x14:dataValidation type="list" allowBlank="1" showInputMessage="1" showErrorMessage="1" xr:uid="{0AA3970A-3E01-4E83-B8C4-068378712888}">
          <x14:formula1>
            <xm:f>リスト!$C$1:$C$48</xm:f>
          </x14:formula1>
          <xm:sqref>H28:H527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711C1-B5AC-42BA-906B-C437D66B1994}">
  <sheetPr>
    <tabColor rgb="FF00B050"/>
  </sheetPr>
  <dimension ref="A1:Q504"/>
  <sheetViews>
    <sheetView workbookViewId="0">
      <selection activeCell="I4" sqref="I4:L5"/>
    </sheetView>
  </sheetViews>
  <sheetFormatPr defaultColWidth="9" defaultRowHeight="13.5"/>
  <cols>
    <col min="1" max="1" width="10.625" style="1" customWidth="1"/>
    <col min="2" max="2" width="21.625" style="1" hidden="1" customWidth="1"/>
    <col min="3" max="3" width="20.625" style="1" customWidth="1"/>
    <col min="4" max="4" width="9.5" style="1" hidden="1" customWidth="1"/>
    <col min="5" max="5" width="11.5" style="1" bestFit="1" customWidth="1"/>
    <col min="6" max="6" width="11.875" style="1" hidden="1" customWidth="1"/>
    <col min="7" max="7" width="16.625" style="1" hidden="1" customWidth="1"/>
    <col min="8" max="8" width="27.75" style="1" hidden="1" customWidth="1"/>
    <col min="9" max="12" width="14.625" style="1" customWidth="1"/>
    <col min="13" max="13" width="17.625" style="1" customWidth="1"/>
    <col min="14" max="14" width="15.625" style="1" customWidth="1"/>
    <col min="15" max="15" width="17.25" style="1" bestFit="1" customWidth="1"/>
    <col min="16" max="16" width="20.125" style="1" customWidth="1"/>
    <col min="17" max="17" width="23.125" style="1" customWidth="1"/>
    <col min="18" max="16384" width="9" style="1"/>
  </cols>
  <sheetData>
    <row r="1" spans="1:17" ht="14.25" thickBot="1">
      <c r="J1" s="1" t="s">
        <v>251</v>
      </c>
      <c r="K1" s="1" t="s">
        <v>252</v>
      </c>
      <c r="L1" s="1" t="s">
        <v>253</v>
      </c>
    </row>
    <row r="2" spans="1:17" ht="30" customHeight="1" thickTop="1" thickBot="1">
      <c r="A2" s="216" t="s">
        <v>239</v>
      </c>
      <c r="B2" s="216"/>
      <c r="C2" s="217"/>
      <c r="D2" s="217"/>
      <c r="E2" s="217"/>
      <c r="F2" s="217"/>
      <c r="G2" s="217"/>
      <c r="H2" s="217"/>
      <c r="I2" s="217"/>
      <c r="J2" s="47"/>
      <c r="K2" s="48"/>
      <c r="L2" s="49"/>
      <c r="O2" s="218" t="s">
        <v>254</v>
      </c>
      <c r="P2" s="218"/>
    </row>
    <row r="3" spans="1:17" ht="22.5" customHeight="1" thickTop="1" thickBot="1">
      <c r="A3" s="93" t="s">
        <v>89</v>
      </c>
      <c r="B3" s="94"/>
      <c r="C3" s="95" t="s">
        <v>90</v>
      </c>
      <c r="D3" s="95" t="s">
        <v>91</v>
      </c>
      <c r="E3" s="95" t="s">
        <v>14</v>
      </c>
      <c r="F3" s="95" t="s">
        <v>24</v>
      </c>
      <c r="G3" s="95" t="s">
        <v>92</v>
      </c>
      <c r="H3" s="95" t="s">
        <v>93</v>
      </c>
      <c r="I3" s="96" t="s">
        <v>94</v>
      </c>
      <c r="J3" s="96" t="s">
        <v>95</v>
      </c>
      <c r="K3" s="96" t="s">
        <v>96</v>
      </c>
      <c r="L3" s="97" t="s">
        <v>97</v>
      </c>
      <c r="M3" s="98" t="s">
        <v>98</v>
      </c>
      <c r="N3" s="99" t="s">
        <v>99</v>
      </c>
      <c r="O3" s="98" t="s">
        <v>195</v>
      </c>
      <c r="P3" s="96" t="s">
        <v>189</v>
      </c>
      <c r="Q3" s="99" t="s">
        <v>112</v>
      </c>
    </row>
    <row r="4" spans="1:17" ht="30" customHeight="1" thickTop="1">
      <c r="A4" s="34">
        <v>1</v>
      </c>
      <c r="B4" s="91" t="s">
        <v>1270</v>
      </c>
      <c r="C4" s="25" t="str">
        <f>IFERROR(VLOOKUP($B4,エントリーシート!$Q$28:$Z$527,5,0),"")</f>
        <v/>
      </c>
      <c r="D4" s="25" t="str">
        <f>IFERROR(VLOOKUP($B4,エントリーシート!$Q$28:$Z$527,6,0),"")</f>
        <v/>
      </c>
      <c r="E4" s="25" t="str">
        <f>IFERROR(VLOOKUP($B4,エントリーシート!$Q$28:$Z$527,7,0),"")</f>
        <v/>
      </c>
      <c r="F4" s="25" t="str">
        <f>IFERROR(VLOOKUP($B4,エントリーシート!$Q$28:$Z$527,8,0),"")</f>
        <v/>
      </c>
      <c r="G4" s="25" t="str">
        <f>IFERROR(VLOOKUP($B4,エントリーシート!$Q$28:$Z$527,9,0),"")</f>
        <v/>
      </c>
      <c r="H4" s="25" t="str">
        <f>IFERROR(VLOOKUP($B4,エントリーシート!$Q$28:$Z$527,10,0),"")</f>
        <v/>
      </c>
      <c r="I4" s="26"/>
      <c r="J4" s="26"/>
      <c r="K4" s="26"/>
      <c r="L4" s="27"/>
      <c r="M4" s="28" t="str">
        <f>IF(C4="","",SUM(I4:L4))</f>
        <v/>
      </c>
      <c r="N4" s="29" t="str">
        <f>IF(M4="","",IF(M4&lt;150,"銅賞",IF(M4&lt;200,"銀賞",IF(M4&lt;250,"金賞"))))</f>
        <v/>
      </c>
      <c r="O4" s="50" t="str">
        <f>IF(C4="","",$J$2&amp;$K$2&amp;$L$2)</f>
        <v/>
      </c>
      <c r="P4" s="40"/>
      <c r="Q4" s="42"/>
    </row>
    <row r="5" spans="1:17" ht="30" customHeight="1">
      <c r="A5" s="30">
        <v>2</v>
      </c>
      <c r="B5" s="92" t="s">
        <v>1271</v>
      </c>
      <c r="C5" s="20" t="str">
        <f>IFERROR(VLOOKUP($B5,エントリーシート!$Q$28:$Z$527,5,0),"")</f>
        <v/>
      </c>
      <c r="D5" s="20" t="str">
        <f>IFERROR(VLOOKUP($B5,エントリーシート!$Q$28:$Z$527,6,0),"")</f>
        <v/>
      </c>
      <c r="E5" s="20" t="str">
        <f>IFERROR(VLOOKUP($B5,エントリーシート!$Q$28:$Z$527,7,0),"")</f>
        <v/>
      </c>
      <c r="F5" s="20" t="str">
        <f>IFERROR(VLOOKUP($B5,エントリーシート!$Q$28:$Z$527,8,0),"")</f>
        <v/>
      </c>
      <c r="G5" s="20" t="str">
        <f>IFERROR(VLOOKUP($B5,エントリーシート!$Q$28:$Z$527,9,0),"")</f>
        <v/>
      </c>
      <c r="H5" s="20" t="str">
        <f>IFERROR(VLOOKUP($B5,エントリーシート!$Q$28:$Z$527,10,0),"")</f>
        <v/>
      </c>
      <c r="I5" s="21"/>
      <c r="J5" s="21"/>
      <c r="K5" s="21"/>
      <c r="L5" s="22"/>
      <c r="M5" s="23" t="str">
        <f t="shared" ref="M5:M68" si="0">IF(C5="","",SUM(I5:L5))</f>
        <v/>
      </c>
      <c r="N5" s="24" t="str">
        <f t="shared" ref="N5:N68" si="1">IF(M5="","",IF(M5&lt;150,"銅賞",IF(M5&lt;200,"銀賞",IF(M5&lt;250,"金賞"))))</f>
        <v/>
      </c>
      <c r="O5" s="50" t="str">
        <f t="shared" ref="O5:O68" si="2">IF(C5="","",$J$2&amp;$K$2&amp;$L$2)</f>
        <v/>
      </c>
      <c r="P5" s="41"/>
      <c r="Q5" s="10"/>
    </row>
    <row r="6" spans="1:17" ht="30" customHeight="1">
      <c r="A6" s="30">
        <v>3</v>
      </c>
      <c r="B6" s="92" t="s">
        <v>1272</v>
      </c>
      <c r="C6" s="20" t="str">
        <f>IFERROR(VLOOKUP($B6,エントリーシート!$Q$28:$Z$527,5,0),"")</f>
        <v/>
      </c>
      <c r="D6" s="20" t="str">
        <f>IFERROR(VLOOKUP($B6,エントリーシート!$Q$28:$Z$527,6,0),"")</f>
        <v/>
      </c>
      <c r="E6" s="20" t="str">
        <f>IFERROR(VLOOKUP($B6,エントリーシート!$Q$28:$Z$527,7,0),"")</f>
        <v/>
      </c>
      <c r="F6" s="20" t="str">
        <f>IFERROR(VLOOKUP($B6,エントリーシート!$Q$28:$Z$527,8,0),"")</f>
        <v/>
      </c>
      <c r="G6" s="20" t="str">
        <f>IFERROR(VLOOKUP($B6,エントリーシート!$Q$28:$Z$527,9,0),"")</f>
        <v/>
      </c>
      <c r="H6" s="20" t="str">
        <f>IFERROR(VLOOKUP($B6,エントリーシート!$Q$28:$Z$527,10,0),"")</f>
        <v/>
      </c>
      <c r="I6" s="21"/>
      <c r="J6" s="21"/>
      <c r="K6" s="21"/>
      <c r="L6" s="22"/>
      <c r="M6" s="23" t="str">
        <f t="shared" si="0"/>
        <v/>
      </c>
      <c r="N6" s="24" t="str">
        <f t="shared" si="1"/>
        <v/>
      </c>
      <c r="O6" s="50" t="str">
        <f t="shared" si="2"/>
        <v/>
      </c>
      <c r="P6" s="41"/>
      <c r="Q6" s="10"/>
    </row>
    <row r="7" spans="1:17" ht="30" customHeight="1">
      <c r="A7" s="30">
        <v>4</v>
      </c>
      <c r="B7" s="92" t="s">
        <v>1273</v>
      </c>
      <c r="C7" s="20" t="str">
        <f>IFERROR(VLOOKUP($B7,エントリーシート!$Q$28:$Z$527,5,0),"")</f>
        <v/>
      </c>
      <c r="D7" s="20" t="str">
        <f>IFERROR(VLOOKUP($B7,エントリーシート!$Q$28:$Z$527,6,0),"")</f>
        <v/>
      </c>
      <c r="E7" s="20" t="str">
        <f>IFERROR(VLOOKUP($B7,エントリーシート!$Q$28:$Z$527,7,0),"")</f>
        <v/>
      </c>
      <c r="F7" s="20" t="str">
        <f>IFERROR(VLOOKUP($B7,エントリーシート!$Q$28:$Z$527,8,0),"")</f>
        <v/>
      </c>
      <c r="G7" s="20" t="str">
        <f>IFERROR(VLOOKUP($B7,エントリーシート!$Q$28:$Z$527,9,0),"")</f>
        <v/>
      </c>
      <c r="H7" s="20" t="str">
        <f>IFERROR(VLOOKUP($B7,エントリーシート!$Q$28:$Z$527,10,0),"")</f>
        <v/>
      </c>
      <c r="I7" s="21"/>
      <c r="J7" s="21"/>
      <c r="K7" s="21"/>
      <c r="L7" s="22"/>
      <c r="M7" s="23" t="str">
        <f t="shared" si="0"/>
        <v/>
      </c>
      <c r="N7" s="24" t="str">
        <f t="shared" si="1"/>
        <v/>
      </c>
      <c r="O7" s="50" t="str">
        <f t="shared" si="2"/>
        <v/>
      </c>
      <c r="P7" s="41"/>
      <c r="Q7" s="10"/>
    </row>
    <row r="8" spans="1:17" ht="30" customHeight="1">
      <c r="A8" s="30">
        <v>5</v>
      </c>
      <c r="B8" s="92" t="s">
        <v>1274</v>
      </c>
      <c r="C8" s="20" t="str">
        <f>IFERROR(VLOOKUP($B8,エントリーシート!$Q$28:$Z$527,5,0),"")</f>
        <v/>
      </c>
      <c r="D8" s="20" t="str">
        <f>IFERROR(VLOOKUP($B8,エントリーシート!$Q$28:$Z$527,6,0),"")</f>
        <v/>
      </c>
      <c r="E8" s="20" t="str">
        <f>IFERROR(VLOOKUP($B8,エントリーシート!$Q$28:$Z$527,7,0),"")</f>
        <v/>
      </c>
      <c r="F8" s="20" t="str">
        <f>IFERROR(VLOOKUP($B8,エントリーシート!$Q$28:$Z$527,8,0),"")</f>
        <v/>
      </c>
      <c r="G8" s="20" t="str">
        <f>IFERROR(VLOOKUP($B8,エントリーシート!$Q$28:$Z$527,9,0),"")</f>
        <v/>
      </c>
      <c r="H8" s="20" t="str">
        <f>IFERROR(VLOOKUP($B8,エントリーシート!$Q$28:$Z$527,10,0),"")</f>
        <v/>
      </c>
      <c r="I8" s="21"/>
      <c r="J8" s="21"/>
      <c r="K8" s="21"/>
      <c r="L8" s="22"/>
      <c r="M8" s="23" t="str">
        <f t="shared" si="0"/>
        <v/>
      </c>
      <c r="N8" s="24" t="str">
        <f t="shared" si="1"/>
        <v/>
      </c>
      <c r="O8" s="50" t="str">
        <f t="shared" si="2"/>
        <v/>
      </c>
      <c r="P8" s="41"/>
      <c r="Q8" s="10"/>
    </row>
    <row r="9" spans="1:17" ht="30" customHeight="1">
      <c r="A9" s="30">
        <v>6</v>
      </c>
      <c r="B9" s="92" t="s">
        <v>1275</v>
      </c>
      <c r="C9" s="20" t="str">
        <f>IFERROR(VLOOKUP($B9,エントリーシート!$Q$28:$Z$527,5,0),"")</f>
        <v/>
      </c>
      <c r="D9" s="20" t="str">
        <f>IFERROR(VLOOKUP($B9,エントリーシート!$Q$28:$Z$527,6,0),"")</f>
        <v/>
      </c>
      <c r="E9" s="20" t="str">
        <f>IFERROR(VLOOKUP($B9,エントリーシート!$Q$28:$Z$527,7,0),"")</f>
        <v/>
      </c>
      <c r="F9" s="20" t="str">
        <f>IFERROR(VLOOKUP($B9,エントリーシート!$Q$28:$Z$527,8,0),"")</f>
        <v/>
      </c>
      <c r="G9" s="20" t="str">
        <f>IFERROR(VLOOKUP($B9,エントリーシート!$Q$28:$Z$527,9,0),"")</f>
        <v/>
      </c>
      <c r="H9" s="20" t="str">
        <f>IFERROR(VLOOKUP($B9,エントリーシート!$Q$28:$Z$527,10,0),"")</f>
        <v/>
      </c>
      <c r="I9" s="21"/>
      <c r="J9" s="21"/>
      <c r="K9" s="21"/>
      <c r="L9" s="22"/>
      <c r="M9" s="23" t="str">
        <f t="shared" si="0"/>
        <v/>
      </c>
      <c r="N9" s="24" t="str">
        <f t="shared" si="1"/>
        <v/>
      </c>
      <c r="O9" s="50" t="str">
        <f t="shared" si="2"/>
        <v/>
      </c>
      <c r="P9" s="41"/>
      <c r="Q9" s="10"/>
    </row>
    <row r="10" spans="1:17" ht="30" customHeight="1">
      <c r="A10" s="30">
        <v>7</v>
      </c>
      <c r="B10" s="92" t="s">
        <v>1276</v>
      </c>
      <c r="C10" s="20" t="str">
        <f>IFERROR(VLOOKUP($B10,エントリーシート!$Q$28:$Z$527,5,0),"")</f>
        <v/>
      </c>
      <c r="D10" s="20" t="str">
        <f>IFERROR(VLOOKUP($B10,エントリーシート!$Q$28:$Z$527,6,0),"")</f>
        <v/>
      </c>
      <c r="E10" s="20" t="str">
        <f>IFERROR(VLOOKUP($B10,エントリーシート!$Q$28:$Z$527,7,0),"")</f>
        <v/>
      </c>
      <c r="F10" s="20" t="str">
        <f>IFERROR(VLOOKUP($B10,エントリーシート!$Q$28:$Z$527,8,0),"")</f>
        <v/>
      </c>
      <c r="G10" s="20" t="str">
        <f>IFERROR(VLOOKUP($B10,エントリーシート!$Q$28:$Z$527,9,0),"")</f>
        <v/>
      </c>
      <c r="H10" s="20" t="str">
        <f>IFERROR(VLOOKUP($B10,エントリーシート!$Q$28:$Z$527,10,0),"")</f>
        <v/>
      </c>
      <c r="I10" s="21"/>
      <c r="J10" s="21"/>
      <c r="K10" s="21"/>
      <c r="L10" s="22"/>
      <c r="M10" s="23" t="str">
        <f t="shared" si="0"/>
        <v/>
      </c>
      <c r="N10" s="24" t="str">
        <f t="shared" si="1"/>
        <v/>
      </c>
      <c r="O10" s="50" t="str">
        <f t="shared" si="2"/>
        <v/>
      </c>
      <c r="P10" s="41"/>
      <c r="Q10" s="10"/>
    </row>
    <row r="11" spans="1:17" ht="30" customHeight="1">
      <c r="A11" s="30">
        <v>8</v>
      </c>
      <c r="B11" s="92" t="s">
        <v>1277</v>
      </c>
      <c r="C11" s="20" t="str">
        <f>IFERROR(VLOOKUP($B11,エントリーシート!$Q$28:$Z$527,5,0),"")</f>
        <v/>
      </c>
      <c r="D11" s="20" t="str">
        <f>IFERROR(VLOOKUP($B11,エントリーシート!$Q$28:$Z$527,6,0),"")</f>
        <v/>
      </c>
      <c r="E11" s="20" t="str">
        <f>IFERROR(VLOOKUP($B11,エントリーシート!$Q$28:$Z$527,7,0),"")</f>
        <v/>
      </c>
      <c r="F11" s="20" t="str">
        <f>IFERROR(VLOOKUP($B11,エントリーシート!$Q$28:$Z$527,8,0),"")</f>
        <v/>
      </c>
      <c r="G11" s="20" t="str">
        <f>IFERROR(VLOOKUP($B11,エントリーシート!$Q$28:$Z$527,9,0),"")</f>
        <v/>
      </c>
      <c r="H11" s="20" t="str">
        <f>IFERROR(VLOOKUP($B11,エントリーシート!$Q$28:$Z$527,10,0),"")</f>
        <v/>
      </c>
      <c r="I11" s="21"/>
      <c r="J11" s="21"/>
      <c r="K11" s="21"/>
      <c r="L11" s="22"/>
      <c r="M11" s="23" t="str">
        <f t="shared" si="0"/>
        <v/>
      </c>
      <c r="N11" s="24" t="str">
        <f t="shared" si="1"/>
        <v/>
      </c>
      <c r="O11" s="50" t="str">
        <f t="shared" si="2"/>
        <v/>
      </c>
      <c r="P11" s="41"/>
      <c r="Q11" s="10"/>
    </row>
    <row r="12" spans="1:17" ht="30" customHeight="1">
      <c r="A12" s="30">
        <v>9</v>
      </c>
      <c r="B12" s="92" t="s">
        <v>1278</v>
      </c>
      <c r="C12" s="20" t="str">
        <f>IFERROR(VLOOKUP($B12,エントリーシート!$Q$28:$Z$527,5,0),"")</f>
        <v/>
      </c>
      <c r="D12" s="20" t="str">
        <f>IFERROR(VLOOKUP($B12,エントリーシート!$Q$28:$Z$527,6,0),"")</f>
        <v/>
      </c>
      <c r="E12" s="20" t="str">
        <f>IFERROR(VLOOKUP($B12,エントリーシート!$Q$28:$Z$527,7,0),"")</f>
        <v/>
      </c>
      <c r="F12" s="20" t="str">
        <f>IFERROR(VLOOKUP($B12,エントリーシート!$Q$28:$Z$527,8,0),"")</f>
        <v/>
      </c>
      <c r="G12" s="20" t="str">
        <f>IFERROR(VLOOKUP($B12,エントリーシート!$Q$28:$Z$527,9,0),"")</f>
        <v/>
      </c>
      <c r="H12" s="20" t="str">
        <f>IFERROR(VLOOKUP($B12,エントリーシート!$Q$28:$Z$527,10,0),"")</f>
        <v/>
      </c>
      <c r="I12" s="21"/>
      <c r="J12" s="21"/>
      <c r="K12" s="21"/>
      <c r="L12" s="22"/>
      <c r="M12" s="23" t="str">
        <f t="shared" si="0"/>
        <v/>
      </c>
      <c r="N12" s="24" t="str">
        <f t="shared" si="1"/>
        <v/>
      </c>
      <c r="O12" s="50" t="str">
        <f t="shared" si="2"/>
        <v/>
      </c>
      <c r="P12" s="41"/>
      <c r="Q12" s="10"/>
    </row>
    <row r="13" spans="1:17" ht="30" customHeight="1">
      <c r="A13" s="30">
        <v>10</v>
      </c>
      <c r="B13" s="92" t="s">
        <v>1279</v>
      </c>
      <c r="C13" s="20" t="str">
        <f>IFERROR(VLOOKUP($B13,エントリーシート!$Q$28:$Z$527,5,0),"")</f>
        <v/>
      </c>
      <c r="D13" s="20" t="str">
        <f>IFERROR(VLOOKUP($B13,エントリーシート!$Q$28:$Z$527,6,0),"")</f>
        <v/>
      </c>
      <c r="E13" s="20" t="str">
        <f>IFERROR(VLOOKUP($B13,エントリーシート!$Q$28:$Z$527,7,0),"")</f>
        <v/>
      </c>
      <c r="F13" s="20" t="str">
        <f>IFERROR(VLOOKUP($B13,エントリーシート!$Q$28:$Z$527,8,0),"")</f>
        <v/>
      </c>
      <c r="G13" s="20" t="str">
        <f>IFERROR(VLOOKUP($B13,エントリーシート!$Q$28:$Z$527,9,0),"")</f>
        <v/>
      </c>
      <c r="H13" s="20" t="str">
        <f>IFERROR(VLOOKUP($B13,エントリーシート!$Q$28:$Z$527,10,0),"")</f>
        <v/>
      </c>
      <c r="I13" s="21"/>
      <c r="J13" s="21"/>
      <c r="K13" s="21"/>
      <c r="L13" s="22"/>
      <c r="M13" s="23" t="str">
        <f t="shared" si="0"/>
        <v/>
      </c>
      <c r="N13" s="24" t="str">
        <f t="shared" si="1"/>
        <v/>
      </c>
      <c r="O13" s="50" t="str">
        <f t="shared" si="2"/>
        <v/>
      </c>
      <c r="P13" s="41"/>
      <c r="Q13" s="10"/>
    </row>
    <row r="14" spans="1:17" ht="30" customHeight="1">
      <c r="A14" s="30">
        <v>11</v>
      </c>
      <c r="B14" s="92" t="s">
        <v>1280</v>
      </c>
      <c r="C14" s="20" t="str">
        <f>IFERROR(VLOOKUP($B14,エントリーシート!$Q$28:$Z$527,5,0),"")</f>
        <v/>
      </c>
      <c r="D14" s="20" t="str">
        <f>IFERROR(VLOOKUP($B14,エントリーシート!$Q$28:$Z$527,6,0),"")</f>
        <v/>
      </c>
      <c r="E14" s="20" t="str">
        <f>IFERROR(VLOOKUP($B14,エントリーシート!$Q$28:$Z$527,7,0),"")</f>
        <v/>
      </c>
      <c r="F14" s="20" t="str">
        <f>IFERROR(VLOOKUP($B14,エントリーシート!$Q$28:$Z$527,8,0),"")</f>
        <v/>
      </c>
      <c r="G14" s="20" t="str">
        <f>IFERROR(VLOOKUP($B14,エントリーシート!$Q$28:$Z$527,9,0),"")</f>
        <v/>
      </c>
      <c r="H14" s="20" t="str">
        <f>IFERROR(VLOOKUP($B14,エントリーシート!$Q$28:$Z$527,10,0),"")</f>
        <v/>
      </c>
      <c r="I14" s="21"/>
      <c r="J14" s="21"/>
      <c r="K14" s="21"/>
      <c r="L14" s="22"/>
      <c r="M14" s="23" t="str">
        <f t="shared" si="0"/>
        <v/>
      </c>
      <c r="N14" s="24" t="str">
        <f t="shared" si="1"/>
        <v/>
      </c>
      <c r="O14" s="50" t="str">
        <f t="shared" si="2"/>
        <v/>
      </c>
      <c r="P14" s="41"/>
      <c r="Q14" s="10"/>
    </row>
    <row r="15" spans="1:17" ht="30" customHeight="1">
      <c r="A15" s="30">
        <v>12</v>
      </c>
      <c r="B15" s="92" t="s">
        <v>1281</v>
      </c>
      <c r="C15" s="20" t="str">
        <f>IFERROR(VLOOKUP($B15,エントリーシート!$Q$28:$Z$527,5,0),"")</f>
        <v/>
      </c>
      <c r="D15" s="20" t="str">
        <f>IFERROR(VLOOKUP($B15,エントリーシート!$Q$28:$Z$527,6,0),"")</f>
        <v/>
      </c>
      <c r="E15" s="20" t="str">
        <f>IFERROR(VLOOKUP($B15,エントリーシート!$Q$28:$Z$527,7,0),"")</f>
        <v/>
      </c>
      <c r="F15" s="20" t="str">
        <f>IFERROR(VLOOKUP($B15,エントリーシート!$Q$28:$Z$527,8,0),"")</f>
        <v/>
      </c>
      <c r="G15" s="20" t="str">
        <f>IFERROR(VLOOKUP($B15,エントリーシート!$Q$28:$Z$527,9,0),"")</f>
        <v/>
      </c>
      <c r="H15" s="20" t="str">
        <f>IFERROR(VLOOKUP($B15,エントリーシート!$Q$28:$Z$527,10,0),"")</f>
        <v/>
      </c>
      <c r="I15" s="21"/>
      <c r="J15" s="21"/>
      <c r="K15" s="21"/>
      <c r="L15" s="22"/>
      <c r="M15" s="23" t="str">
        <f t="shared" si="0"/>
        <v/>
      </c>
      <c r="N15" s="24" t="str">
        <f t="shared" si="1"/>
        <v/>
      </c>
      <c r="O15" s="50" t="str">
        <f t="shared" si="2"/>
        <v/>
      </c>
      <c r="P15" s="41"/>
      <c r="Q15" s="10"/>
    </row>
    <row r="16" spans="1:17" ht="30" customHeight="1">
      <c r="A16" s="30">
        <v>13</v>
      </c>
      <c r="B16" s="92" t="s">
        <v>1282</v>
      </c>
      <c r="C16" s="20" t="str">
        <f>IFERROR(VLOOKUP($B16,エントリーシート!$Q$28:$Z$527,5,0),"")</f>
        <v/>
      </c>
      <c r="D16" s="20" t="str">
        <f>IFERROR(VLOOKUP($B16,エントリーシート!$Q$28:$Z$527,6,0),"")</f>
        <v/>
      </c>
      <c r="E16" s="20" t="str">
        <f>IFERROR(VLOOKUP($B16,エントリーシート!$Q$28:$Z$527,7,0),"")</f>
        <v/>
      </c>
      <c r="F16" s="20" t="str">
        <f>IFERROR(VLOOKUP($B16,エントリーシート!$Q$28:$Z$527,8,0),"")</f>
        <v/>
      </c>
      <c r="G16" s="20" t="str">
        <f>IFERROR(VLOOKUP($B16,エントリーシート!$Q$28:$Z$527,9,0),"")</f>
        <v/>
      </c>
      <c r="H16" s="20" t="str">
        <f>IFERROR(VLOOKUP($B16,エントリーシート!$Q$28:$Z$527,10,0),"")</f>
        <v/>
      </c>
      <c r="I16" s="21"/>
      <c r="J16" s="21"/>
      <c r="K16" s="21"/>
      <c r="L16" s="22"/>
      <c r="M16" s="23" t="str">
        <f t="shared" si="0"/>
        <v/>
      </c>
      <c r="N16" s="24" t="str">
        <f t="shared" si="1"/>
        <v/>
      </c>
      <c r="O16" s="50" t="str">
        <f t="shared" si="2"/>
        <v/>
      </c>
      <c r="P16" s="41"/>
      <c r="Q16" s="10"/>
    </row>
    <row r="17" spans="1:17" ht="30" customHeight="1">
      <c r="A17" s="30">
        <v>14</v>
      </c>
      <c r="B17" s="92" t="s">
        <v>1283</v>
      </c>
      <c r="C17" s="20" t="str">
        <f>IFERROR(VLOOKUP($B17,エントリーシート!$Q$28:$Z$527,5,0),"")</f>
        <v/>
      </c>
      <c r="D17" s="20" t="str">
        <f>IFERROR(VLOOKUP($B17,エントリーシート!$Q$28:$Z$527,6,0),"")</f>
        <v/>
      </c>
      <c r="E17" s="20" t="str">
        <f>IFERROR(VLOOKUP($B17,エントリーシート!$Q$28:$Z$527,7,0),"")</f>
        <v/>
      </c>
      <c r="F17" s="20" t="str">
        <f>IFERROR(VLOOKUP($B17,エントリーシート!$Q$28:$Z$527,8,0),"")</f>
        <v/>
      </c>
      <c r="G17" s="20" t="str">
        <f>IFERROR(VLOOKUP($B17,エントリーシート!$Q$28:$Z$527,9,0),"")</f>
        <v/>
      </c>
      <c r="H17" s="20" t="str">
        <f>IFERROR(VLOOKUP($B17,エントリーシート!$Q$28:$Z$527,10,0),"")</f>
        <v/>
      </c>
      <c r="I17" s="21"/>
      <c r="J17" s="21"/>
      <c r="K17" s="21"/>
      <c r="L17" s="22"/>
      <c r="M17" s="23" t="str">
        <f t="shared" si="0"/>
        <v/>
      </c>
      <c r="N17" s="24" t="str">
        <f t="shared" si="1"/>
        <v/>
      </c>
      <c r="O17" s="50" t="str">
        <f t="shared" si="2"/>
        <v/>
      </c>
      <c r="P17" s="41"/>
      <c r="Q17" s="10"/>
    </row>
    <row r="18" spans="1:17" ht="30" customHeight="1">
      <c r="A18" s="30">
        <v>15</v>
      </c>
      <c r="B18" s="92" t="s">
        <v>1284</v>
      </c>
      <c r="C18" s="20" t="str">
        <f>IFERROR(VLOOKUP($B18,エントリーシート!$Q$28:$Z$527,5,0),"")</f>
        <v/>
      </c>
      <c r="D18" s="20" t="str">
        <f>IFERROR(VLOOKUP($B18,エントリーシート!$Q$28:$Z$527,6,0),"")</f>
        <v/>
      </c>
      <c r="E18" s="20" t="str">
        <f>IFERROR(VLOOKUP($B18,エントリーシート!$Q$28:$Z$527,7,0),"")</f>
        <v/>
      </c>
      <c r="F18" s="20" t="str">
        <f>IFERROR(VLOOKUP($B18,エントリーシート!$Q$28:$Z$527,8,0),"")</f>
        <v/>
      </c>
      <c r="G18" s="20" t="str">
        <f>IFERROR(VLOOKUP($B18,エントリーシート!$Q$28:$Z$527,9,0),"")</f>
        <v/>
      </c>
      <c r="H18" s="20" t="str">
        <f>IFERROR(VLOOKUP($B18,エントリーシート!$Q$28:$Z$527,10,0),"")</f>
        <v/>
      </c>
      <c r="I18" s="21"/>
      <c r="J18" s="21"/>
      <c r="K18" s="21"/>
      <c r="L18" s="22"/>
      <c r="M18" s="23" t="str">
        <f t="shared" si="0"/>
        <v/>
      </c>
      <c r="N18" s="24" t="str">
        <f t="shared" si="1"/>
        <v/>
      </c>
      <c r="O18" s="50" t="str">
        <f t="shared" si="2"/>
        <v/>
      </c>
      <c r="P18" s="41"/>
      <c r="Q18" s="10"/>
    </row>
    <row r="19" spans="1:17" ht="30" customHeight="1">
      <c r="A19" s="30">
        <v>16</v>
      </c>
      <c r="B19" s="92" t="s">
        <v>1285</v>
      </c>
      <c r="C19" s="20" t="str">
        <f>IFERROR(VLOOKUP($B19,エントリーシート!$Q$28:$Z$527,5,0),"")</f>
        <v/>
      </c>
      <c r="D19" s="20" t="str">
        <f>IFERROR(VLOOKUP($B19,エントリーシート!$Q$28:$Z$527,6,0),"")</f>
        <v/>
      </c>
      <c r="E19" s="20" t="str">
        <f>IFERROR(VLOOKUP($B19,エントリーシート!$Q$28:$Z$527,7,0),"")</f>
        <v/>
      </c>
      <c r="F19" s="20" t="str">
        <f>IFERROR(VLOOKUP($B19,エントリーシート!$Q$28:$Z$527,8,0),"")</f>
        <v/>
      </c>
      <c r="G19" s="20" t="str">
        <f>IFERROR(VLOOKUP($B19,エントリーシート!$Q$28:$Z$527,9,0),"")</f>
        <v/>
      </c>
      <c r="H19" s="20" t="str">
        <f>IFERROR(VLOOKUP($B19,エントリーシート!$Q$28:$Z$527,10,0),"")</f>
        <v/>
      </c>
      <c r="I19" s="21"/>
      <c r="J19" s="21"/>
      <c r="K19" s="21"/>
      <c r="L19" s="22"/>
      <c r="M19" s="23" t="str">
        <f t="shared" si="0"/>
        <v/>
      </c>
      <c r="N19" s="24" t="str">
        <f t="shared" si="1"/>
        <v/>
      </c>
      <c r="O19" s="50" t="str">
        <f t="shared" si="2"/>
        <v/>
      </c>
      <c r="P19" s="41"/>
      <c r="Q19" s="10"/>
    </row>
    <row r="20" spans="1:17" ht="30" customHeight="1">
      <c r="A20" s="30">
        <v>17</v>
      </c>
      <c r="B20" s="92" t="s">
        <v>1286</v>
      </c>
      <c r="C20" s="20" t="str">
        <f>IFERROR(VLOOKUP($B20,エントリーシート!$Q$28:$Z$527,5,0),"")</f>
        <v/>
      </c>
      <c r="D20" s="20" t="str">
        <f>IFERROR(VLOOKUP($B20,エントリーシート!$Q$28:$Z$527,6,0),"")</f>
        <v/>
      </c>
      <c r="E20" s="20" t="str">
        <f>IFERROR(VLOOKUP($B20,エントリーシート!$Q$28:$Z$527,7,0),"")</f>
        <v/>
      </c>
      <c r="F20" s="20" t="str">
        <f>IFERROR(VLOOKUP($B20,エントリーシート!$Q$28:$Z$527,8,0),"")</f>
        <v/>
      </c>
      <c r="G20" s="20" t="str">
        <f>IFERROR(VLOOKUP($B20,エントリーシート!$Q$28:$Z$527,9,0),"")</f>
        <v/>
      </c>
      <c r="H20" s="20" t="str">
        <f>IFERROR(VLOOKUP($B20,エントリーシート!$Q$28:$Z$527,10,0),"")</f>
        <v/>
      </c>
      <c r="I20" s="21"/>
      <c r="J20" s="21"/>
      <c r="K20" s="21"/>
      <c r="L20" s="22"/>
      <c r="M20" s="23" t="str">
        <f t="shared" si="0"/>
        <v/>
      </c>
      <c r="N20" s="24" t="str">
        <f t="shared" si="1"/>
        <v/>
      </c>
      <c r="O20" s="50" t="str">
        <f t="shared" si="2"/>
        <v/>
      </c>
      <c r="P20" s="41"/>
      <c r="Q20" s="10"/>
    </row>
    <row r="21" spans="1:17" ht="30" customHeight="1">
      <c r="A21" s="30">
        <v>18</v>
      </c>
      <c r="B21" s="92" t="s">
        <v>1287</v>
      </c>
      <c r="C21" s="20" t="str">
        <f>IFERROR(VLOOKUP($B21,エントリーシート!$Q$28:$Z$527,5,0),"")</f>
        <v/>
      </c>
      <c r="D21" s="20" t="str">
        <f>IFERROR(VLOOKUP($B21,エントリーシート!$Q$28:$Z$527,6,0),"")</f>
        <v/>
      </c>
      <c r="E21" s="20" t="str">
        <f>IFERROR(VLOOKUP($B21,エントリーシート!$Q$28:$Z$527,7,0),"")</f>
        <v/>
      </c>
      <c r="F21" s="20" t="str">
        <f>IFERROR(VLOOKUP($B21,エントリーシート!$Q$28:$Z$527,8,0),"")</f>
        <v/>
      </c>
      <c r="G21" s="20" t="str">
        <f>IFERROR(VLOOKUP($B21,エントリーシート!$Q$28:$Z$527,9,0),"")</f>
        <v/>
      </c>
      <c r="H21" s="20" t="str">
        <f>IFERROR(VLOOKUP($B21,エントリーシート!$Q$28:$Z$527,10,0),"")</f>
        <v/>
      </c>
      <c r="I21" s="21"/>
      <c r="J21" s="21"/>
      <c r="K21" s="21"/>
      <c r="L21" s="22"/>
      <c r="M21" s="23" t="str">
        <f t="shared" si="0"/>
        <v/>
      </c>
      <c r="N21" s="24" t="str">
        <f t="shared" si="1"/>
        <v/>
      </c>
      <c r="O21" s="50" t="str">
        <f t="shared" si="2"/>
        <v/>
      </c>
      <c r="P21" s="41"/>
      <c r="Q21" s="10"/>
    </row>
    <row r="22" spans="1:17" ht="30" customHeight="1">
      <c r="A22" s="30">
        <v>19</v>
      </c>
      <c r="B22" s="92" t="s">
        <v>1288</v>
      </c>
      <c r="C22" s="20" t="str">
        <f>IFERROR(VLOOKUP($B22,エントリーシート!$Q$28:$Z$527,5,0),"")</f>
        <v/>
      </c>
      <c r="D22" s="20" t="str">
        <f>IFERROR(VLOOKUP($B22,エントリーシート!$Q$28:$Z$527,6,0),"")</f>
        <v/>
      </c>
      <c r="E22" s="20" t="str">
        <f>IFERROR(VLOOKUP($B22,エントリーシート!$Q$28:$Z$527,7,0),"")</f>
        <v/>
      </c>
      <c r="F22" s="20" t="str">
        <f>IFERROR(VLOOKUP($B22,エントリーシート!$Q$28:$Z$527,8,0),"")</f>
        <v/>
      </c>
      <c r="G22" s="20" t="str">
        <f>IFERROR(VLOOKUP($B22,エントリーシート!$Q$28:$Z$527,9,0),"")</f>
        <v/>
      </c>
      <c r="H22" s="20" t="str">
        <f>IFERROR(VLOOKUP($B22,エントリーシート!$Q$28:$Z$527,10,0),"")</f>
        <v/>
      </c>
      <c r="I22" s="21"/>
      <c r="J22" s="21"/>
      <c r="K22" s="21"/>
      <c r="L22" s="22"/>
      <c r="M22" s="23" t="str">
        <f t="shared" si="0"/>
        <v/>
      </c>
      <c r="N22" s="24" t="str">
        <f t="shared" si="1"/>
        <v/>
      </c>
      <c r="O22" s="50" t="str">
        <f t="shared" si="2"/>
        <v/>
      </c>
      <c r="P22" s="41"/>
      <c r="Q22" s="10"/>
    </row>
    <row r="23" spans="1:17" ht="30" customHeight="1">
      <c r="A23" s="30">
        <v>20</v>
      </c>
      <c r="B23" s="92" t="s">
        <v>1289</v>
      </c>
      <c r="C23" s="20" t="str">
        <f>IFERROR(VLOOKUP($B23,エントリーシート!$Q$28:$Z$527,5,0),"")</f>
        <v/>
      </c>
      <c r="D23" s="20" t="str">
        <f>IFERROR(VLOOKUP($B23,エントリーシート!$Q$28:$Z$527,6,0),"")</f>
        <v/>
      </c>
      <c r="E23" s="20" t="str">
        <f>IFERROR(VLOOKUP($B23,エントリーシート!$Q$28:$Z$527,7,0),"")</f>
        <v/>
      </c>
      <c r="F23" s="20" t="str">
        <f>IFERROR(VLOOKUP($B23,エントリーシート!$Q$28:$Z$527,8,0),"")</f>
        <v/>
      </c>
      <c r="G23" s="20" t="str">
        <f>IFERROR(VLOOKUP($B23,エントリーシート!$Q$28:$Z$527,9,0),"")</f>
        <v/>
      </c>
      <c r="H23" s="20" t="str">
        <f>IFERROR(VLOOKUP($B23,エントリーシート!$Q$28:$Z$527,10,0),"")</f>
        <v/>
      </c>
      <c r="I23" s="21"/>
      <c r="J23" s="21"/>
      <c r="K23" s="21"/>
      <c r="L23" s="22"/>
      <c r="M23" s="23" t="str">
        <f t="shared" si="0"/>
        <v/>
      </c>
      <c r="N23" s="24" t="str">
        <f t="shared" si="1"/>
        <v/>
      </c>
      <c r="O23" s="50" t="str">
        <f t="shared" si="2"/>
        <v/>
      </c>
      <c r="P23" s="41"/>
      <c r="Q23" s="10"/>
    </row>
    <row r="24" spans="1:17" ht="30" customHeight="1">
      <c r="A24" s="30">
        <v>21</v>
      </c>
      <c r="B24" s="92" t="s">
        <v>1290</v>
      </c>
      <c r="C24" s="20" t="str">
        <f>IFERROR(VLOOKUP($B24,エントリーシート!$Q$28:$Z$527,5,0),"")</f>
        <v/>
      </c>
      <c r="D24" s="20" t="str">
        <f>IFERROR(VLOOKUP($B24,エントリーシート!$Q$28:$Z$527,6,0),"")</f>
        <v/>
      </c>
      <c r="E24" s="20" t="str">
        <f>IFERROR(VLOOKUP($B24,エントリーシート!$Q$28:$Z$527,7,0),"")</f>
        <v/>
      </c>
      <c r="F24" s="20" t="str">
        <f>IFERROR(VLOOKUP($B24,エントリーシート!$Q$28:$Z$527,8,0),"")</f>
        <v/>
      </c>
      <c r="G24" s="20" t="str">
        <f>IFERROR(VLOOKUP($B24,エントリーシート!$Q$28:$Z$527,9,0),"")</f>
        <v/>
      </c>
      <c r="H24" s="20" t="str">
        <f>IFERROR(VLOOKUP($B24,エントリーシート!$Q$28:$Z$527,10,0),"")</f>
        <v/>
      </c>
      <c r="I24" s="21"/>
      <c r="J24" s="21"/>
      <c r="K24" s="21"/>
      <c r="L24" s="22"/>
      <c r="M24" s="23" t="str">
        <f t="shared" si="0"/>
        <v/>
      </c>
      <c r="N24" s="24" t="str">
        <f t="shared" si="1"/>
        <v/>
      </c>
      <c r="O24" s="50" t="str">
        <f t="shared" si="2"/>
        <v/>
      </c>
      <c r="P24" s="41"/>
      <c r="Q24" s="10"/>
    </row>
    <row r="25" spans="1:17" ht="30" customHeight="1">
      <c r="A25" s="30">
        <v>22</v>
      </c>
      <c r="B25" s="92" t="s">
        <v>1291</v>
      </c>
      <c r="C25" s="20" t="str">
        <f>IFERROR(VLOOKUP($B25,エントリーシート!$Q$28:$Z$527,5,0),"")</f>
        <v/>
      </c>
      <c r="D25" s="20" t="str">
        <f>IFERROR(VLOOKUP($B25,エントリーシート!$Q$28:$Z$527,6,0),"")</f>
        <v/>
      </c>
      <c r="E25" s="20" t="str">
        <f>IFERROR(VLOOKUP($B25,エントリーシート!$Q$28:$Z$527,7,0),"")</f>
        <v/>
      </c>
      <c r="F25" s="20" t="str">
        <f>IFERROR(VLOOKUP($B25,エントリーシート!$Q$28:$Z$527,8,0),"")</f>
        <v/>
      </c>
      <c r="G25" s="20" t="str">
        <f>IFERROR(VLOOKUP($B25,エントリーシート!$Q$28:$Z$527,9,0),"")</f>
        <v/>
      </c>
      <c r="H25" s="20" t="str">
        <f>IFERROR(VLOOKUP($B25,エントリーシート!$Q$28:$Z$527,10,0),"")</f>
        <v/>
      </c>
      <c r="I25" s="21"/>
      <c r="J25" s="21"/>
      <c r="K25" s="21"/>
      <c r="L25" s="22"/>
      <c r="M25" s="23" t="str">
        <f t="shared" si="0"/>
        <v/>
      </c>
      <c r="N25" s="24" t="str">
        <f t="shared" si="1"/>
        <v/>
      </c>
      <c r="O25" s="50" t="str">
        <f t="shared" si="2"/>
        <v/>
      </c>
      <c r="P25" s="41"/>
      <c r="Q25" s="10"/>
    </row>
    <row r="26" spans="1:17" ht="30" customHeight="1">
      <c r="A26" s="30">
        <v>23</v>
      </c>
      <c r="B26" s="92" t="s">
        <v>1292</v>
      </c>
      <c r="C26" s="20" t="str">
        <f>IFERROR(VLOOKUP($B26,エントリーシート!$Q$28:$Z$527,5,0),"")</f>
        <v/>
      </c>
      <c r="D26" s="20" t="str">
        <f>IFERROR(VLOOKUP($B26,エントリーシート!$Q$28:$Z$527,6,0),"")</f>
        <v/>
      </c>
      <c r="E26" s="20" t="str">
        <f>IFERROR(VLOOKUP($B26,エントリーシート!$Q$28:$Z$527,7,0),"")</f>
        <v/>
      </c>
      <c r="F26" s="20" t="str">
        <f>IFERROR(VLOOKUP($B26,エントリーシート!$Q$28:$Z$527,8,0),"")</f>
        <v/>
      </c>
      <c r="G26" s="20" t="str">
        <f>IFERROR(VLOOKUP($B26,エントリーシート!$Q$28:$Z$527,9,0),"")</f>
        <v/>
      </c>
      <c r="H26" s="20" t="str">
        <f>IFERROR(VLOOKUP($B26,エントリーシート!$Q$28:$Z$527,10,0),"")</f>
        <v/>
      </c>
      <c r="I26" s="21"/>
      <c r="J26" s="21"/>
      <c r="K26" s="21"/>
      <c r="L26" s="22"/>
      <c r="M26" s="23" t="str">
        <f t="shared" si="0"/>
        <v/>
      </c>
      <c r="N26" s="24" t="str">
        <f t="shared" si="1"/>
        <v/>
      </c>
      <c r="O26" s="50" t="str">
        <f t="shared" si="2"/>
        <v/>
      </c>
      <c r="P26" s="41"/>
      <c r="Q26" s="10"/>
    </row>
    <row r="27" spans="1:17" ht="30" customHeight="1">
      <c r="A27" s="30">
        <v>24</v>
      </c>
      <c r="B27" s="92" t="s">
        <v>1293</v>
      </c>
      <c r="C27" s="20" t="str">
        <f>IFERROR(VLOOKUP($B27,エントリーシート!$Q$28:$Z$527,5,0),"")</f>
        <v/>
      </c>
      <c r="D27" s="20" t="str">
        <f>IFERROR(VLOOKUP($B27,エントリーシート!$Q$28:$Z$527,6,0),"")</f>
        <v/>
      </c>
      <c r="E27" s="20" t="str">
        <f>IFERROR(VLOOKUP($B27,エントリーシート!$Q$28:$Z$527,7,0),"")</f>
        <v/>
      </c>
      <c r="F27" s="20" t="str">
        <f>IFERROR(VLOOKUP($B27,エントリーシート!$Q$28:$Z$527,8,0),"")</f>
        <v/>
      </c>
      <c r="G27" s="20" t="str">
        <f>IFERROR(VLOOKUP($B27,エントリーシート!$Q$28:$Z$527,9,0),"")</f>
        <v/>
      </c>
      <c r="H27" s="20" t="str">
        <f>IFERROR(VLOOKUP($B27,エントリーシート!$Q$28:$Z$527,10,0),"")</f>
        <v/>
      </c>
      <c r="I27" s="21"/>
      <c r="J27" s="21"/>
      <c r="K27" s="21"/>
      <c r="L27" s="22"/>
      <c r="M27" s="23" t="str">
        <f t="shared" si="0"/>
        <v/>
      </c>
      <c r="N27" s="24" t="str">
        <f t="shared" si="1"/>
        <v/>
      </c>
      <c r="O27" s="50" t="str">
        <f t="shared" si="2"/>
        <v/>
      </c>
      <c r="P27" s="41"/>
      <c r="Q27" s="10"/>
    </row>
    <row r="28" spans="1:17" ht="30" customHeight="1">
      <c r="A28" s="30">
        <v>25</v>
      </c>
      <c r="B28" s="92" t="s">
        <v>1294</v>
      </c>
      <c r="C28" s="20" t="str">
        <f>IFERROR(VLOOKUP($B28,エントリーシート!$Q$28:$Z$527,5,0),"")</f>
        <v/>
      </c>
      <c r="D28" s="20" t="str">
        <f>IFERROR(VLOOKUP($B28,エントリーシート!$Q$28:$Z$527,6,0),"")</f>
        <v/>
      </c>
      <c r="E28" s="20" t="str">
        <f>IFERROR(VLOOKUP($B28,エントリーシート!$Q$28:$Z$527,7,0),"")</f>
        <v/>
      </c>
      <c r="F28" s="20" t="str">
        <f>IFERROR(VLOOKUP($B28,エントリーシート!$Q$28:$Z$527,8,0),"")</f>
        <v/>
      </c>
      <c r="G28" s="20" t="str">
        <f>IFERROR(VLOOKUP($B28,エントリーシート!$Q$28:$Z$527,9,0),"")</f>
        <v/>
      </c>
      <c r="H28" s="20" t="str">
        <f>IFERROR(VLOOKUP($B28,エントリーシート!$Q$28:$Z$527,10,0),"")</f>
        <v/>
      </c>
      <c r="I28" s="21"/>
      <c r="J28" s="21"/>
      <c r="K28" s="21"/>
      <c r="L28" s="22"/>
      <c r="M28" s="23" t="str">
        <f t="shared" si="0"/>
        <v/>
      </c>
      <c r="N28" s="24" t="str">
        <f t="shared" si="1"/>
        <v/>
      </c>
      <c r="O28" s="50" t="str">
        <f t="shared" si="2"/>
        <v/>
      </c>
      <c r="P28" s="41"/>
      <c r="Q28" s="10"/>
    </row>
    <row r="29" spans="1:17" ht="30" customHeight="1">
      <c r="A29" s="30">
        <v>26</v>
      </c>
      <c r="B29" s="92" t="s">
        <v>1295</v>
      </c>
      <c r="C29" s="20" t="str">
        <f>IFERROR(VLOOKUP($B29,エントリーシート!$Q$28:$Z$527,5,0),"")</f>
        <v/>
      </c>
      <c r="D29" s="20" t="str">
        <f>IFERROR(VLOOKUP($B29,エントリーシート!$Q$28:$Z$527,6,0),"")</f>
        <v/>
      </c>
      <c r="E29" s="20" t="str">
        <f>IFERROR(VLOOKUP($B29,エントリーシート!$Q$28:$Z$527,7,0),"")</f>
        <v/>
      </c>
      <c r="F29" s="20" t="str">
        <f>IFERROR(VLOOKUP($B29,エントリーシート!$Q$28:$Z$527,8,0),"")</f>
        <v/>
      </c>
      <c r="G29" s="20" t="str">
        <f>IFERROR(VLOOKUP($B29,エントリーシート!$Q$28:$Z$527,9,0),"")</f>
        <v/>
      </c>
      <c r="H29" s="20" t="str">
        <f>IFERROR(VLOOKUP($B29,エントリーシート!$Q$28:$Z$527,10,0),"")</f>
        <v/>
      </c>
      <c r="I29" s="21"/>
      <c r="J29" s="21"/>
      <c r="K29" s="21"/>
      <c r="L29" s="22"/>
      <c r="M29" s="23" t="str">
        <f t="shared" si="0"/>
        <v/>
      </c>
      <c r="N29" s="24" t="str">
        <f t="shared" si="1"/>
        <v/>
      </c>
      <c r="O29" s="50" t="str">
        <f t="shared" si="2"/>
        <v/>
      </c>
      <c r="P29" s="41"/>
      <c r="Q29" s="10"/>
    </row>
    <row r="30" spans="1:17" ht="30" customHeight="1">
      <c r="A30" s="30">
        <v>27</v>
      </c>
      <c r="B30" s="92" t="s">
        <v>1296</v>
      </c>
      <c r="C30" s="20" t="str">
        <f>IFERROR(VLOOKUP($B30,エントリーシート!$Q$28:$Z$527,5,0),"")</f>
        <v/>
      </c>
      <c r="D30" s="20" t="str">
        <f>IFERROR(VLOOKUP($B30,エントリーシート!$Q$28:$Z$527,6,0),"")</f>
        <v/>
      </c>
      <c r="E30" s="20" t="str">
        <f>IFERROR(VLOOKUP($B30,エントリーシート!$Q$28:$Z$527,7,0),"")</f>
        <v/>
      </c>
      <c r="F30" s="20" t="str">
        <f>IFERROR(VLOOKUP($B30,エントリーシート!$Q$28:$Z$527,8,0),"")</f>
        <v/>
      </c>
      <c r="G30" s="20" t="str">
        <f>IFERROR(VLOOKUP($B30,エントリーシート!$Q$28:$Z$527,9,0),"")</f>
        <v/>
      </c>
      <c r="H30" s="20" t="str">
        <f>IFERROR(VLOOKUP($B30,エントリーシート!$Q$28:$Z$527,10,0),"")</f>
        <v/>
      </c>
      <c r="I30" s="21"/>
      <c r="J30" s="21"/>
      <c r="K30" s="21"/>
      <c r="L30" s="22"/>
      <c r="M30" s="23" t="str">
        <f t="shared" si="0"/>
        <v/>
      </c>
      <c r="N30" s="24" t="str">
        <f t="shared" si="1"/>
        <v/>
      </c>
      <c r="O30" s="50" t="str">
        <f t="shared" si="2"/>
        <v/>
      </c>
      <c r="P30" s="41"/>
      <c r="Q30" s="10"/>
    </row>
    <row r="31" spans="1:17" ht="30" customHeight="1">
      <c r="A31" s="30">
        <v>28</v>
      </c>
      <c r="B31" s="92" t="s">
        <v>1297</v>
      </c>
      <c r="C31" s="20" t="str">
        <f>IFERROR(VLOOKUP($B31,エントリーシート!$Q$28:$Z$527,5,0),"")</f>
        <v/>
      </c>
      <c r="D31" s="20" t="str">
        <f>IFERROR(VLOOKUP($B31,エントリーシート!$Q$28:$Z$527,6,0),"")</f>
        <v/>
      </c>
      <c r="E31" s="20" t="str">
        <f>IFERROR(VLOOKUP($B31,エントリーシート!$Q$28:$Z$527,7,0),"")</f>
        <v/>
      </c>
      <c r="F31" s="20" t="str">
        <f>IFERROR(VLOOKUP($B31,エントリーシート!$Q$28:$Z$527,8,0),"")</f>
        <v/>
      </c>
      <c r="G31" s="20" t="str">
        <f>IFERROR(VLOOKUP($B31,エントリーシート!$Q$28:$Z$527,9,0),"")</f>
        <v/>
      </c>
      <c r="H31" s="20" t="str">
        <f>IFERROR(VLOOKUP($B31,エントリーシート!$Q$28:$Z$527,10,0),"")</f>
        <v/>
      </c>
      <c r="I31" s="21"/>
      <c r="J31" s="21"/>
      <c r="K31" s="21"/>
      <c r="L31" s="22"/>
      <c r="M31" s="23" t="str">
        <f t="shared" si="0"/>
        <v/>
      </c>
      <c r="N31" s="24" t="str">
        <f t="shared" si="1"/>
        <v/>
      </c>
      <c r="O31" s="50" t="str">
        <f t="shared" si="2"/>
        <v/>
      </c>
      <c r="P31" s="41"/>
      <c r="Q31" s="10"/>
    </row>
    <row r="32" spans="1:17" ht="30" customHeight="1">
      <c r="A32" s="30">
        <v>29</v>
      </c>
      <c r="B32" s="92" t="s">
        <v>1298</v>
      </c>
      <c r="C32" s="20" t="str">
        <f>IFERROR(VLOOKUP($B32,エントリーシート!$Q$28:$Z$527,5,0),"")</f>
        <v/>
      </c>
      <c r="D32" s="20" t="str">
        <f>IFERROR(VLOOKUP($B32,エントリーシート!$Q$28:$Z$527,6,0),"")</f>
        <v/>
      </c>
      <c r="E32" s="20" t="str">
        <f>IFERROR(VLOOKUP($B32,エントリーシート!$Q$28:$Z$527,7,0),"")</f>
        <v/>
      </c>
      <c r="F32" s="20" t="str">
        <f>IFERROR(VLOOKUP($B32,エントリーシート!$Q$28:$Z$527,8,0),"")</f>
        <v/>
      </c>
      <c r="G32" s="20" t="str">
        <f>IFERROR(VLOOKUP($B32,エントリーシート!$Q$28:$Z$527,9,0),"")</f>
        <v/>
      </c>
      <c r="H32" s="20" t="str">
        <f>IFERROR(VLOOKUP($B32,エントリーシート!$Q$28:$Z$527,10,0),"")</f>
        <v/>
      </c>
      <c r="I32" s="21"/>
      <c r="J32" s="21"/>
      <c r="K32" s="21"/>
      <c r="L32" s="22"/>
      <c r="M32" s="23" t="str">
        <f t="shared" si="0"/>
        <v/>
      </c>
      <c r="N32" s="24" t="str">
        <f t="shared" si="1"/>
        <v/>
      </c>
      <c r="O32" s="50" t="str">
        <f t="shared" si="2"/>
        <v/>
      </c>
      <c r="P32" s="41"/>
      <c r="Q32" s="10"/>
    </row>
    <row r="33" spans="1:17" ht="30" customHeight="1">
      <c r="A33" s="30">
        <v>30</v>
      </c>
      <c r="B33" s="92" t="s">
        <v>1299</v>
      </c>
      <c r="C33" s="20" t="str">
        <f>IFERROR(VLOOKUP($B33,エントリーシート!$Q$28:$Z$527,5,0),"")</f>
        <v/>
      </c>
      <c r="D33" s="20" t="str">
        <f>IFERROR(VLOOKUP($B33,エントリーシート!$Q$28:$Z$527,6,0),"")</f>
        <v/>
      </c>
      <c r="E33" s="20" t="str">
        <f>IFERROR(VLOOKUP($B33,エントリーシート!$Q$28:$Z$527,7,0),"")</f>
        <v/>
      </c>
      <c r="F33" s="20" t="str">
        <f>IFERROR(VLOOKUP($B33,エントリーシート!$Q$28:$Z$527,8,0),"")</f>
        <v/>
      </c>
      <c r="G33" s="20" t="str">
        <f>IFERROR(VLOOKUP($B33,エントリーシート!$Q$28:$Z$527,9,0),"")</f>
        <v/>
      </c>
      <c r="H33" s="20" t="str">
        <f>IFERROR(VLOOKUP($B33,エントリーシート!$Q$28:$Z$527,10,0),"")</f>
        <v/>
      </c>
      <c r="I33" s="21"/>
      <c r="J33" s="21"/>
      <c r="K33" s="21"/>
      <c r="L33" s="22"/>
      <c r="M33" s="23" t="str">
        <f t="shared" si="0"/>
        <v/>
      </c>
      <c r="N33" s="24" t="str">
        <f t="shared" si="1"/>
        <v/>
      </c>
      <c r="O33" s="50" t="str">
        <f t="shared" si="2"/>
        <v/>
      </c>
      <c r="P33" s="41"/>
      <c r="Q33" s="10"/>
    </row>
    <row r="34" spans="1:17" ht="30" customHeight="1">
      <c r="A34" s="30">
        <v>31</v>
      </c>
      <c r="B34" s="92" t="s">
        <v>1300</v>
      </c>
      <c r="C34" s="20" t="str">
        <f>IFERROR(VLOOKUP($B34,エントリーシート!$Q$28:$Z$527,5,0),"")</f>
        <v/>
      </c>
      <c r="D34" s="20" t="str">
        <f>IFERROR(VLOOKUP($B34,エントリーシート!$Q$28:$Z$527,6,0),"")</f>
        <v/>
      </c>
      <c r="E34" s="20" t="str">
        <f>IFERROR(VLOOKUP($B34,エントリーシート!$Q$28:$Z$527,7,0),"")</f>
        <v/>
      </c>
      <c r="F34" s="20" t="str">
        <f>IFERROR(VLOOKUP($B34,エントリーシート!$Q$28:$Z$527,8,0),"")</f>
        <v/>
      </c>
      <c r="G34" s="20" t="str">
        <f>IFERROR(VLOOKUP($B34,エントリーシート!$Q$28:$Z$527,9,0),"")</f>
        <v/>
      </c>
      <c r="H34" s="20" t="str">
        <f>IFERROR(VLOOKUP($B34,エントリーシート!$Q$28:$Z$527,10,0),"")</f>
        <v/>
      </c>
      <c r="I34" s="21"/>
      <c r="J34" s="21"/>
      <c r="K34" s="21"/>
      <c r="L34" s="22"/>
      <c r="M34" s="23" t="str">
        <f t="shared" si="0"/>
        <v/>
      </c>
      <c r="N34" s="24" t="str">
        <f t="shared" si="1"/>
        <v/>
      </c>
      <c r="O34" s="50" t="str">
        <f t="shared" si="2"/>
        <v/>
      </c>
      <c r="P34" s="41"/>
      <c r="Q34" s="10"/>
    </row>
    <row r="35" spans="1:17" ht="30" customHeight="1">
      <c r="A35" s="30">
        <v>32</v>
      </c>
      <c r="B35" s="92" t="s">
        <v>1301</v>
      </c>
      <c r="C35" s="20" t="str">
        <f>IFERROR(VLOOKUP($B35,エントリーシート!$Q$28:$Z$527,5,0),"")</f>
        <v/>
      </c>
      <c r="D35" s="20" t="str">
        <f>IFERROR(VLOOKUP($B35,エントリーシート!$Q$28:$Z$527,6,0),"")</f>
        <v/>
      </c>
      <c r="E35" s="20" t="str">
        <f>IFERROR(VLOOKUP($B35,エントリーシート!$Q$28:$Z$527,7,0),"")</f>
        <v/>
      </c>
      <c r="F35" s="20" t="str">
        <f>IFERROR(VLOOKUP($B35,エントリーシート!$Q$28:$Z$527,8,0),"")</f>
        <v/>
      </c>
      <c r="G35" s="20" t="str">
        <f>IFERROR(VLOOKUP($B35,エントリーシート!$Q$28:$Z$527,9,0),"")</f>
        <v/>
      </c>
      <c r="H35" s="20" t="str">
        <f>IFERROR(VLOOKUP($B35,エントリーシート!$Q$28:$Z$527,10,0),"")</f>
        <v/>
      </c>
      <c r="I35" s="21"/>
      <c r="J35" s="21"/>
      <c r="K35" s="21"/>
      <c r="L35" s="22"/>
      <c r="M35" s="23" t="str">
        <f t="shared" si="0"/>
        <v/>
      </c>
      <c r="N35" s="24" t="str">
        <f t="shared" si="1"/>
        <v/>
      </c>
      <c r="O35" s="50" t="str">
        <f t="shared" si="2"/>
        <v/>
      </c>
      <c r="P35" s="41"/>
      <c r="Q35" s="10"/>
    </row>
    <row r="36" spans="1:17" ht="30" customHeight="1">
      <c r="A36" s="30">
        <v>33</v>
      </c>
      <c r="B36" s="92" t="s">
        <v>1302</v>
      </c>
      <c r="C36" s="20" t="str">
        <f>IFERROR(VLOOKUP($B36,エントリーシート!$Q$28:$Z$527,5,0),"")</f>
        <v/>
      </c>
      <c r="D36" s="20" t="str">
        <f>IFERROR(VLOOKUP($B36,エントリーシート!$Q$28:$Z$527,6,0),"")</f>
        <v/>
      </c>
      <c r="E36" s="20" t="str">
        <f>IFERROR(VLOOKUP($B36,エントリーシート!$Q$28:$Z$527,7,0),"")</f>
        <v/>
      </c>
      <c r="F36" s="20" t="str">
        <f>IFERROR(VLOOKUP($B36,エントリーシート!$Q$28:$Z$527,8,0),"")</f>
        <v/>
      </c>
      <c r="G36" s="20" t="str">
        <f>IFERROR(VLOOKUP($B36,エントリーシート!$Q$28:$Z$527,9,0),"")</f>
        <v/>
      </c>
      <c r="H36" s="20" t="str">
        <f>IFERROR(VLOOKUP($B36,エントリーシート!$Q$28:$Z$527,10,0),"")</f>
        <v/>
      </c>
      <c r="I36" s="21"/>
      <c r="J36" s="21"/>
      <c r="K36" s="21"/>
      <c r="L36" s="22"/>
      <c r="M36" s="23" t="str">
        <f t="shared" si="0"/>
        <v/>
      </c>
      <c r="N36" s="24" t="str">
        <f t="shared" si="1"/>
        <v/>
      </c>
      <c r="O36" s="50" t="str">
        <f t="shared" si="2"/>
        <v/>
      </c>
      <c r="P36" s="41"/>
      <c r="Q36" s="10"/>
    </row>
    <row r="37" spans="1:17" ht="30" customHeight="1">
      <c r="A37" s="30">
        <v>34</v>
      </c>
      <c r="B37" s="92" t="s">
        <v>1303</v>
      </c>
      <c r="C37" s="20" t="str">
        <f>IFERROR(VLOOKUP($B37,エントリーシート!$Q$28:$Z$527,5,0),"")</f>
        <v/>
      </c>
      <c r="D37" s="20" t="str">
        <f>IFERROR(VLOOKUP($B37,エントリーシート!$Q$28:$Z$527,6,0),"")</f>
        <v/>
      </c>
      <c r="E37" s="20" t="str">
        <f>IFERROR(VLOOKUP($B37,エントリーシート!$Q$28:$Z$527,7,0),"")</f>
        <v/>
      </c>
      <c r="F37" s="20" t="str">
        <f>IFERROR(VLOOKUP($B37,エントリーシート!$Q$28:$Z$527,8,0),"")</f>
        <v/>
      </c>
      <c r="G37" s="20" t="str">
        <f>IFERROR(VLOOKUP($B37,エントリーシート!$Q$28:$Z$527,9,0),"")</f>
        <v/>
      </c>
      <c r="H37" s="20" t="str">
        <f>IFERROR(VLOOKUP($B37,エントリーシート!$Q$28:$Z$527,10,0),"")</f>
        <v/>
      </c>
      <c r="I37" s="21"/>
      <c r="J37" s="21"/>
      <c r="K37" s="21"/>
      <c r="L37" s="22"/>
      <c r="M37" s="23" t="str">
        <f t="shared" si="0"/>
        <v/>
      </c>
      <c r="N37" s="24" t="str">
        <f t="shared" si="1"/>
        <v/>
      </c>
      <c r="O37" s="50" t="str">
        <f t="shared" si="2"/>
        <v/>
      </c>
      <c r="P37" s="41"/>
      <c r="Q37" s="10"/>
    </row>
    <row r="38" spans="1:17" ht="30" customHeight="1">
      <c r="A38" s="30">
        <v>35</v>
      </c>
      <c r="B38" s="92" t="s">
        <v>1304</v>
      </c>
      <c r="C38" s="20" t="str">
        <f>IFERROR(VLOOKUP($B38,エントリーシート!$Q$28:$Z$527,5,0),"")</f>
        <v/>
      </c>
      <c r="D38" s="20" t="str">
        <f>IFERROR(VLOOKUP($B38,エントリーシート!$Q$28:$Z$527,6,0),"")</f>
        <v/>
      </c>
      <c r="E38" s="20" t="str">
        <f>IFERROR(VLOOKUP($B38,エントリーシート!$Q$28:$Z$527,7,0),"")</f>
        <v/>
      </c>
      <c r="F38" s="20" t="str">
        <f>IFERROR(VLOOKUP($B38,エントリーシート!$Q$28:$Z$527,8,0),"")</f>
        <v/>
      </c>
      <c r="G38" s="20" t="str">
        <f>IFERROR(VLOOKUP($B38,エントリーシート!$Q$28:$Z$527,9,0),"")</f>
        <v/>
      </c>
      <c r="H38" s="20" t="str">
        <f>IFERROR(VLOOKUP($B38,エントリーシート!$Q$28:$Z$527,10,0),"")</f>
        <v/>
      </c>
      <c r="I38" s="21"/>
      <c r="J38" s="21"/>
      <c r="K38" s="21"/>
      <c r="L38" s="22"/>
      <c r="M38" s="23" t="str">
        <f t="shared" si="0"/>
        <v/>
      </c>
      <c r="N38" s="24" t="str">
        <f t="shared" si="1"/>
        <v/>
      </c>
      <c r="O38" s="50" t="str">
        <f t="shared" si="2"/>
        <v/>
      </c>
      <c r="P38" s="41"/>
      <c r="Q38" s="10"/>
    </row>
    <row r="39" spans="1:17" ht="30" customHeight="1">
      <c r="A39" s="30">
        <v>36</v>
      </c>
      <c r="B39" s="92" t="s">
        <v>1305</v>
      </c>
      <c r="C39" s="20" t="str">
        <f>IFERROR(VLOOKUP($B39,エントリーシート!$Q$28:$Z$527,5,0),"")</f>
        <v/>
      </c>
      <c r="D39" s="20" t="str">
        <f>IFERROR(VLOOKUP($B39,エントリーシート!$Q$28:$Z$527,6,0),"")</f>
        <v/>
      </c>
      <c r="E39" s="20" t="str">
        <f>IFERROR(VLOOKUP($B39,エントリーシート!$Q$28:$Z$527,7,0),"")</f>
        <v/>
      </c>
      <c r="F39" s="20" t="str">
        <f>IFERROR(VLOOKUP($B39,エントリーシート!$Q$28:$Z$527,8,0),"")</f>
        <v/>
      </c>
      <c r="G39" s="20" t="str">
        <f>IFERROR(VLOOKUP($B39,エントリーシート!$Q$28:$Z$527,9,0),"")</f>
        <v/>
      </c>
      <c r="H39" s="20" t="str">
        <f>IFERROR(VLOOKUP($B39,エントリーシート!$Q$28:$Z$527,10,0),"")</f>
        <v/>
      </c>
      <c r="I39" s="21"/>
      <c r="J39" s="21"/>
      <c r="K39" s="21"/>
      <c r="L39" s="22"/>
      <c r="M39" s="23" t="str">
        <f t="shared" si="0"/>
        <v/>
      </c>
      <c r="N39" s="24" t="str">
        <f t="shared" si="1"/>
        <v/>
      </c>
      <c r="O39" s="50" t="str">
        <f t="shared" si="2"/>
        <v/>
      </c>
      <c r="P39" s="41"/>
      <c r="Q39" s="10"/>
    </row>
    <row r="40" spans="1:17" ht="30" customHeight="1">
      <c r="A40" s="30">
        <v>37</v>
      </c>
      <c r="B40" s="92" t="s">
        <v>1306</v>
      </c>
      <c r="C40" s="20" t="str">
        <f>IFERROR(VLOOKUP($B40,エントリーシート!$Q$28:$Z$527,5,0),"")</f>
        <v/>
      </c>
      <c r="D40" s="20" t="str">
        <f>IFERROR(VLOOKUP($B40,エントリーシート!$Q$28:$Z$527,6,0),"")</f>
        <v/>
      </c>
      <c r="E40" s="20" t="str">
        <f>IFERROR(VLOOKUP($B40,エントリーシート!$Q$28:$Z$527,7,0),"")</f>
        <v/>
      </c>
      <c r="F40" s="20" t="str">
        <f>IFERROR(VLOOKUP($B40,エントリーシート!$Q$28:$Z$527,8,0),"")</f>
        <v/>
      </c>
      <c r="G40" s="20" t="str">
        <f>IFERROR(VLOOKUP($B40,エントリーシート!$Q$28:$Z$527,9,0),"")</f>
        <v/>
      </c>
      <c r="H40" s="20" t="str">
        <f>IFERROR(VLOOKUP($B40,エントリーシート!$Q$28:$Z$527,10,0),"")</f>
        <v/>
      </c>
      <c r="I40" s="21"/>
      <c r="J40" s="21"/>
      <c r="K40" s="21"/>
      <c r="L40" s="22"/>
      <c r="M40" s="23" t="str">
        <f t="shared" si="0"/>
        <v/>
      </c>
      <c r="N40" s="24" t="str">
        <f t="shared" si="1"/>
        <v/>
      </c>
      <c r="O40" s="50" t="str">
        <f t="shared" si="2"/>
        <v/>
      </c>
      <c r="P40" s="41"/>
      <c r="Q40" s="10"/>
    </row>
    <row r="41" spans="1:17" ht="30" customHeight="1">
      <c r="A41" s="30">
        <v>38</v>
      </c>
      <c r="B41" s="92" t="s">
        <v>1307</v>
      </c>
      <c r="C41" s="20" t="str">
        <f>IFERROR(VLOOKUP($B41,エントリーシート!$Q$28:$Z$527,5,0),"")</f>
        <v/>
      </c>
      <c r="D41" s="20" t="str">
        <f>IFERROR(VLOOKUP($B41,エントリーシート!$Q$28:$Z$527,6,0),"")</f>
        <v/>
      </c>
      <c r="E41" s="20" t="str">
        <f>IFERROR(VLOOKUP($B41,エントリーシート!$Q$28:$Z$527,7,0),"")</f>
        <v/>
      </c>
      <c r="F41" s="20" t="str">
        <f>IFERROR(VLOOKUP($B41,エントリーシート!$Q$28:$Z$527,8,0),"")</f>
        <v/>
      </c>
      <c r="G41" s="20" t="str">
        <f>IFERROR(VLOOKUP($B41,エントリーシート!$Q$28:$Z$527,9,0),"")</f>
        <v/>
      </c>
      <c r="H41" s="20" t="str">
        <f>IFERROR(VLOOKUP($B41,エントリーシート!$Q$28:$Z$527,10,0),"")</f>
        <v/>
      </c>
      <c r="I41" s="21"/>
      <c r="J41" s="21"/>
      <c r="K41" s="21"/>
      <c r="L41" s="22"/>
      <c r="M41" s="23" t="str">
        <f t="shared" si="0"/>
        <v/>
      </c>
      <c r="N41" s="24" t="str">
        <f t="shared" si="1"/>
        <v/>
      </c>
      <c r="O41" s="50" t="str">
        <f t="shared" si="2"/>
        <v/>
      </c>
      <c r="P41" s="41"/>
      <c r="Q41" s="10"/>
    </row>
    <row r="42" spans="1:17" ht="30" customHeight="1">
      <c r="A42" s="30">
        <v>39</v>
      </c>
      <c r="B42" s="92" t="s">
        <v>1308</v>
      </c>
      <c r="C42" s="20" t="str">
        <f>IFERROR(VLOOKUP($B42,エントリーシート!$Q$28:$Z$527,5,0),"")</f>
        <v/>
      </c>
      <c r="D42" s="20" t="str">
        <f>IFERROR(VLOOKUP($B42,エントリーシート!$Q$28:$Z$527,6,0),"")</f>
        <v/>
      </c>
      <c r="E42" s="20" t="str">
        <f>IFERROR(VLOOKUP($B42,エントリーシート!$Q$28:$Z$527,7,0),"")</f>
        <v/>
      </c>
      <c r="F42" s="20" t="str">
        <f>IFERROR(VLOOKUP($B42,エントリーシート!$Q$28:$Z$527,8,0),"")</f>
        <v/>
      </c>
      <c r="G42" s="20" t="str">
        <f>IFERROR(VLOOKUP($B42,エントリーシート!$Q$28:$Z$527,9,0),"")</f>
        <v/>
      </c>
      <c r="H42" s="20" t="str">
        <f>IFERROR(VLOOKUP($B42,エントリーシート!$Q$28:$Z$527,10,0),"")</f>
        <v/>
      </c>
      <c r="I42" s="21"/>
      <c r="J42" s="21"/>
      <c r="K42" s="21"/>
      <c r="L42" s="22"/>
      <c r="M42" s="23" t="str">
        <f t="shared" si="0"/>
        <v/>
      </c>
      <c r="N42" s="24" t="str">
        <f t="shared" si="1"/>
        <v/>
      </c>
      <c r="O42" s="50" t="str">
        <f t="shared" si="2"/>
        <v/>
      </c>
      <c r="P42" s="41"/>
      <c r="Q42" s="10"/>
    </row>
    <row r="43" spans="1:17" ht="30" customHeight="1">
      <c r="A43" s="30">
        <v>40</v>
      </c>
      <c r="B43" s="92" t="s">
        <v>1309</v>
      </c>
      <c r="C43" s="20" t="str">
        <f>IFERROR(VLOOKUP($B43,エントリーシート!$Q$28:$Z$527,5,0),"")</f>
        <v/>
      </c>
      <c r="D43" s="20" t="str">
        <f>IFERROR(VLOOKUP($B43,エントリーシート!$Q$28:$Z$527,6,0),"")</f>
        <v/>
      </c>
      <c r="E43" s="20" t="str">
        <f>IFERROR(VLOOKUP($B43,エントリーシート!$Q$28:$Z$527,7,0),"")</f>
        <v/>
      </c>
      <c r="F43" s="20" t="str">
        <f>IFERROR(VLOOKUP($B43,エントリーシート!$Q$28:$Z$527,8,0),"")</f>
        <v/>
      </c>
      <c r="G43" s="20" t="str">
        <f>IFERROR(VLOOKUP($B43,エントリーシート!$Q$28:$Z$527,9,0),"")</f>
        <v/>
      </c>
      <c r="H43" s="20" t="str">
        <f>IFERROR(VLOOKUP($B43,エントリーシート!$Q$28:$Z$527,10,0),"")</f>
        <v/>
      </c>
      <c r="I43" s="21"/>
      <c r="J43" s="21"/>
      <c r="K43" s="21"/>
      <c r="L43" s="22"/>
      <c r="M43" s="23" t="str">
        <f t="shared" si="0"/>
        <v/>
      </c>
      <c r="N43" s="24" t="str">
        <f t="shared" si="1"/>
        <v/>
      </c>
      <c r="O43" s="50" t="str">
        <f t="shared" si="2"/>
        <v/>
      </c>
      <c r="P43" s="41"/>
      <c r="Q43" s="10"/>
    </row>
    <row r="44" spans="1:17" ht="30" customHeight="1">
      <c r="A44" s="30">
        <v>41</v>
      </c>
      <c r="B44" s="92" t="s">
        <v>1310</v>
      </c>
      <c r="C44" s="20" t="str">
        <f>IFERROR(VLOOKUP($B44,エントリーシート!$Q$28:$Z$527,5,0),"")</f>
        <v/>
      </c>
      <c r="D44" s="20" t="str">
        <f>IFERROR(VLOOKUP($B44,エントリーシート!$Q$28:$Z$527,6,0),"")</f>
        <v/>
      </c>
      <c r="E44" s="20" t="str">
        <f>IFERROR(VLOOKUP($B44,エントリーシート!$Q$28:$Z$527,7,0),"")</f>
        <v/>
      </c>
      <c r="F44" s="20" t="str">
        <f>IFERROR(VLOOKUP($B44,エントリーシート!$Q$28:$Z$527,8,0),"")</f>
        <v/>
      </c>
      <c r="G44" s="20" t="str">
        <f>IFERROR(VLOOKUP($B44,エントリーシート!$Q$28:$Z$527,9,0),"")</f>
        <v/>
      </c>
      <c r="H44" s="20" t="str">
        <f>IFERROR(VLOOKUP($B44,エントリーシート!$Q$28:$Z$527,10,0),"")</f>
        <v/>
      </c>
      <c r="I44" s="21"/>
      <c r="J44" s="21"/>
      <c r="K44" s="21"/>
      <c r="L44" s="22"/>
      <c r="M44" s="23" t="str">
        <f t="shared" si="0"/>
        <v/>
      </c>
      <c r="N44" s="24" t="str">
        <f t="shared" si="1"/>
        <v/>
      </c>
      <c r="O44" s="50" t="str">
        <f t="shared" si="2"/>
        <v/>
      </c>
      <c r="P44" s="41"/>
      <c r="Q44" s="10"/>
    </row>
    <row r="45" spans="1:17" ht="30" customHeight="1">
      <c r="A45" s="30">
        <v>42</v>
      </c>
      <c r="B45" s="92" t="s">
        <v>1311</v>
      </c>
      <c r="C45" s="20" t="str">
        <f>IFERROR(VLOOKUP($B45,エントリーシート!$Q$28:$Z$527,5,0),"")</f>
        <v/>
      </c>
      <c r="D45" s="20" t="str">
        <f>IFERROR(VLOOKUP($B45,エントリーシート!$Q$28:$Z$527,6,0),"")</f>
        <v/>
      </c>
      <c r="E45" s="20" t="str">
        <f>IFERROR(VLOOKUP($B45,エントリーシート!$Q$28:$Z$527,7,0),"")</f>
        <v/>
      </c>
      <c r="F45" s="20" t="str">
        <f>IFERROR(VLOOKUP($B45,エントリーシート!$Q$28:$Z$527,8,0),"")</f>
        <v/>
      </c>
      <c r="G45" s="20" t="str">
        <f>IFERROR(VLOOKUP($B45,エントリーシート!$Q$28:$Z$527,9,0),"")</f>
        <v/>
      </c>
      <c r="H45" s="20" t="str">
        <f>IFERROR(VLOOKUP($B45,エントリーシート!$Q$28:$Z$527,10,0),"")</f>
        <v/>
      </c>
      <c r="I45" s="21"/>
      <c r="J45" s="21"/>
      <c r="K45" s="21"/>
      <c r="L45" s="22"/>
      <c r="M45" s="23" t="str">
        <f t="shared" si="0"/>
        <v/>
      </c>
      <c r="N45" s="24" t="str">
        <f t="shared" si="1"/>
        <v/>
      </c>
      <c r="O45" s="50" t="str">
        <f t="shared" si="2"/>
        <v/>
      </c>
      <c r="P45" s="41"/>
      <c r="Q45" s="10"/>
    </row>
    <row r="46" spans="1:17" ht="30" customHeight="1">
      <c r="A46" s="30">
        <v>43</v>
      </c>
      <c r="B46" s="92" t="s">
        <v>1312</v>
      </c>
      <c r="C46" s="20" t="str">
        <f>IFERROR(VLOOKUP($B46,エントリーシート!$Q$28:$Z$527,5,0),"")</f>
        <v/>
      </c>
      <c r="D46" s="20" t="str">
        <f>IFERROR(VLOOKUP($B46,エントリーシート!$Q$28:$Z$527,6,0),"")</f>
        <v/>
      </c>
      <c r="E46" s="20" t="str">
        <f>IFERROR(VLOOKUP($B46,エントリーシート!$Q$28:$Z$527,7,0),"")</f>
        <v/>
      </c>
      <c r="F46" s="20" t="str">
        <f>IFERROR(VLOOKUP($B46,エントリーシート!$Q$28:$Z$527,8,0),"")</f>
        <v/>
      </c>
      <c r="G46" s="20" t="str">
        <f>IFERROR(VLOOKUP($B46,エントリーシート!$Q$28:$Z$527,9,0),"")</f>
        <v/>
      </c>
      <c r="H46" s="20" t="str">
        <f>IFERROR(VLOOKUP($B46,エントリーシート!$Q$28:$Z$527,10,0),"")</f>
        <v/>
      </c>
      <c r="I46" s="21"/>
      <c r="J46" s="21"/>
      <c r="K46" s="21"/>
      <c r="L46" s="22"/>
      <c r="M46" s="23" t="str">
        <f t="shared" si="0"/>
        <v/>
      </c>
      <c r="N46" s="24" t="str">
        <f t="shared" si="1"/>
        <v/>
      </c>
      <c r="O46" s="50" t="str">
        <f t="shared" si="2"/>
        <v/>
      </c>
      <c r="P46" s="41"/>
      <c r="Q46" s="10"/>
    </row>
    <row r="47" spans="1:17" ht="30" customHeight="1">
      <c r="A47" s="30">
        <v>44</v>
      </c>
      <c r="B47" s="92" t="s">
        <v>1313</v>
      </c>
      <c r="C47" s="20" t="str">
        <f>IFERROR(VLOOKUP($B47,エントリーシート!$Q$28:$Z$527,5,0),"")</f>
        <v/>
      </c>
      <c r="D47" s="20" t="str">
        <f>IFERROR(VLOOKUP($B47,エントリーシート!$Q$28:$Z$527,6,0),"")</f>
        <v/>
      </c>
      <c r="E47" s="20" t="str">
        <f>IFERROR(VLOOKUP($B47,エントリーシート!$Q$28:$Z$527,7,0),"")</f>
        <v/>
      </c>
      <c r="F47" s="20" t="str">
        <f>IFERROR(VLOOKUP($B47,エントリーシート!$Q$28:$Z$527,8,0),"")</f>
        <v/>
      </c>
      <c r="G47" s="20" t="str">
        <f>IFERROR(VLOOKUP($B47,エントリーシート!$Q$28:$Z$527,9,0),"")</f>
        <v/>
      </c>
      <c r="H47" s="20" t="str">
        <f>IFERROR(VLOOKUP($B47,エントリーシート!$Q$28:$Z$527,10,0),"")</f>
        <v/>
      </c>
      <c r="I47" s="21"/>
      <c r="J47" s="21"/>
      <c r="K47" s="21"/>
      <c r="L47" s="22"/>
      <c r="M47" s="23" t="str">
        <f t="shared" si="0"/>
        <v/>
      </c>
      <c r="N47" s="24" t="str">
        <f t="shared" si="1"/>
        <v/>
      </c>
      <c r="O47" s="50" t="str">
        <f t="shared" si="2"/>
        <v/>
      </c>
      <c r="P47" s="41"/>
      <c r="Q47" s="10"/>
    </row>
    <row r="48" spans="1:17" ht="30" customHeight="1">
      <c r="A48" s="30">
        <v>45</v>
      </c>
      <c r="B48" s="92" t="s">
        <v>1314</v>
      </c>
      <c r="C48" s="20" t="str">
        <f>IFERROR(VLOOKUP($B48,エントリーシート!$Q$28:$Z$527,5,0),"")</f>
        <v/>
      </c>
      <c r="D48" s="20" t="str">
        <f>IFERROR(VLOOKUP($B48,エントリーシート!$Q$28:$Z$527,6,0),"")</f>
        <v/>
      </c>
      <c r="E48" s="20" t="str">
        <f>IFERROR(VLOOKUP($B48,エントリーシート!$Q$28:$Z$527,7,0),"")</f>
        <v/>
      </c>
      <c r="F48" s="20" t="str">
        <f>IFERROR(VLOOKUP($B48,エントリーシート!$Q$28:$Z$527,8,0),"")</f>
        <v/>
      </c>
      <c r="G48" s="20" t="str">
        <f>IFERROR(VLOOKUP($B48,エントリーシート!$Q$28:$Z$527,9,0),"")</f>
        <v/>
      </c>
      <c r="H48" s="20" t="str">
        <f>IFERROR(VLOOKUP($B48,エントリーシート!$Q$28:$Z$527,10,0),"")</f>
        <v/>
      </c>
      <c r="I48" s="21"/>
      <c r="J48" s="21"/>
      <c r="K48" s="21"/>
      <c r="L48" s="22"/>
      <c r="M48" s="23" t="str">
        <f t="shared" si="0"/>
        <v/>
      </c>
      <c r="N48" s="24" t="str">
        <f t="shared" si="1"/>
        <v/>
      </c>
      <c r="O48" s="50" t="str">
        <f t="shared" si="2"/>
        <v/>
      </c>
      <c r="P48" s="41"/>
      <c r="Q48" s="10"/>
    </row>
    <row r="49" spans="1:17" ht="30" customHeight="1">
      <c r="A49" s="30">
        <v>46</v>
      </c>
      <c r="B49" s="92" t="s">
        <v>1315</v>
      </c>
      <c r="C49" s="20" t="str">
        <f>IFERROR(VLOOKUP($B49,エントリーシート!$Q$28:$Z$527,5,0),"")</f>
        <v/>
      </c>
      <c r="D49" s="20" t="str">
        <f>IFERROR(VLOOKUP($B49,エントリーシート!$Q$28:$Z$527,6,0),"")</f>
        <v/>
      </c>
      <c r="E49" s="20" t="str">
        <f>IFERROR(VLOOKUP($B49,エントリーシート!$Q$28:$Z$527,7,0),"")</f>
        <v/>
      </c>
      <c r="F49" s="20" t="str">
        <f>IFERROR(VLOOKUP($B49,エントリーシート!$Q$28:$Z$527,8,0),"")</f>
        <v/>
      </c>
      <c r="G49" s="20" t="str">
        <f>IFERROR(VLOOKUP($B49,エントリーシート!$Q$28:$Z$527,9,0),"")</f>
        <v/>
      </c>
      <c r="H49" s="20" t="str">
        <f>IFERROR(VLOOKUP($B49,エントリーシート!$Q$28:$Z$527,10,0),"")</f>
        <v/>
      </c>
      <c r="I49" s="21"/>
      <c r="J49" s="21"/>
      <c r="K49" s="21"/>
      <c r="L49" s="22"/>
      <c r="M49" s="23" t="str">
        <f t="shared" si="0"/>
        <v/>
      </c>
      <c r="N49" s="24" t="str">
        <f t="shared" si="1"/>
        <v/>
      </c>
      <c r="O49" s="50" t="str">
        <f t="shared" si="2"/>
        <v/>
      </c>
      <c r="P49" s="41"/>
      <c r="Q49" s="10"/>
    </row>
    <row r="50" spans="1:17" ht="30" customHeight="1">
      <c r="A50" s="30">
        <v>47</v>
      </c>
      <c r="B50" s="92" t="s">
        <v>1316</v>
      </c>
      <c r="C50" s="20" t="str">
        <f>IFERROR(VLOOKUP($B50,エントリーシート!$Q$28:$Z$527,5,0),"")</f>
        <v/>
      </c>
      <c r="D50" s="20" t="str">
        <f>IFERROR(VLOOKUP($B50,エントリーシート!$Q$28:$Z$527,6,0),"")</f>
        <v/>
      </c>
      <c r="E50" s="20" t="str">
        <f>IFERROR(VLOOKUP($B50,エントリーシート!$Q$28:$Z$527,7,0),"")</f>
        <v/>
      </c>
      <c r="F50" s="20" t="str">
        <f>IFERROR(VLOOKUP($B50,エントリーシート!$Q$28:$Z$527,8,0),"")</f>
        <v/>
      </c>
      <c r="G50" s="20" t="str">
        <f>IFERROR(VLOOKUP($B50,エントリーシート!$Q$28:$Z$527,9,0),"")</f>
        <v/>
      </c>
      <c r="H50" s="20" t="str">
        <f>IFERROR(VLOOKUP($B50,エントリーシート!$Q$28:$Z$527,10,0),"")</f>
        <v/>
      </c>
      <c r="I50" s="21"/>
      <c r="J50" s="21"/>
      <c r="K50" s="21"/>
      <c r="L50" s="22"/>
      <c r="M50" s="23" t="str">
        <f t="shared" si="0"/>
        <v/>
      </c>
      <c r="N50" s="24" t="str">
        <f t="shared" si="1"/>
        <v/>
      </c>
      <c r="O50" s="50" t="str">
        <f t="shared" si="2"/>
        <v/>
      </c>
      <c r="P50" s="41"/>
      <c r="Q50" s="10"/>
    </row>
    <row r="51" spans="1:17" ht="30" customHeight="1">
      <c r="A51" s="30">
        <v>48</v>
      </c>
      <c r="B51" s="92" t="s">
        <v>1317</v>
      </c>
      <c r="C51" s="20" t="str">
        <f>IFERROR(VLOOKUP($B51,エントリーシート!$Q$28:$Z$527,5,0),"")</f>
        <v/>
      </c>
      <c r="D51" s="20" t="str">
        <f>IFERROR(VLOOKUP($B51,エントリーシート!$Q$28:$Z$527,6,0),"")</f>
        <v/>
      </c>
      <c r="E51" s="20" t="str">
        <f>IFERROR(VLOOKUP($B51,エントリーシート!$Q$28:$Z$527,7,0),"")</f>
        <v/>
      </c>
      <c r="F51" s="20" t="str">
        <f>IFERROR(VLOOKUP($B51,エントリーシート!$Q$28:$Z$527,8,0),"")</f>
        <v/>
      </c>
      <c r="G51" s="20" t="str">
        <f>IFERROR(VLOOKUP($B51,エントリーシート!$Q$28:$Z$527,9,0),"")</f>
        <v/>
      </c>
      <c r="H51" s="20" t="str">
        <f>IFERROR(VLOOKUP($B51,エントリーシート!$Q$28:$Z$527,10,0),"")</f>
        <v/>
      </c>
      <c r="I51" s="21"/>
      <c r="J51" s="21"/>
      <c r="K51" s="21"/>
      <c r="L51" s="22"/>
      <c r="M51" s="23" t="str">
        <f t="shared" si="0"/>
        <v/>
      </c>
      <c r="N51" s="24" t="str">
        <f t="shared" si="1"/>
        <v/>
      </c>
      <c r="O51" s="50" t="str">
        <f t="shared" si="2"/>
        <v/>
      </c>
      <c r="P51" s="41"/>
      <c r="Q51" s="10"/>
    </row>
    <row r="52" spans="1:17" ht="30" customHeight="1">
      <c r="A52" s="30">
        <v>49</v>
      </c>
      <c r="B52" s="92" t="s">
        <v>1318</v>
      </c>
      <c r="C52" s="20" t="str">
        <f>IFERROR(VLOOKUP($B52,エントリーシート!$Q$28:$Z$527,5,0),"")</f>
        <v/>
      </c>
      <c r="D52" s="20" t="str">
        <f>IFERROR(VLOOKUP($B52,エントリーシート!$Q$28:$Z$527,6,0),"")</f>
        <v/>
      </c>
      <c r="E52" s="20" t="str">
        <f>IFERROR(VLOOKUP($B52,エントリーシート!$Q$28:$Z$527,7,0),"")</f>
        <v/>
      </c>
      <c r="F52" s="20" t="str">
        <f>IFERROR(VLOOKUP($B52,エントリーシート!$Q$28:$Z$527,8,0),"")</f>
        <v/>
      </c>
      <c r="G52" s="20" t="str">
        <f>IFERROR(VLOOKUP($B52,エントリーシート!$Q$28:$Z$527,9,0),"")</f>
        <v/>
      </c>
      <c r="H52" s="20" t="str">
        <f>IFERROR(VLOOKUP($B52,エントリーシート!$Q$28:$Z$527,10,0),"")</f>
        <v/>
      </c>
      <c r="I52" s="21"/>
      <c r="J52" s="21"/>
      <c r="K52" s="21"/>
      <c r="L52" s="22"/>
      <c r="M52" s="23" t="str">
        <f t="shared" si="0"/>
        <v/>
      </c>
      <c r="N52" s="24" t="str">
        <f t="shared" si="1"/>
        <v/>
      </c>
      <c r="O52" s="50" t="str">
        <f t="shared" si="2"/>
        <v/>
      </c>
      <c r="P52" s="41"/>
      <c r="Q52" s="10"/>
    </row>
    <row r="53" spans="1:17" ht="30" customHeight="1">
      <c r="A53" s="30">
        <v>50</v>
      </c>
      <c r="B53" s="92" t="s">
        <v>1319</v>
      </c>
      <c r="C53" s="20" t="str">
        <f>IFERROR(VLOOKUP($B53,エントリーシート!$Q$28:$Z$527,5,0),"")</f>
        <v/>
      </c>
      <c r="D53" s="20" t="str">
        <f>IFERROR(VLOOKUP($B53,エントリーシート!$Q$28:$Z$527,6,0),"")</f>
        <v/>
      </c>
      <c r="E53" s="20" t="str">
        <f>IFERROR(VLOOKUP($B53,エントリーシート!$Q$28:$Z$527,7,0),"")</f>
        <v/>
      </c>
      <c r="F53" s="20" t="str">
        <f>IFERROR(VLOOKUP($B53,エントリーシート!$Q$28:$Z$527,8,0),"")</f>
        <v/>
      </c>
      <c r="G53" s="20" t="str">
        <f>IFERROR(VLOOKUP($B53,エントリーシート!$Q$28:$Z$527,9,0),"")</f>
        <v/>
      </c>
      <c r="H53" s="20" t="str">
        <f>IFERROR(VLOOKUP($B53,エントリーシート!$Q$28:$Z$527,10,0),"")</f>
        <v/>
      </c>
      <c r="I53" s="21"/>
      <c r="J53" s="21"/>
      <c r="K53" s="21"/>
      <c r="L53" s="22"/>
      <c r="M53" s="23" t="str">
        <f t="shared" si="0"/>
        <v/>
      </c>
      <c r="N53" s="24" t="str">
        <f t="shared" si="1"/>
        <v/>
      </c>
      <c r="O53" s="50" t="str">
        <f t="shared" si="2"/>
        <v/>
      </c>
      <c r="P53" s="41"/>
      <c r="Q53" s="10"/>
    </row>
    <row r="54" spans="1:17" ht="30" customHeight="1">
      <c r="A54" s="30">
        <v>51</v>
      </c>
      <c r="B54" s="92" t="s">
        <v>1320</v>
      </c>
      <c r="C54" s="20" t="str">
        <f>IFERROR(VLOOKUP($B54,エントリーシート!$Q$28:$Z$527,5,0),"")</f>
        <v/>
      </c>
      <c r="D54" s="20" t="str">
        <f>IFERROR(VLOOKUP($B54,エントリーシート!$Q$28:$Z$527,6,0),"")</f>
        <v/>
      </c>
      <c r="E54" s="20" t="str">
        <f>IFERROR(VLOOKUP($B54,エントリーシート!$Q$28:$Z$527,7,0),"")</f>
        <v/>
      </c>
      <c r="F54" s="20" t="str">
        <f>IFERROR(VLOOKUP($B54,エントリーシート!$Q$28:$Z$527,8,0),"")</f>
        <v/>
      </c>
      <c r="G54" s="20" t="str">
        <f>IFERROR(VLOOKUP($B54,エントリーシート!$Q$28:$Z$527,9,0),"")</f>
        <v/>
      </c>
      <c r="H54" s="20" t="str">
        <f>IFERROR(VLOOKUP($B54,エントリーシート!$Q$28:$Z$527,10,0),"")</f>
        <v/>
      </c>
      <c r="I54" s="21"/>
      <c r="J54" s="21"/>
      <c r="K54" s="21"/>
      <c r="L54" s="22"/>
      <c r="M54" s="23" t="str">
        <f t="shared" si="0"/>
        <v/>
      </c>
      <c r="N54" s="24" t="str">
        <f t="shared" si="1"/>
        <v/>
      </c>
      <c r="O54" s="50" t="str">
        <f t="shared" si="2"/>
        <v/>
      </c>
      <c r="P54" s="41"/>
      <c r="Q54" s="10"/>
    </row>
    <row r="55" spans="1:17" ht="30" customHeight="1">
      <c r="A55" s="30">
        <v>52</v>
      </c>
      <c r="B55" s="92" t="s">
        <v>1321</v>
      </c>
      <c r="C55" s="20" t="str">
        <f>IFERROR(VLOOKUP($B55,エントリーシート!$Q$28:$Z$527,5,0),"")</f>
        <v/>
      </c>
      <c r="D55" s="20" t="str">
        <f>IFERROR(VLOOKUP($B55,エントリーシート!$Q$28:$Z$527,6,0),"")</f>
        <v/>
      </c>
      <c r="E55" s="20" t="str">
        <f>IFERROR(VLOOKUP($B55,エントリーシート!$Q$28:$Z$527,7,0),"")</f>
        <v/>
      </c>
      <c r="F55" s="20" t="str">
        <f>IFERROR(VLOOKUP($B55,エントリーシート!$Q$28:$Z$527,8,0),"")</f>
        <v/>
      </c>
      <c r="G55" s="20" t="str">
        <f>IFERROR(VLOOKUP($B55,エントリーシート!$Q$28:$Z$527,9,0),"")</f>
        <v/>
      </c>
      <c r="H55" s="20" t="str">
        <f>IFERROR(VLOOKUP($B55,エントリーシート!$Q$28:$Z$527,10,0),"")</f>
        <v/>
      </c>
      <c r="I55" s="21"/>
      <c r="J55" s="21"/>
      <c r="K55" s="21"/>
      <c r="L55" s="22"/>
      <c r="M55" s="23" t="str">
        <f t="shared" si="0"/>
        <v/>
      </c>
      <c r="N55" s="24" t="str">
        <f t="shared" si="1"/>
        <v/>
      </c>
      <c r="O55" s="50" t="str">
        <f t="shared" si="2"/>
        <v/>
      </c>
      <c r="P55" s="41"/>
      <c r="Q55" s="10"/>
    </row>
    <row r="56" spans="1:17" ht="30" customHeight="1">
      <c r="A56" s="30">
        <v>53</v>
      </c>
      <c r="B56" s="92" t="s">
        <v>1322</v>
      </c>
      <c r="C56" s="20" t="str">
        <f>IFERROR(VLOOKUP($B56,エントリーシート!$Q$28:$Z$527,5,0),"")</f>
        <v/>
      </c>
      <c r="D56" s="20" t="str">
        <f>IFERROR(VLOOKUP($B56,エントリーシート!$Q$28:$Z$527,6,0),"")</f>
        <v/>
      </c>
      <c r="E56" s="20" t="str">
        <f>IFERROR(VLOOKUP($B56,エントリーシート!$Q$28:$Z$527,7,0),"")</f>
        <v/>
      </c>
      <c r="F56" s="20" t="str">
        <f>IFERROR(VLOOKUP($B56,エントリーシート!$Q$28:$Z$527,8,0),"")</f>
        <v/>
      </c>
      <c r="G56" s="20" t="str">
        <f>IFERROR(VLOOKUP($B56,エントリーシート!$Q$28:$Z$527,9,0),"")</f>
        <v/>
      </c>
      <c r="H56" s="20" t="str">
        <f>IFERROR(VLOOKUP($B56,エントリーシート!$Q$28:$Z$527,10,0),"")</f>
        <v/>
      </c>
      <c r="I56" s="21"/>
      <c r="J56" s="21"/>
      <c r="K56" s="21"/>
      <c r="L56" s="22"/>
      <c r="M56" s="23" t="str">
        <f t="shared" si="0"/>
        <v/>
      </c>
      <c r="N56" s="24" t="str">
        <f t="shared" si="1"/>
        <v/>
      </c>
      <c r="O56" s="50" t="str">
        <f t="shared" si="2"/>
        <v/>
      </c>
      <c r="P56" s="41"/>
      <c r="Q56" s="10"/>
    </row>
    <row r="57" spans="1:17" ht="30" customHeight="1">
      <c r="A57" s="30">
        <v>54</v>
      </c>
      <c r="B57" s="92" t="s">
        <v>1323</v>
      </c>
      <c r="C57" s="20" t="str">
        <f>IFERROR(VLOOKUP($B57,エントリーシート!$Q$28:$Z$527,5,0),"")</f>
        <v/>
      </c>
      <c r="D57" s="20" t="str">
        <f>IFERROR(VLOOKUP($B57,エントリーシート!$Q$28:$Z$527,6,0),"")</f>
        <v/>
      </c>
      <c r="E57" s="20" t="str">
        <f>IFERROR(VLOOKUP($B57,エントリーシート!$Q$28:$Z$527,7,0),"")</f>
        <v/>
      </c>
      <c r="F57" s="20" t="str">
        <f>IFERROR(VLOOKUP($B57,エントリーシート!$Q$28:$Z$527,8,0),"")</f>
        <v/>
      </c>
      <c r="G57" s="20" t="str">
        <f>IFERROR(VLOOKUP($B57,エントリーシート!$Q$28:$Z$527,9,0),"")</f>
        <v/>
      </c>
      <c r="H57" s="20" t="str">
        <f>IFERROR(VLOOKUP($B57,エントリーシート!$Q$28:$Z$527,10,0),"")</f>
        <v/>
      </c>
      <c r="I57" s="21"/>
      <c r="J57" s="21"/>
      <c r="K57" s="21"/>
      <c r="L57" s="22"/>
      <c r="M57" s="23" t="str">
        <f t="shared" si="0"/>
        <v/>
      </c>
      <c r="N57" s="24" t="str">
        <f t="shared" si="1"/>
        <v/>
      </c>
      <c r="O57" s="50" t="str">
        <f t="shared" si="2"/>
        <v/>
      </c>
      <c r="P57" s="41"/>
      <c r="Q57" s="10"/>
    </row>
    <row r="58" spans="1:17" ht="30" customHeight="1">
      <c r="A58" s="30">
        <v>55</v>
      </c>
      <c r="B58" s="92" t="s">
        <v>1324</v>
      </c>
      <c r="C58" s="20" t="str">
        <f>IFERROR(VLOOKUP($B58,エントリーシート!$Q$28:$Z$527,5,0),"")</f>
        <v/>
      </c>
      <c r="D58" s="20" t="str">
        <f>IFERROR(VLOOKUP($B58,エントリーシート!$Q$28:$Z$527,6,0),"")</f>
        <v/>
      </c>
      <c r="E58" s="20" t="str">
        <f>IFERROR(VLOOKUP($B58,エントリーシート!$Q$28:$Z$527,7,0),"")</f>
        <v/>
      </c>
      <c r="F58" s="20" t="str">
        <f>IFERROR(VLOOKUP($B58,エントリーシート!$Q$28:$Z$527,8,0),"")</f>
        <v/>
      </c>
      <c r="G58" s="20" t="str">
        <f>IFERROR(VLOOKUP($B58,エントリーシート!$Q$28:$Z$527,9,0),"")</f>
        <v/>
      </c>
      <c r="H58" s="20" t="str">
        <f>IFERROR(VLOOKUP($B58,エントリーシート!$Q$28:$Z$527,10,0),"")</f>
        <v/>
      </c>
      <c r="I58" s="21"/>
      <c r="J58" s="21"/>
      <c r="K58" s="21"/>
      <c r="L58" s="22"/>
      <c r="M58" s="23" t="str">
        <f t="shared" si="0"/>
        <v/>
      </c>
      <c r="N58" s="24" t="str">
        <f t="shared" si="1"/>
        <v/>
      </c>
      <c r="O58" s="50" t="str">
        <f t="shared" si="2"/>
        <v/>
      </c>
      <c r="P58" s="41"/>
      <c r="Q58" s="10"/>
    </row>
    <row r="59" spans="1:17" ht="30" customHeight="1">
      <c r="A59" s="30">
        <v>56</v>
      </c>
      <c r="B59" s="92" t="s">
        <v>1325</v>
      </c>
      <c r="C59" s="20" t="str">
        <f>IFERROR(VLOOKUP($B59,エントリーシート!$Q$28:$Z$527,5,0),"")</f>
        <v/>
      </c>
      <c r="D59" s="20" t="str">
        <f>IFERROR(VLOOKUP($B59,エントリーシート!$Q$28:$Z$527,6,0),"")</f>
        <v/>
      </c>
      <c r="E59" s="20" t="str">
        <f>IFERROR(VLOOKUP($B59,エントリーシート!$Q$28:$Z$527,7,0),"")</f>
        <v/>
      </c>
      <c r="F59" s="20" t="str">
        <f>IFERROR(VLOOKUP($B59,エントリーシート!$Q$28:$Z$527,8,0),"")</f>
        <v/>
      </c>
      <c r="G59" s="20" t="str">
        <f>IFERROR(VLOOKUP($B59,エントリーシート!$Q$28:$Z$527,9,0),"")</f>
        <v/>
      </c>
      <c r="H59" s="20" t="str">
        <f>IFERROR(VLOOKUP($B59,エントリーシート!$Q$28:$Z$527,10,0),"")</f>
        <v/>
      </c>
      <c r="I59" s="21"/>
      <c r="J59" s="21"/>
      <c r="K59" s="21"/>
      <c r="L59" s="22"/>
      <c r="M59" s="23" t="str">
        <f t="shared" si="0"/>
        <v/>
      </c>
      <c r="N59" s="24" t="str">
        <f t="shared" si="1"/>
        <v/>
      </c>
      <c r="O59" s="50" t="str">
        <f t="shared" si="2"/>
        <v/>
      </c>
      <c r="P59" s="41"/>
      <c r="Q59" s="10"/>
    </row>
    <row r="60" spans="1:17" ht="30" customHeight="1">
      <c r="A60" s="30">
        <v>57</v>
      </c>
      <c r="B60" s="92" t="s">
        <v>1326</v>
      </c>
      <c r="C60" s="20" t="str">
        <f>IFERROR(VLOOKUP($B60,エントリーシート!$Q$28:$Z$527,5,0),"")</f>
        <v/>
      </c>
      <c r="D60" s="20" t="str">
        <f>IFERROR(VLOOKUP($B60,エントリーシート!$Q$28:$Z$527,6,0),"")</f>
        <v/>
      </c>
      <c r="E60" s="20" t="str">
        <f>IFERROR(VLOOKUP($B60,エントリーシート!$Q$28:$Z$527,7,0),"")</f>
        <v/>
      </c>
      <c r="F60" s="20" t="str">
        <f>IFERROR(VLOOKUP($B60,エントリーシート!$Q$28:$Z$527,8,0),"")</f>
        <v/>
      </c>
      <c r="G60" s="20" t="str">
        <f>IFERROR(VLOOKUP($B60,エントリーシート!$Q$28:$Z$527,9,0),"")</f>
        <v/>
      </c>
      <c r="H60" s="20" t="str">
        <f>IFERROR(VLOOKUP($B60,エントリーシート!$Q$28:$Z$527,10,0),"")</f>
        <v/>
      </c>
      <c r="I60" s="21"/>
      <c r="J60" s="21"/>
      <c r="K60" s="21"/>
      <c r="L60" s="22"/>
      <c r="M60" s="23" t="str">
        <f t="shared" si="0"/>
        <v/>
      </c>
      <c r="N60" s="24" t="str">
        <f t="shared" si="1"/>
        <v/>
      </c>
      <c r="O60" s="50" t="str">
        <f t="shared" si="2"/>
        <v/>
      </c>
      <c r="P60" s="41"/>
      <c r="Q60" s="10"/>
    </row>
    <row r="61" spans="1:17" ht="30" customHeight="1">
      <c r="A61" s="30">
        <v>58</v>
      </c>
      <c r="B61" s="92" t="s">
        <v>1327</v>
      </c>
      <c r="C61" s="20" t="str">
        <f>IFERROR(VLOOKUP($B61,エントリーシート!$Q$28:$Z$527,5,0),"")</f>
        <v/>
      </c>
      <c r="D61" s="20" t="str">
        <f>IFERROR(VLOOKUP($B61,エントリーシート!$Q$28:$Z$527,6,0),"")</f>
        <v/>
      </c>
      <c r="E61" s="20" t="str">
        <f>IFERROR(VLOOKUP($B61,エントリーシート!$Q$28:$Z$527,7,0),"")</f>
        <v/>
      </c>
      <c r="F61" s="20" t="str">
        <f>IFERROR(VLOOKUP($B61,エントリーシート!$Q$28:$Z$527,8,0),"")</f>
        <v/>
      </c>
      <c r="G61" s="20" t="str">
        <f>IFERROR(VLOOKUP($B61,エントリーシート!$Q$28:$Z$527,9,0),"")</f>
        <v/>
      </c>
      <c r="H61" s="20" t="str">
        <f>IFERROR(VLOOKUP($B61,エントリーシート!$Q$28:$Z$527,10,0),"")</f>
        <v/>
      </c>
      <c r="I61" s="21"/>
      <c r="J61" s="21"/>
      <c r="K61" s="21"/>
      <c r="L61" s="22"/>
      <c r="M61" s="23" t="str">
        <f t="shared" si="0"/>
        <v/>
      </c>
      <c r="N61" s="24" t="str">
        <f t="shared" si="1"/>
        <v/>
      </c>
      <c r="O61" s="50" t="str">
        <f t="shared" si="2"/>
        <v/>
      </c>
      <c r="P61" s="41"/>
      <c r="Q61" s="10"/>
    </row>
    <row r="62" spans="1:17" ht="30" customHeight="1">
      <c r="A62" s="30">
        <v>59</v>
      </c>
      <c r="B62" s="92" t="s">
        <v>1328</v>
      </c>
      <c r="C62" s="20" t="str">
        <f>IFERROR(VLOOKUP($B62,エントリーシート!$Q$28:$Z$527,5,0),"")</f>
        <v/>
      </c>
      <c r="D62" s="20" t="str">
        <f>IFERROR(VLOOKUP($B62,エントリーシート!$Q$28:$Z$527,6,0),"")</f>
        <v/>
      </c>
      <c r="E62" s="20" t="str">
        <f>IFERROR(VLOOKUP($B62,エントリーシート!$Q$28:$Z$527,7,0),"")</f>
        <v/>
      </c>
      <c r="F62" s="20" t="str">
        <f>IFERROR(VLOOKUP($B62,エントリーシート!$Q$28:$Z$527,8,0),"")</f>
        <v/>
      </c>
      <c r="G62" s="20" t="str">
        <f>IFERROR(VLOOKUP($B62,エントリーシート!$Q$28:$Z$527,9,0),"")</f>
        <v/>
      </c>
      <c r="H62" s="20" t="str">
        <f>IFERROR(VLOOKUP($B62,エントリーシート!$Q$28:$Z$527,10,0),"")</f>
        <v/>
      </c>
      <c r="I62" s="21"/>
      <c r="J62" s="21"/>
      <c r="K62" s="21"/>
      <c r="L62" s="22"/>
      <c r="M62" s="23" t="str">
        <f t="shared" si="0"/>
        <v/>
      </c>
      <c r="N62" s="24" t="str">
        <f t="shared" si="1"/>
        <v/>
      </c>
      <c r="O62" s="50" t="str">
        <f t="shared" si="2"/>
        <v/>
      </c>
      <c r="P62" s="41"/>
      <c r="Q62" s="10"/>
    </row>
    <row r="63" spans="1:17" ht="30" customHeight="1">
      <c r="A63" s="30">
        <v>60</v>
      </c>
      <c r="B63" s="92" t="s">
        <v>1329</v>
      </c>
      <c r="C63" s="20" t="str">
        <f>IFERROR(VLOOKUP($B63,エントリーシート!$Q$28:$Z$527,5,0),"")</f>
        <v/>
      </c>
      <c r="D63" s="20" t="str">
        <f>IFERROR(VLOOKUP($B63,エントリーシート!$Q$28:$Z$527,6,0),"")</f>
        <v/>
      </c>
      <c r="E63" s="20" t="str">
        <f>IFERROR(VLOOKUP($B63,エントリーシート!$Q$28:$Z$527,7,0),"")</f>
        <v/>
      </c>
      <c r="F63" s="20" t="str">
        <f>IFERROR(VLOOKUP($B63,エントリーシート!$Q$28:$Z$527,8,0),"")</f>
        <v/>
      </c>
      <c r="G63" s="20" t="str">
        <f>IFERROR(VLOOKUP($B63,エントリーシート!$Q$28:$Z$527,9,0),"")</f>
        <v/>
      </c>
      <c r="H63" s="20" t="str">
        <f>IFERROR(VLOOKUP($B63,エントリーシート!$Q$28:$Z$527,10,0),"")</f>
        <v/>
      </c>
      <c r="I63" s="21"/>
      <c r="J63" s="21"/>
      <c r="K63" s="21"/>
      <c r="L63" s="22"/>
      <c r="M63" s="23" t="str">
        <f t="shared" si="0"/>
        <v/>
      </c>
      <c r="N63" s="24" t="str">
        <f t="shared" si="1"/>
        <v/>
      </c>
      <c r="O63" s="50" t="str">
        <f t="shared" si="2"/>
        <v/>
      </c>
      <c r="P63" s="41"/>
      <c r="Q63" s="10"/>
    </row>
    <row r="64" spans="1:17" ht="30" customHeight="1">
      <c r="A64" s="30">
        <v>61</v>
      </c>
      <c r="B64" s="92" t="s">
        <v>1330</v>
      </c>
      <c r="C64" s="20" t="str">
        <f>IFERROR(VLOOKUP($B64,エントリーシート!$Q$28:$Z$527,5,0),"")</f>
        <v/>
      </c>
      <c r="D64" s="20" t="str">
        <f>IFERROR(VLOOKUP($B64,エントリーシート!$Q$28:$Z$527,6,0),"")</f>
        <v/>
      </c>
      <c r="E64" s="20" t="str">
        <f>IFERROR(VLOOKUP($B64,エントリーシート!$Q$28:$Z$527,7,0),"")</f>
        <v/>
      </c>
      <c r="F64" s="20" t="str">
        <f>IFERROR(VLOOKUP($B64,エントリーシート!$Q$28:$Z$527,8,0),"")</f>
        <v/>
      </c>
      <c r="G64" s="20" t="str">
        <f>IFERROR(VLOOKUP($B64,エントリーシート!$Q$28:$Z$527,9,0),"")</f>
        <v/>
      </c>
      <c r="H64" s="20" t="str">
        <f>IFERROR(VLOOKUP($B64,エントリーシート!$Q$28:$Z$527,10,0),"")</f>
        <v/>
      </c>
      <c r="I64" s="21"/>
      <c r="J64" s="21"/>
      <c r="K64" s="21"/>
      <c r="L64" s="22"/>
      <c r="M64" s="23" t="str">
        <f t="shared" si="0"/>
        <v/>
      </c>
      <c r="N64" s="24" t="str">
        <f t="shared" si="1"/>
        <v/>
      </c>
      <c r="O64" s="50" t="str">
        <f t="shared" si="2"/>
        <v/>
      </c>
      <c r="P64" s="41"/>
      <c r="Q64" s="10"/>
    </row>
    <row r="65" spans="1:17" ht="30" customHeight="1">
      <c r="A65" s="30">
        <v>62</v>
      </c>
      <c r="B65" s="92" t="s">
        <v>1331</v>
      </c>
      <c r="C65" s="20" t="str">
        <f>IFERROR(VLOOKUP($B65,エントリーシート!$Q$28:$Z$527,5,0),"")</f>
        <v/>
      </c>
      <c r="D65" s="20" t="str">
        <f>IFERROR(VLOOKUP($B65,エントリーシート!$Q$28:$Z$527,6,0),"")</f>
        <v/>
      </c>
      <c r="E65" s="20" t="str">
        <f>IFERROR(VLOOKUP($B65,エントリーシート!$Q$28:$Z$527,7,0),"")</f>
        <v/>
      </c>
      <c r="F65" s="20" t="str">
        <f>IFERROR(VLOOKUP($B65,エントリーシート!$Q$28:$Z$527,8,0),"")</f>
        <v/>
      </c>
      <c r="G65" s="20" t="str">
        <f>IFERROR(VLOOKUP($B65,エントリーシート!$Q$28:$Z$527,9,0),"")</f>
        <v/>
      </c>
      <c r="H65" s="20" t="str">
        <f>IFERROR(VLOOKUP($B65,エントリーシート!$Q$28:$Z$527,10,0),"")</f>
        <v/>
      </c>
      <c r="I65" s="21"/>
      <c r="J65" s="21"/>
      <c r="K65" s="21"/>
      <c r="L65" s="22"/>
      <c r="M65" s="23" t="str">
        <f t="shared" si="0"/>
        <v/>
      </c>
      <c r="N65" s="24" t="str">
        <f t="shared" si="1"/>
        <v/>
      </c>
      <c r="O65" s="50" t="str">
        <f t="shared" si="2"/>
        <v/>
      </c>
      <c r="P65" s="41"/>
      <c r="Q65" s="10"/>
    </row>
    <row r="66" spans="1:17" ht="30" customHeight="1">
      <c r="A66" s="30">
        <v>63</v>
      </c>
      <c r="B66" s="92" t="s">
        <v>1332</v>
      </c>
      <c r="C66" s="20" t="str">
        <f>IFERROR(VLOOKUP($B66,エントリーシート!$Q$28:$Z$527,5,0),"")</f>
        <v/>
      </c>
      <c r="D66" s="20" t="str">
        <f>IFERROR(VLOOKUP($B66,エントリーシート!$Q$28:$Z$527,6,0),"")</f>
        <v/>
      </c>
      <c r="E66" s="20" t="str">
        <f>IFERROR(VLOOKUP($B66,エントリーシート!$Q$28:$Z$527,7,0),"")</f>
        <v/>
      </c>
      <c r="F66" s="20" t="str">
        <f>IFERROR(VLOOKUP($B66,エントリーシート!$Q$28:$Z$527,8,0),"")</f>
        <v/>
      </c>
      <c r="G66" s="20" t="str">
        <f>IFERROR(VLOOKUP($B66,エントリーシート!$Q$28:$Z$527,9,0),"")</f>
        <v/>
      </c>
      <c r="H66" s="20" t="str">
        <f>IFERROR(VLOOKUP($B66,エントリーシート!$Q$28:$Z$527,10,0),"")</f>
        <v/>
      </c>
      <c r="I66" s="21"/>
      <c r="J66" s="21"/>
      <c r="K66" s="21"/>
      <c r="L66" s="22"/>
      <c r="M66" s="23" t="str">
        <f t="shared" si="0"/>
        <v/>
      </c>
      <c r="N66" s="24" t="str">
        <f t="shared" si="1"/>
        <v/>
      </c>
      <c r="O66" s="50" t="str">
        <f t="shared" si="2"/>
        <v/>
      </c>
      <c r="P66" s="41"/>
      <c r="Q66" s="10"/>
    </row>
    <row r="67" spans="1:17" ht="30" customHeight="1">
      <c r="A67" s="30">
        <v>64</v>
      </c>
      <c r="B67" s="92" t="s">
        <v>1333</v>
      </c>
      <c r="C67" s="20" t="str">
        <f>IFERROR(VLOOKUP($B67,エントリーシート!$Q$28:$Z$527,5,0),"")</f>
        <v/>
      </c>
      <c r="D67" s="20" t="str">
        <f>IFERROR(VLOOKUP($B67,エントリーシート!$Q$28:$Z$527,6,0),"")</f>
        <v/>
      </c>
      <c r="E67" s="20" t="str">
        <f>IFERROR(VLOOKUP($B67,エントリーシート!$Q$28:$Z$527,7,0),"")</f>
        <v/>
      </c>
      <c r="F67" s="20" t="str">
        <f>IFERROR(VLOOKUP($B67,エントリーシート!$Q$28:$Z$527,8,0),"")</f>
        <v/>
      </c>
      <c r="G67" s="20" t="str">
        <f>IFERROR(VLOOKUP($B67,エントリーシート!$Q$28:$Z$527,9,0),"")</f>
        <v/>
      </c>
      <c r="H67" s="20" t="str">
        <f>IFERROR(VLOOKUP($B67,エントリーシート!$Q$28:$Z$527,10,0),"")</f>
        <v/>
      </c>
      <c r="I67" s="21"/>
      <c r="J67" s="21"/>
      <c r="K67" s="21"/>
      <c r="L67" s="22"/>
      <c r="M67" s="23" t="str">
        <f t="shared" si="0"/>
        <v/>
      </c>
      <c r="N67" s="24" t="str">
        <f t="shared" si="1"/>
        <v/>
      </c>
      <c r="O67" s="50" t="str">
        <f t="shared" si="2"/>
        <v/>
      </c>
      <c r="P67" s="41"/>
      <c r="Q67" s="10"/>
    </row>
    <row r="68" spans="1:17" ht="30" customHeight="1">
      <c r="A68" s="30">
        <v>65</v>
      </c>
      <c r="B68" s="92" t="s">
        <v>1334</v>
      </c>
      <c r="C68" s="20" t="str">
        <f>IFERROR(VLOOKUP($B68,エントリーシート!$Q$28:$Z$527,5,0),"")</f>
        <v/>
      </c>
      <c r="D68" s="20" t="str">
        <f>IFERROR(VLOOKUP($B68,エントリーシート!$Q$28:$Z$527,6,0),"")</f>
        <v/>
      </c>
      <c r="E68" s="20" t="str">
        <f>IFERROR(VLOOKUP($B68,エントリーシート!$Q$28:$Z$527,7,0),"")</f>
        <v/>
      </c>
      <c r="F68" s="20" t="str">
        <f>IFERROR(VLOOKUP($B68,エントリーシート!$Q$28:$Z$527,8,0),"")</f>
        <v/>
      </c>
      <c r="G68" s="20" t="str">
        <f>IFERROR(VLOOKUP($B68,エントリーシート!$Q$28:$Z$527,9,0),"")</f>
        <v/>
      </c>
      <c r="H68" s="20" t="str">
        <f>IFERROR(VLOOKUP($B68,エントリーシート!$Q$28:$Z$527,10,0),"")</f>
        <v/>
      </c>
      <c r="I68" s="21"/>
      <c r="J68" s="21"/>
      <c r="K68" s="21"/>
      <c r="L68" s="22"/>
      <c r="M68" s="23" t="str">
        <f t="shared" si="0"/>
        <v/>
      </c>
      <c r="N68" s="24" t="str">
        <f t="shared" si="1"/>
        <v/>
      </c>
      <c r="O68" s="50" t="str">
        <f t="shared" si="2"/>
        <v/>
      </c>
      <c r="P68" s="41"/>
      <c r="Q68" s="10"/>
    </row>
    <row r="69" spans="1:17" ht="30" customHeight="1">
      <c r="A69" s="30">
        <v>66</v>
      </c>
      <c r="B69" s="92" t="s">
        <v>1335</v>
      </c>
      <c r="C69" s="20" t="str">
        <f>IFERROR(VLOOKUP($B69,エントリーシート!$Q$28:$Z$527,5,0),"")</f>
        <v/>
      </c>
      <c r="D69" s="20" t="str">
        <f>IFERROR(VLOOKUP($B69,エントリーシート!$Q$28:$Z$527,6,0),"")</f>
        <v/>
      </c>
      <c r="E69" s="20" t="str">
        <f>IFERROR(VLOOKUP($B69,エントリーシート!$Q$28:$Z$527,7,0),"")</f>
        <v/>
      </c>
      <c r="F69" s="20" t="str">
        <f>IFERROR(VLOOKUP($B69,エントリーシート!$Q$28:$Z$527,8,0),"")</f>
        <v/>
      </c>
      <c r="G69" s="20" t="str">
        <f>IFERROR(VLOOKUP($B69,エントリーシート!$Q$28:$Z$527,9,0),"")</f>
        <v/>
      </c>
      <c r="H69" s="20" t="str">
        <f>IFERROR(VLOOKUP($B69,エントリーシート!$Q$28:$Z$527,10,0),"")</f>
        <v/>
      </c>
      <c r="I69" s="21"/>
      <c r="J69" s="21"/>
      <c r="K69" s="21"/>
      <c r="L69" s="22"/>
      <c r="M69" s="23" t="str">
        <f t="shared" ref="M69:M132" si="3">IF(C69="","",SUM(I69:L69))</f>
        <v/>
      </c>
      <c r="N69" s="24" t="str">
        <f t="shared" ref="N69:N132" si="4">IF(M69="","",IF(M69&lt;150,"銅賞",IF(M69&lt;200,"銀賞",IF(M69&lt;250,"金賞"))))</f>
        <v/>
      </c>
      <c r="O69" s="50" t="str">
        <f t="shared" ref="O69:O132" si="5">IF(C69="","",$J$2&amp;$K$2&amp;$L$2)</f>
        <v/>
      </c>
      <c r="P69" s="41"/>
      <c r="Q69" s="10"/>
    </row>
    <row r="70" spans="1:17" ht="30" customHeight="1">
      <c r="A70" s="30">
        <v>67</v>
      </c>
      <c r="B70" s="92" t="s">
        <v>1336</v>
      </c>
      <c r="C70" s="20" t="str">
        <f>IFERROR(VLOOKUP($B70,エントリーシート!$Q$28:$Z$527,5,0),"")</f>
        <v/>
      </c>
      <c r="D70" s="20" t="str">
        <f>IFERROR(VLOOKUP($B70,エントリーシート!$Q$28:$Z$527,6,0),"")</f>
        <v/>
      </c>
      <c r="E70" s="20" t="str">
        <f>IFERROR(VLOOKUP($B70,エントリーシート!$Q$28:$Z$527,7,0),"")</f>
        <v/>
      </c>
      <c r="F70" s="20" t="str">
        <f>IFERROR(VLOOKUP($B70,エントリーシート!$Q$28:$Z$527,8,0),"")</f>
        <v/>
      </c>
      <c r="G70" s="20" t="str">
        <f>IFERROR(VLOOKUP($B70,エントリーシート!$Q$28:$Z$527,9,0),"")</f>
        <v/>
      </c>
      <c r="H70" s="20" t="str">
        <f>IFERROR(VLOOKUP($B70,エントリーシート!$Q$28:$Z$527,10,0),"")</f>
        <v/>
      </c>
      <c r="I70" s="21"/>
      <c r="J70" s="21"/>
      <c r="K70" s="21"/>
      <c r="L70" s="22"/>
      <c r="M70" s="23" t="str">
        <f t="shared" si="3"/>
        <v/>
      </c>
      <c r="N70" s="24" t="str">
        <f t="shared" si="4"/>
        <v/>
      </c>
      <c r="O70" s="50" t="str">
        <f t="shared" si="5"/>
        <v/>
      </c>
      <c r="P70" s="41"/>
      <c r="Q70" s="10"/>
    </row>
    <row r="71" spans="1:17" ht="30" customHeight="1">
      <c r="A71" s="30">
        <v>68</v>
      </c>
      <c r="B71" s="92" t="s">
        <v>1337</v>
      </c>
      <c r="C71" s="20" t="str">
        <f>IFERROR(VLOOKUP($B71,エントリーシート!$Q$28:$Z$527,5,0),"")</f>
        <v/>
      </c>
      <c r="D71" s="20" t="str">
        <f>IFERROR(VLOOKUP($B71,エントリーシート!$Q$28:$Z$527,6,0),"")</f>
        <v/>
      </c>
      <c r="E71" s="20" t="str">
        <f>IFERROR(VLOOKUP($B71,エントリーシート!$Q$28:$Z$527,7,0),"")</f>
        <v/>
      </c>
      <c r="F71" s="20" t="str">
        <f>IFERROR(VLOOKUP($B71,エントリーシート!$Q$28:$Z$527,8,0),"")</f>
        <v/>
      </c>
      <c r="G71" s="20" t="str">
        <f>IFERROR(VLOOKUP($B71,エントリーシート!$Q$28:$Z$527,9,0),"")</f>
        <v/>
      </c>
      <c r="H71" s="20" t="str">
        <f>IFERROR(VLOOKUP($B71,エントリーシート!$Q$28:$Z$527,10,0),"")</f>
        <v/>
      </c>
      <c r="I71" s="21"/>
      <c r="J71" s="21"/>
      <c r="K71" s="21"/>
      <c r="L71" s="22"/>
      <c r="M71" s="23" t="str">
        <f t="shared" si="3"/>
        <v/>
      </c>
      <c r="N71" s="24" t="str">
        <f t="shared" si="4"/>
        <v/>
      </c>
      <c r="O71" s="50" t="str">
        <f t="shared" si="5"/>
        <v/>
      </c>
      <c r="P71" s="41"/>
      <c r="Q71" s="10"/>
    </row>
    <row r="72" spans="1:17" ht="30" customHeight="1">
      <c r="A72" s="30">
        <v>69</v>
      </c>
      <c r="B72" s="92" t="s">
        <v>1338</v>
      </c>
      <c r="C72" s="20" t="str">
        <f>IFERROR(VLOOKUP($B72,エントリーシート!$Q$28:$Z$527,5,0),"")</f>
        <v/>
      </c>
      <c r="D72" s="20" t="str">
        <f>IFERROR(VLOOKUP($B72,エントリーシート!$Q$28:$Z$527,6,0),"")</f>
        <v/>
      </c>
      <c r="E72" s="20" t="str">
        <f>IFERROR(VLOOKUP($B72,エントリーシート!$Q$28:$Z$527,7,0),"")</f>
        <v/>
      </c>
      <c r="F72" s="20" t="str">
        <f>IFERROR(VLOOKUP($B72,エントリーシート!$Q$28:$Z$527,8,0),"")</f>
        <v/>
      </c>
      <c r="G72" s="20" t="str">
        <f>IFERROR(VLOOKUP($B72,エントリーシート!$Q$28:$Z$527,9,0),"")</f>
        <v/>
      </c>
      <c r="H72" s="20" t="str">
        <f>IFERROR(VLOOKUP($B72,エントリーシート!$Q$28:$Z$527,10,0),"")</f>
        <v/>
      </c>
      <c r="I72" s="21"/>
      <c r="J72" s="21"/>
      <c r="K72" s="21"/>
      <c r="L72" s="22"/>
      <c r="M72" s="23" t="str">
        <f t="shared" si="3"/>
        <v/>
      </c>
      <c r="N72" s="24" t="str">
        <f t="shared" si="4"/>
        <v/>
      </c>
      <c r="O72" s="50" t="str">
        <f t="shared" si="5"/>
        <v/>
      </c>
      <c r="P72" s="41"/>
      <c r="Q72" s="10"/>
    </row>
    <row r="73" spans="1:17" ht="30" customHeight="1">
      <c r="A73" s="30">
        <v>70</v>
      </c>
      <c r="B73" s="92" t="s">
        <v>1339</v>
      </c>
      <c r="C73" s="20" t="str">
        <f>IFERROR(VLOOKUP($B73,エントリーシート!$Q$28:$Z$527,5,0),"")</f>
        <v/>
      </c>
      <c r="D73" s="20" t="str">
        <f>IFERROR(VLOOKUP($B73,エントリーシート!$Q$28:$Z$527,6,0),"")</f>
        <v/>
      </c>
      <c r="E73" s="20" t="str">
        <f>IFERROR(VLOOKUP($B73,エントリーシート!$Q$28:$Z$527,7,0),"")</f>
        <v/>
      </c>
      <c r="F73" s="20" t="str">
        <f>IFERROR(VLOOKUP($B73,エントリーシート!$Q$28:$Z$527,8,0),"")</f>
        <v/>
      </c>
      <c r="G73" s="20" t="str">
        <f>IFERROR(VLOOKUP($B73,エントリーシート!$Q$28:$Z$527,9,0),"")</f>
        <v/>
      </c>
      <c r="H73" s="20" t="str">
        <f>IFERROR(VLOOKUP($B73,エントリーシート!$Q$28:$Z$527,10,0),"")</f>
        <v/>
      </c>
      <c r="I73" s="21"/>
      <c r="J73" s="21"/>
      <c r="K73" s="21"/>
      <c r="L73" s="22"/>
      <c r="M73" s="23" t="str">
        <f t="shared" si="3"/>
        <v/>
      </c>
      <c r="N73" s="24" t="str">
        <f t="shared" si="4"/>
        <v/>
      </c>
      <c r="O73" s="50" t="str">
        <f t="shared" si="5"/>
        <v/>
      </c>
      <c r="P73" s="41"/>
      <c r="Q73" s="10"/>
    </row>
    <row r="74" spans="1:17" ht="30" customHeight="1">
      <c r="A74" s="30">
        <v>71</v>
      </c>
      <c r="B74" s="92" t="s">
        <v>1340</v>
      </c>
      <c r="C74" s="20" t="str">
        <f>IFERROR(VLOOKUP($B74,エントリーシート!$Q$28:$Z$527,5,0),"")</f>
        <v/>
      </c>
      <c r="D74" s="20" t="str">
        <f>IFERROR(VLOOKUP($B74,エントリーシート!$Q$28:$Z$527,6,0),"")</f>
        <v/>
      </c>
      <c r="E74" s="20" t="str">
        <f>IFERROR(VLOOKUP($B74,エントリーシート!$Q$28:$Z$527,7,0),"")</f>
        <v/>
      </c>
      <c r="F74" s="20" t="str">
        <f>IFERROR(VLOOKUP($B74,エントリーシート!$Q$28:$Z$527,8,0),"")</f>
        <v/>
      </c>
      <c r="G74" s="20" t="str">
        <f>IFERROR(VLOOKUP($B74,エントリーシート!$Q$28:$Z$527,9,0),"")</f>
        <v/>
      </c>
      <c r="H74" s="20" t="str">
        <f>IFERROR(VLOOKUP($B74,エントリーシート!$Q$28:$Z$527,10,0),"")</f>
        <v/>
      </c>
      <c r="I74" s="21"/>
      <c r="J74" s="21"/>
      <c r="K74" s="21"/>
      <c r="L74" s="22"/>
      <c r="M74" s="23" t="str">
        <f t="shared" si="3"/>
        <v/>
      </c>
      <c r="N74" s="24" t="str">
        <f t="shared" si="4"/>
        <v/>
      </c>
      <c r="O74" s="50" t="str">
        <f t="shared" si="5"/>
        <v/>
      </c>
      <c r="P74" s="41"/>
      <c r="Q74" s="10"/>
    </row>
    <row r="75" spans="1:17" ht="30" customHeight="1">
      <c r="A75" s="30">
        <v>72</v>
      </c>
      <c r="B75" s="92" t="s">
        <v>1341</v>
      </c>
      <c r="C75" s="20" t="str">
        <f>IFERROR(VLOOKUP($B75,エントリーシート!$Q$28:$Z$527,5,0),"")</f>
        <v/>
      </c>
      <c r="D75" s="20" t="str">
        <f>IFERROR(VLOOKUP($B75,エントリーシート!$Q$28:$Z$527,6,0),"")</f>
        <v/>
      </c>
      <c r="E75" s="20" t="str">
        <f>IFERROR(VLOOKUP($B75,エントリーシート!$Q$28:$Z$527,7,0),"")</f>
        <v/>
      </c>
      <c r="F75" s="20" t="str">
        <f>IFERROR(VLOOKUP($B75,エントリーシート!$Q$28:$Z$527,8,0),"")</f>
        <v/>
      </c>
      <c r="G75" s="20" t="str">
        <f>IFERROR(VLOOKUP($B75,エントリーシート!$Q$28:$Z$527,9,0),"")</f>
        <v/>
      </c>
      <c r="H75" s="20" t="str">
        <f>IFERROR(VLOOKUP($B75,エントリーシート!$Q$28:$Z$527,10,0),"")</f>
        <v/>
      </c>
      <c r="I75" s="21"/>
      <c r="J75" s="21"/>
      <c r="K75" s="21"/>
      <c r="L75" s="22"/>
      <c r="M75" s="23" t="str">
        <f t="shared" si="3"/>
        <v/>
      </c>
      <c r="N75" s="24" t="str">
        <f t="shared" si="4"/>
        <v/>
      </c>
      <c r="O75" s="50" t="str">
        <f t="shared" si="5"/>
        <v/>
      </c>
      <c r="P75" s="41"/>
      <c r="Q75" s="10"/>
    </row>
    <row r="76" spans="1:17" ht="30" customHeight="1">
      <c r="A76" s="30">
        <v>73</v>
      </c>
      <c r="B76" s="92" t="s">
        <v>1342</v>
      </c>
      <c r="C76" s="20" t="str">
        <f>IFERROR(VLOOKUP($B76,エントリーシート!$Q$28:$Z$527,5,0),"")</f>
        <v/>
      </c>
      <c r="D76" s="20" t="str">
        <f>IFERROR(VLOOKUP($B76,エントリーシート!$Q$28:$Z$527,6,0),"")</f>
        <v/>
      </c>
      <c r="E76" s="20" t="str">
        <f>IFERROR(VLOOKUP($B76,エントリーシート!$Q$28:$Z$527,7,0),"")</f>
        <v/>
      </c>
      <c r="F76" s="20" t="str">
        <f>IFERROR(VLOOKUP($B76,エントリーシート!$Q$28:$Z$527,8,0),"")</f>
        <v/>
      </c>
      <c r="G76" s="20" t="str">
        <f>IFERROR(VLOOKUP($B76,エントリーシート!$Q$28:$Z$527,9,0),"")</f>
        <v/>
      </c>
      <c r="H76" s="20" t="str">
        <f>IFERROR(VLOOKUP($B76,エントリーシート!$Q$28:$Z$527,10,0),"")</f>
        <v/>
      </c>
      <c r="I76" s="21"/>
      <c r="J76" s="21"/>
      <c r="K76" s="21"/>
      <c r="L76" s="22"/>
      <c r="M76" s="23" t="str">
        <f t="shared" si="3"/>
        <v/>
      </c>
      <c r="N76" s="24" t="str">
        <f t="shared" si="4"/>
        <v/>
      </c>
      <c r="O76" s="50" t="str">
        <f t="shared" si="5"/>
        <v/>
      </c>
      <c r="P76" s="41"/>
      <c r="Q76" s="10"/>
    </row>
    <row r="77" spans="1:17" ht="30" customHeight="1">
      <c r="A77" s="30">
        <v>74</v>
      </c>
      <c r="B77" s="92" t="s">
        <v>1343</v>
      </c>
      <c r="C77" s="20" t="str">
        <f>IFERROR(VLOOKUP($B77,エントリーシート!$Q$28:$Z$527,5,0),"")</f>
        <v/>
      </c>
      <c r="D77" s="20" t="str">
        <f>IFERROR(VLOOKUP($B77,エントリーシート!$Q$28:$Z$527,6,0),"")</f>
        <v/>
      </c>
      <c r="E77" s="20" t="str">
        <f>IFERROR(VLOOKUP($B77,エントリーシート!$Q$28:$Z$527,7,0),"")</f>
        <v/>
      </c>
      <c r="F77" s="20" t="str">
        <f>IFERROR(VLOOKUP($B77,エントリーシート!$Q$28:$Z$527,8,0),"")</f>
        <v/>
      </c>
      <c r="G77" s="20" t="str">
        <f>IFERROR(VLOOKUP($B77,エントリーシート!$Q$28:$Z$527,9,0),"")</f>
        <v/>
      </c>
      <c r="H77" s="20" t="str">
        <f>IFERROR(VLOOKUP($B77,エントリーシート!$Q$28:$Z$527,10,0),"")</f>
        <v/>
      </c>
      <c r="I77" s="21"/>
      <c r="J77" s="21"/>
      <c r="K77" s="21"/>
      <c r="L77" s="22"/>
      <c r="M77" s="23" t="str">
        <f t="shared" si="3"/>
        <v/>
      </c>
      <c r="N77" s="24" t="str">
        <f t="shared" si="4"/>
        <v/>
      </c>
      <c r="O77" s="50" t="str">
        <f t="shared" si="5"/>
        <v/>
      </c>
      <c r="P77" s="41"/>
      <c r="Q77" s="10"/>
    </row>
    <row r="78" spans="1:17" ht="30" customHeight="1">
      <c r="A78" s="30">
        <v>75</v>
      </c>
      <c r="B78" s="92" t="s">
        <v>1344</v>
      </c>
      <c r="C78" s="20" t="str">
        <f>IFERROR(VLOOKUP($B78,エントリーシート!$Q$28:$Z$527,5,0),"")</f>
        <v/>
      </c>
      <c r="D78" s="20" t="str">
        <f>IFERROR(VLOOKUP($B78,エントリーシート!$Q$28:$Z$527,6,0),"")</f>
        <v/>
      </c>
      <c r="E78" s="20" t="str">
        <f>IFERROR(VLOOKUP($B78,エントリーシート!$Q$28:$Z$527,7,0),"")</f>
        <v/>
      </c>
      <c r="F78" s="20" t="str">
        <f>IFERROR(VLOOKUP($B78,エントリーシート!$Q$28:$Z$527,8,0),"")</f>
        <v/>
      </c>
      <c r="G78" s="20" t="str">
        <f>IFERROR(VLOOKUP($B78,エントリーシート!$Q$28:$Z$527,9,0),"")</f>
        <v/>
      </c>
      <c r="H78" s="20" t="str">
        <f>IFERROR(VLOOKUP($B78,エントリーシート!$Q$28:$Z$527,10,0),"")</f>
        <v/>
      </c>
      <c r="I78" s="21"/>
      <c r="J78" s="21"/>
      <c r="K78" s="21"/>
      <c r="L78" s="22"/>
      <c r="M78" s="23" t="str">
        <f t="shared" si="3"/>
        <v/>
      </c>
      <c r="N78" s="24" t="str">
        <f t="shared" si="4"/>
        <v/>
      </c>
      <c r="O78" s="50" t="str">
        <f t="shared" si="5"/>
        <v/>
      </c>
      <c r="P78" s="41"/>
      <c r="Q78" s="10"/>
    </row>
    <row r="79" spans="1:17" ht="30" customHeight="1">
      <c r="A79" s="30">
        <v>76</v>
      </c>
      <c r="B79" s="92" t="s">
        <v>1345</v>
      </c>
      <c r="C79" s="20" t="str">
        <f>IFERROR(VLOOKUP($B79,エントリーシート!$Q$28:$Z$527,5,0),"")</f>
        <v/>
      </c>
      <c r="D79" s="20" t="str">
        <f>IFERROR(VLOOKUP($B79,エントリーシート!$Q$28:$Z$527,6,0),"")</f>
        <v/>
      </c>
      <c r="E79" s="20" t="str">
        <f>IFERROR(VLOOKUP($B79,エントリーシート!$Q$28:$Z$527,7,0),"")</f>
        <v/>
      </c>
      <c r="F79" s="20" t="str">
        <f>IFERROR(VLOOKUP($B79,エントリーシート!$Q$28:$Z$527,8,0),"")</f>
        <v/>
      </c>
      <c r="G79" s="20" t="str">
        <f>IFERROR(VLOOKUP($B79,エントリーシート!$Q$28:$Z$527,9,0),"")</f>
        <v/>
      </c>
      <c r="H79" s="20" t="str">
        <f>IFERROR(VLOOKUP($B79,エントリーシート!$Q$28:$Z$527,10,0),"")</f>
        <v/>
      </c>
      <c r="I79" s="21"/>
      <c r="J79" s="21"/>
      <c r="K79" s="21"/>
      <c r="L79" s="22"/>
      <c r="M79" s="23" t="str">
        <f t="shared" si="3"/>
        <v/>
      </c>
      <c r="N79" s="24" t="str">
        <f t="shared" si="4"/>
        <v/>
      </c>
      <c r="O79" s="50" t="str">
        <f t="shared" si="5"/>
        <v/>
      </c>
      <c r="P79" s="41"/>
      <c r="Q79" s="10"/>
    </row>
    <row r="80" spans="1:17" ht="30" customHeight="1">
      <c r="A80" s="30">
        <v>77</v>
      </c>
      <c r="B80" s="92" t="s">
        <v>1346</v>
      </c>
      <c r="C80" s="20" t="str">
        <f>IFERROR(VLOOKUP($B80,エントリーシート!$Q$28:$Z$527,5,0),"")</f>
        <v/>
      </c>
      <c r="D80" s="20" t="str">
        <f>IFERROR(VLOOKUP($B80,エントリーシート!$Q$28:$Z$527,6,0),"")</f>
        <v/>
      </c>
      <c r="E80" s="20" t="str">
        <f>IFERROR(VLOOKUP($B80,エントリーシート!$Q$28:$Z$527,7,0),"")</f>
        <v/>
      </c>
      <c r="F80" s="20" t="str">
        <f>IFERROR(VLOOKUP($B80,エントリーシート!$Q$28:$Z$527,8,0),"")</f>
        <v/>
      </c>
      <c r="G80" s="20" t="str">
        <f>IFERROR(VLOOKUP($B80,エントリーシート!$Q$28:$Z$527,9,0),"")</f>
        <v/>
      </c>
      <c r="H80" s="20" t="str">
        <f>IFERROR(VLOOKUP($B80,エントリーシート!$Q$28:$Z$527,10,0),"")</f>
        <v/>
      </c>
      <c r="I80" s="21"/>
      <c r="J80" s="21"/>
      <c r="K80" s="21"/>
      <c r="L80" s="22"/>
      <c r="M80" s="23" t="str">
        <f t="shared" si="3"/>
        <v/>
      </c>
      <c r="N80" s="24" t="str">
        <f t="shared" si="4"/>
        <v/>
      </c>
      <c r="O80" s="50" t="str">
        <f t="shared" si="5"/>
        <v/>
      </c>
      <c r="P80" s="41"/>
      <c r="Q80" s="10"/>
    </row>
    <row r="81" spans="1:17" ht="30" customHeight="1">
      <c r="A81" s="30">
        <v>78</v>
      </c>
      <c r="B81" s="92" t="s">
        <v>1347</v>
      </c>
      <c r="C81" s="20" t="str">
        <f>IFERROR(VLOOKUP($B81,エントリーシート!$Q$28:$Z$527,5,0),"")</f>
        <v/>
      </c>
      <c r="D81" s="20" t="str">
        <f>IFERROR(VLOOKUP($B81,エントリーシート!$Q$28:$Z$527,6,0),"")</f>
        <v/>
      </c>
      <c r="E81" s="20" t="str">
        <f>IFERROR(VLOOKUP($B81,エントリーシート!$Q$28:$Z$527,7,0),"")</f>
        <v/>
      </c>
      <c r="F81" s="20" t="str">
        <f>IFERROR(VLOOKUP($B81,エントリーシート!$Q$28:$Z$527,8,0),"")</f>
        <v/>
      </c>
      <c r="G81" s="20" t="str">
        <f>IFERROR(VLOOKUP($B81,エントリーシート!$Q$28:$Z$527,9,0),"")</f>
        <v/>
      </c>
      <c r="H81" s="20" t="str">
        <f>IFERROR(VLOOKUP($B81,エントリーシート!$Q$28:$Z$527,10,0),"")</f>
        <v/>
      </c>
      <c r="I81" s="21"/>
      <c r="J81" s="21"/>
      <c r="K81" s="21"/>
      <c r="L81" s="22"/>
      <c r="M81" s="23" t="str">
        <f t="shared" si="3"/>
        <v/>
      </c>
      <c r="N81" s="24" t="str">
        <f t="shared" si="4"/>
        <v/>
      </c>
      <c r="O81" s="50" t="str">
        <f t="shared" si="5"/>
        <v/>
      </c>
      <c r="P81" s="41"/>
      <c r="Q81" s="10"/>
    </row>
    <row r="82" spans="1:17" ht="30" customHeight="1">
      <c r="A82" s="30">
        <v>79</v>
      </c>
      <c r="B82" s="92" t="s">
        <v>1348</v>
      </c>
      <c r="C82" s="20" t="str">
        <f>IFERROR(VLOOKUP($B82,エントリーシート!$Q$28:$Z$527,5,0),"")</f>
        <v/>
      </c>
      <c r="D82" s="20" t="str">
        <f>IFERROR(VLOOKUP($B82,エントリーシート!$Q$28:$Z$527,6,0),"")</f>
        <v/>
      </c>
      <c r="E82" s="20" t="str">
        <f>IFERROR(VLOOKUP($B82,エントリーシート!$Q$28:$Z$527,7,0),"")</f>
        <v/>
      </c>
      <c r="F82" s="20" t="str">
        <f>IFERROR(VLOOKUP($B82,エントリーシート!$Q$28:$Z$527,8,0),"")</f>
        <v/>
      </c>
      <c r="G82" s="20" t="str">
        <f>IFERROR(VLOOKUP($B82,エントリーシート!$Q$28:$Z$527,9,0),"")</f>
        <v/>
      </c>
      <c r="H82" s="20" t="str">
        <f>IFERROR(VLOOKUP($B82,エントリーシート!$Q$28:$Z$527,10,0),"")</f>
        <v/>
      </c>
      <c r="I82" s="21"/>
      <c r="J82" s="21"/>
      <c r="K82" s="21"/>
      <c r="L82" s="22"/>
      <c r="M82" s="23" t="str">
        <f t="shared" si="3"/>
        <v/>
      </c>
      <c r="N82" s="24" t="str">
        <f t="shared" si="4"/>
        <v/>
      </c>
      <c r="O82" s="50" t="str">
        <f t="shared" si="5"/>
        <v/>
      </c>
      <c r="P82" s="41"/>
      <c r="Q82" s="10"/>
    </row>
    <row r="83" spans="1:17" ht="30" customHeight="1">
      <c r="A83" s="30">
        <v>80</v>
      </c>
      <c r="B83" s="92" t="s">
        <v>1349</v>
      </c>
      <c r="C83" s="20" t="str">
        <f>IFERROR(VLOOKUP($B83,エントリーシート!$Q$28:$Z$527,5,0),"")</f>
        <v/>
      </c>
      <c r="D83" s="20" t="str">
        <f>IFERROR(VLOOKUP($B83,エントリーシート!$Q$28:$Z$527,6,0),"")</f>
        <v/>
      </c>
      <c r="E83" s="20" t="str">
        <f>IFERROR(VLOOKUP($B83,エントリーシート!$Q$28:$Z$527,7,0),"")</f>
        <v/>
      </c>
      <c r="F83" s="20" t="str">
        <f>IFERROR(VLOOKUP($B83,エントリーシート!$Q$28:$Z$527,8,0),"")</f>
        <v/>
      </c>
      <c r="G83" s="20" t="str">
        <f>IFERROR(VLOOKUP($B83,エントリーシート!$Q$28:$Z$527,9,0),"")</f>
        <v/>
      </c>
      <c r="H83" s="20" t="str">
        <f>IFERROR(VLOOKUP($B83,エントリーシート!$Q$28:$Z$527,10,0),"")</f>
        <v/>
      </c>
      <c r="I83" s="21"/>
      <c r="J83" s="21"/>
      <c r="K83" s="21"/>
      <c r="L83" s="22"/>
      <c r="M83" s="23" t="str">
        <f t="shared" si="3"/>
        <v/>
      </c>
      <c r="N83" s="24" t="str">
        <f t="shared" si="4"/>
        <v/>
      </c>
      <c r="O83" s="50" t="str">
        <f t="shared" si="5"/>
        <v/>
      </c>
      <c r="P83" s="41"/>
      <c r="Q83" s="10"/>
    </row>
    <row r="84" spans="1:17" ht="30" customHeight="1">
      <c r="A84" s="30">
        <v>81</v>
      </c>
      <c r="B84" s="92" t="s">
        <v>1350</v>
      </c>
      <c r="C84" s="20" t="str">
        <f>IFERROR(VLOOKUP($B84,エントリーシート!$Q$28:$Z$527,5,0),"")</f>
        <v/>
      </c>
      <c r="D84" s="20" t="str">
        <f>IFERROR(VLOOKUP($B84,エントリーシート!$Q$28:$Z$527,6,0),"")</f>
        <v/>
      </c>
      <c r="E84" s="20" t="str">
        <f>IFERROR(VLOOKUP($B84,エントリーシート!$Q$28:$Z$527,7,0),"")</f>
        <v/>
      </c>
      <c r="F84" s="20" t="str">
        <f>IFERROR(VLOOKUP($B84,エントリーシート!$Q$28:$Z$527,8,0),"")</f>
        <v/>
      </c>
      <c r="G84" s="20" t="str">
        <f>IFERROR(VLOOKUP($B84,エントリーシート!$Q$28:$Z$527,9,0),"")</f>
        <v/>
      </c>
      <c r="H84" s="20" t="str">
        <f>IFERROR(VLOOKUP($B84,エントリーシート!$Q$28:$Z$527,10,0),"")</f>
        <v/>
      </c>
      <c r="I84" s="21"/>
      <c r="J84" s="21"/>
      <c r="K84" s="21"/>
      <c r="L84" s="22"/>
      <c r="M84" s="23" t="str">
        <f t="shared" si="3"/>
        <v/>
      </c>
      <c r="N84" s="24" t="str">
        <f t="shared" si="4"/>
        <v/>
      </c>
      <c r="O84" s="50" t="str">
        <f t="shared" si="5"/>
        <v/>
      </c>
      <c r="P84" s="41"/>
      <c r="Q84" s="10"/>
    </row>
    <row r="85" spans="1:17" ht="30" customHeight="1">
      <c r="A85" s="30">
        <v>82</v>
      </c>
      <c r="B85" s="92" t="s">
        <v>1351</v>
      </c>
      <c r="C85" s="20" t="str">
        <f>IFERROR(VLOOKUP($B85,エントリーシート!$Q$28:$Z$527,5,0),"")</f>
        <v/>
      </c>
      <c r="D85" s="20" t="str">
        <f>IFERROR(VLOOKUP($B85,エントリーシート!$Q$28:$Z$527,6,0),"")</f>
        <v/>
      </c>
      <c r="E85" s="20" t="str">
        <f>IFERROR(VLOOKUP($B85,エントリーシート!$Q$28:$Z$527,7,0),"")</f>
        <v/>
      </c>
      <c r="F85" s="20" t="str">
        <f>IFERROR(VLOOKUP($B85,エントリーシート!$Q$28:$Z$527,8,0),"")</f>
        <v/>
      </c>
      <c r="G85" s="20" t="str">
        <f>IFERROR(VLOOKUP($B85,エントリーシート!$Q$28:$Z$527,9,0),"")</f>
        <v/>
      </c>
      <c r="H85" s="20" t="str">
        <f>IFERROR(VLOOKUP($B85,エントリーシート!$Q$28:$Z$527,10,0),"")</f>
        <v/>
      </c>
      <c r="I85" s="21"/>
      <c r="J85" s="21"/>
      <c r="K85" s="21"/>
      <c r="L85" s="22"/>
      <c r="M85" s="23" t="str">
        <f t="shared" si="3"/>
        <v/>
      </c>
      <c r="N85" s="24" t="str">
        <f t="shared" si="4"/>
        <v/>
      </c>
      <c r="O85" s="50" t="str">
        <f t="shared" si="5"/>
        <v/>
      </c>
      <c r="P85" s="41"/>
      <c r="Q85" s="10"/>
    </row>
    <row r="86" spans="1:17" ht="30" customHeight="1">
      <c r="A86" s="30">
        <v>83</v>
      </c>
      <c r="B86" s="92" t="s">
        <v>1352</v>
      </c>
      <c r="C86" s="20" t="str">
        <f>IFERROR(VLOOKUP($B86,エントリーシート!$Q$28:$Z$527,5,0),"")</f>
        <v/>
      </c>
      <c r="D86" s="20" t="str">
        <f>IFERROR(VLOOKUP($B86,エントリーシート!$Q$28:$Z$527,6,0),"")</f>
        <v/>
      </c>
      <c r="E86" s="20" t="str">
        <f>IFERROR(VLOOKUP($B86,エントリーシート!$Q$28:$Z$527,7,0),"")</f>
        <v/>
      </c>
      <c r="F86" s="20" t="str">
        <f>IFERROR(VLOOKUP($B86,エントリーシート!$Q$28:$Z$527,8,0),"")</f>
        <v/>
      </c>
      <c r="G86" s="20" t="str">
        <f>IFERROR(VLOOKUP($B86,エントリーシート!$Q$28:$Z$527,9,0),"")</f>
        <v/>
      </c>
      <c r="H86" s="20" t="str">
        <f>IFERROR(VLOOKUP($B86,エントリーシート!$Q$28:$Z$527,10,0),"")</f>
        <v/>
      </c>
      <c r="I86" s="21"/>
      <c r="J86" s="21"/>
      <c r="K86" s="21"/>
      <c r="L86" s="22"/>
      <c r="M86" s="23" t="str">
        <f t="shared" si="3"/>
        <v/>
      </c>
      <c r="N86" s="24" t="str">
        <f t="shared" si="4"/>
        <v/>
      </c>
      <c r="O86" s="50" t="str">
        <f t="shared" si="5"/>
        <v/>
      </c>
      <c r="P86" s="41"/>
      <c r="Q86" s="10"/>
    </row>
    <row r="87" spans="1:17" ht="30" customHeight="1">
      <c r="A87" s="30">
        <v>84</v>
      </c>
      <c r="B87" s="92" t="s">
        <v>1353</v>
      </c>
      <c r="C87" s="20" t="str">
        <f>IFERROR(VLOOKUP($B87,エントリーシート!$Q$28:$Z$527,5,0),"")</f>
        <v/>
      </c>
      <c r="D87" s="20" t="str">
        <f>IFERROR(VLOOKUP($B87,エントリーシート!$Q$28:$Z$527,6,0),"")</f>
        <v/>
      </c>
      <c r="E87" s="20" t="str">
        <f>IFERROR(VLOOKUP($B87,エントリーシート!$Q$28:$Z$527,7,0),"")</f>
        <v/>
      </c>
      <c r="F87" s="20" t="str">
        <f>IFERROR(VLOOKUP($B87,エントリーシート!$Q$28:$Z$527,8,0),"")</f>
        <v/>
      </c>
      <c r="G87" s="20" t="str">
        <f>IFERROR(VLOOKUP($B87,エントリーシート!$Q$28:$Z$527,9,0),"")</f>
        <v/>
      </c>
      <c r="H87" s="20" t="str">
        <f>IFERROR(VLOOKUP($B87,エントリーシート!$Q$28:$Z$527,10,0),"")</f>
        <v/>
      </c>
      <c r="I87" s="21"/>
      <c r="J87" s="21"/>
      <c r="K87" s="21"/>
      <c r="L87" s="22"/>
      <c r="M87" s="23" t="str">
        <f t="shared" si="3"/>
        <v/>
      </c>
      <c r="N87" s="24" t="str">
        <f t="shared" si="4"/>
        <v/>
      </c>
      <c r="O87" s="50" t="str">
        <f t="shared" si="5"/>
        <v/>
      </c>
      <c r="P87" s="41"/>
      <c r="Q87" s="10"/>
    </row>
    <row r="88" spans="1:17" ht="30" customHeight="1">
      <c r="A88" s="30">
        <v>85</v>
      </c>
      <c r="B88" s="92" t="s">
        <v>1354</v>
      </c>
      <c r="C88" s="20" t="str">
        <f>IFERROR(VLOOKUP($B88,エントリーシート!$Q$28:$Z$527,5,0),"")</f>
        <v/>
      </c>
      <c r="D88" s="20" t="str">
        <f>IFERROR(VLOOKUP($B88,エントリーシート!$Q$28:$Z$527,6,0),"")</f>
        <v/>
      </c>
      <c r="E88" s="20" t="str">
        <f>IFERROR(VLOOKUP($B88,エントリーシート!$Q$28:$Z$527,7,0),"")</f>
        <v/>
      </c>
      <c r="F88" s="20" t="str">
        <f>IFERROR(VLOOKUP($B88,エントリーシート!$Q$28:$Z$527,8,0),"")</f>
        <v/>
      </c>
      <c r="G88" s="20" t="str">
        <f>IFERROR(VLOOKUP($B88,エントリーシート!$Q$28:$Z$527,9,0),"")</f>
        <v/>
      </c>
      <c r="H88" s="20" t="str">
        <f>IFERROR(VLOOKUP($B88,エントリーシート!$Q$28:$Z$527,10,0),"")</f>
        <v/>
      </c>
      <c r="I88" s="21"/>
      <c r="J88" s="21"/>
      <c r="K88" s="21"/>
      <c r="L88" s="22"/>
      <c r="M88" s="23" t="str">
        <f t="shared" si="3"/>
        <v/>
      </c>
      <c r="N88" s="24" t="str">
        <f t="shared" si="4"/>
        <v/>
      </c>
      <c r="O88" s="50" t="str">
        <f t="shared" si="5"/>
        <v/>
      </c>
      <c r="P88" s="41"/>
      <c r="Q88" s="10"/>
    </row>
    <row r="89" spans="1:17" ht="30" customHeight="1">
      <c r="A89" s="30">
        <v>86</v>
      </c>
      <c r="B89" s="92" t="s">
        <v>1355</v>
      </c>
      <c r="C89" s="20" t="str">
        <f>IFERROR(VLOOKUP($B89,エントリーシート!$Q$28:$Z$527,5,0),"")</f>
        <v/>
      </c>
      <c r="D89" s="20" t="str">
        <f>IFERROR(VLOOKUP($B89,エントリーシート!$Q$28:$Z$527,6,0),"")</f>
        <v/>
      </c>
      <c r="E89" s="20" t="str">
        <f>IFERROR(VLOOKUP($B89,エントリーシート!$Q$28:$Z$527,7,0),"")</f>
        <v/>
      </c>
      <c r="F89" s="20" t="str">
        <f>IFERROR(VLOOKUP($B89,エントリーシート!$Q$28:$Z$527,8,0),"")</f>
        <v/>
      </c>
      <c r="G89" s="20" t="str">
        <f>IFERROR(VLOOKUP($B89,エントリーシート!$Q$28:$Z$527,9,0),"")</f>
        <v/>
      </c>
      <c r="H89" s="20" t="str">
        <f>IFERROR(VLOOKUP($B89,エントリーシート!$Q$28:$Z$527,10,0),"")</f>
        <v/>
      </c>
      <c r="I89" s="21"/>
      <c r="J89" s="21"/>
      <c r="K89" s="21"/>
      <c r="L89" s="22"/>
      <c r="M89" s="23" t="str">
        <f t="shared" si="3"/>
        <v/>
      </c>
      <c r="N89" s="24" t="str">
        <f t="shared" si="4"/>
        <v/>
      </c>
      <c r="O89" s="50" t="str">
        <f t="shared" si="5"/>
        <v/>
      </c>
      <c r="P89" s="41"/>
      <c r="Q89" s="10"/>
    </row>
    <row r="90" spans="1:17" ht="30" customHeight="1">
      <c r="A90" s="30">
        <v>87</v>
      </c>
      <c r="B90" s="92" t="s">
        <v>1356</v>
      </c>
      <c r="C90" s="20" t="str">
        <f>IFERROR(VLOOKUP($B90,エントリーシート!$Q$28:$Z$527,5,0),"")</f>
        <v/>
      </c>
      <c r="D90" s="20" t="str">
        <f>IFERROR(VLOOKUP($B90,エントリーシート!$Q$28:$Z$527,6,0),"")</f>
        <v/>
      </c>
      <c r="E90" s="20" t="str">
        <f>IFERROR(VLOOKUP($B90,エントリーシート!$Q$28:$Z$527,7,0),"")</f>
        <v/>
      </c>
      <c r="F90" s="20" t="str">
        <f>IFERROR(VLOOKUP($B90,エントリーシート!$Q$28:$Z$527,8,0),"")</f>
        <v/>
      </c>
      <c r="G90" s="20" t="str">
        <f>IFERROR(VLOOKUP($B90,エントリーシート!$Q$28:$Z$527,9,0),"")</f>
        <v/>
      </c>
      <c r="H90" s="20" t="str">
        <f>IFERROR(VLOOKUP($B90,エントリーシート!$Q$28:$Z$527,10,0),"")</f>
        <v/>
      </c>
      <c r="I90" s="21"/>
      <c r="J90" s="21"/>
      <c r="K90" s="21"/>
      <c r="L90" s="22"/>
      <c r="M90" s="23" t="str">
        <f t="shared" si="3"/>
        <v/>
      </c>
      <c r="N90" s="24" t="str">
        <f t="shared" si="4"/>
        <v/>
      </c>
      <c r="O90" s="50" t="str">
        <f t="shared" si="5"/>
        <v/>
      </c>
      <c r="P90" s="41"/>
      <c r="Q90" s="10"/>
    </row>
    <row r="91" spans="1:17" ht="30" customHeight="1">
      <c r="A91" s="30">
        <v>88</v>
      </c>
      <c r="B91" s="92" t="s">
        <v>1357</v>
      </c>
      <c r="C91" s="20" t="str">
        <f>IFERROR(VLOOKUP($B91,エントリーシート!$Q$28:$Z$527,5,0),"")</f>
        <v/>
      </c>
      <c r="D91" s="20" t="str">
        <f>IFERROR(VLOOKUP($B91,エントリーシート!$Q$28:$Z$527,6,0),"")</f>
        <v/>
      </c>
      <c r="E91" s="20" t="str">
        <f>IFERROR(VLOOKUP($B91,エントリーシート!$Q$28:$Z$527,7,0),"")</f>
        <v/>
      </c>
      <c r="F91" s="20" t="str">
        <f>IFERROR(VLOOKUP($B91,エントリーシート!$Q$28:$Z$527,8,0),"")</f>
        <v/>
      </c>
      <c r="G91" s="20" t="str">
        <f>IFERROR(VLOOKUP($B91,エントリーシート!$Q$28:$Z$527,9,0),"")</f>
        <v/>
      </c>
      <c r="H91" s="20" t="str">
        <f>IFERROR(VLOOKUP($B91,エントリーシート!$Q$28:$Z$527,10,0),"")</f>
        <v/>
      </c>
      <c r="I91" s="21"/>
      <c r="J91" s="21"/>
      <c r="K91" s="21"/>
      <c r="L91" s="22"/>
      <c r="M91" s="23" t="str">
        <f t="shared" si="3"/>
        <v/>
      </c>
      <c r="N91" s="24" t="str">
        <f t="shared" si="4"/>
        <v/>
      </c>
      <c r="O91" s="50" t="str">
        <f t="shared" si="5"/>
        <v/>
      </c>
      <c r="P91" s="41"/>
      <c r="Q91" s="10"/>
    </row>
    <row r="92" spans="1:17" ht="30" customHeight="1">
      <c r="A92" s="30">
        <v>89</v>
      </c>
      <c r="B92" s="92" t="s">
        <v>1358</v>
      </c>
      <c r="C92" s="20" t="str">
        <f>IFERROR(VLOOKUP($B92,エントリーシート!$Q$28:$Z$527,5,0),"")</f>
        <v/>
      </c>
      <c r="D92" s="20" t="str">
        <f>IFERROR(VLOOKUP($B92,エントリーシート!$Q$28:$Z$527,6,0),"")</f>
        <v/>
      </c>
      <c r="E92" s="20" t="str">
        <f>IFERROR(VLOOKUP($B92,エントリーシート!$Q$28:$Z$527,7,0),"")</f>
        <v/>
      </c>
      <c r="F92" s="20" t="str">
        <f>IFERROR(VLOOKUP($B92,エントリーシート!$Q$28:$Z$527,8,0),"")</f>
        <v/>
      </c>
      <c r="G92" s="20" t="str">
        <f>IFERROR(VLOOKUP($B92,エントリーシート!$Q$28:$Z$527,9,0),"")</f>
        <v/>
      </c>
      <c r="H92" s="20" t="str">
        <f>IFERROR(VLOOKUP($B92,エントリーシート!$Q$28:$Z$527,10,0),"")</f>
        <v/>
      </c>
      <c r="I92" s="21"/>
      <c r="J92" s="21"/>
      <c r="K92" s="21"/>
      <c r="L92" s="22"/>
      <c r="M92" s="23" t="str">
        <f t="shared" si="3"/>
        <v/>
      </c>
      <c r="N92" s="24" t="str">
        <f t="shared" si="4"/>
        <v/>
      </c>
      <c r="O92" s="50" t="str">
        <f t="shared" si="5"/>
        <v/>
      </c>
      <c r="P92" s="41"/>
      <c r="Q92" s="10"/>
    </row>
    <row r="93" spans="1:17" ht="30" customHeight="1">
      <c r="A93" s="30">
        <v>90</v>
      </c>
      <c r="B93" s="92" t="s">
        <v>1359</v>
      </c>
      <c r="C93" s="20" t="str">
        <f>IFERROR(VLOOKUP($B93,エントリーシート!$Q$28:$Z$527,5,0),"")</f>
        <v/>
      </c>
      <c r="D93" s="20" t="str">
        <f>IFERROR(VLOOKUP($B93,エントリーシート!$Q$28:$Z$527,6,0),"")</f>
        <v/>
      </c>
      <c r="E93" s="20" t="str">
        <f>IFERROR(VLOOKUP($B93,エントリーシート!$Q$28:$Z$527,7,0),"")</f>
        <v/>
      </c>
      <c r="F93" s="20" t="str">
        <f>IFERROR(VLOOKUP($B93,エントリーシート!$Q$28:$Z$527,8,0),"")</f>
        <v/>
      </c>
      <c r="G93" s="20" t="str">
        <f>IFERROR(VLOOKUP($B93,エントリーシート!$Q$28:$Z$527,9,0),"")</f>
        <v/>
      </c>
      <c r="H93" s="20" t="str">
        <f>IFERROR(VLOOKUP($B93,エントリーシート!$Q$28:$Z$527,10,0),"")</f>
        <v/>
      </c>
      <c r="I93" s="21"/>
      <c r="J93" s="21"/>
      <c r="K93" s="21"/>
      <c r="L93" s="22"/>
      <c r="M93" s="23" t="str">
        <f t="shared" si="3"/>
        <v/>
      </c>
      <c r="N93" s="24" t="str">
        <f t="shared" si="4"/>
        <v/>
      </c>
      <c r="O93" s="50" t="str">
        <f t="shared" si="5"/>
        <v/>
      </c>
      <c r="P93" s="41"/>
      <c r="Q93" s="10"/>
    </row>
    <row r="94" spans="1:17" ht="30" customHeight="1">
      <c r="A94" s="30">
        <v>91</v>
      </c>
      <c r="B94" s="92" t="s">
        <v>1360</v>
      </c>
      <c r="C94" s="20" t="str">
        <f>IFERROR(VLOOKUP($B94,エントリーシート!$Q$28:$Z$527,5,0),"")</f>
        <v/>
      </c>
      <c r="D94" s="20" t="str">
        <f>IFERROR(VLOOKUP($B94,エントリーシート!$Q$28:$Z$527,6,0),"")</f>
        <v/>
      </c>
      <c r="E94" s="20" t="str">
        <f>IFERROR(VLOOKUP($B94,エントリーシート!$Q$28:$Z$527,7,0),"")</f>
        <v/>
      </c>
      <c r="F94" s="20" t="str">
        <f>IFERROR(VLOOKUP($B94,エントリーシート!$Q$28:$Z$527,8,0),"")</f>
        <v/>
      </c>
      <c r="G94" s="20" t="str">
        <f>IFERROR(VLOOKUP($B94,エントリーシート!$Q$28:$Z$527,9,0),"")</f>
        <v/>
      </c>
      <c r="H94" s="20" t="str">
        <f>IFERROR(VLOOKUP($B94,エントリーシート!$Q$28:$Z$527,10,0),"")</f>
        <v/>
      </c>
      <c r="I94" s="21"/>
      <c r="J94" s="21"/>
      <c r="K94" s="21"/>
      <c r="L94" s="22"/>
      <c r="M94" s="23" t="str">
        <f t="shared" si="3"/>
        <v/>
      </c>
      <c r="N94" s="24" t="str">
        <f t="shared" si="4"/>
        <v/>
      </c>
      <c r="O94" s="50" t="str">
        <f t="shared" si="5"/>
        <v/>
      </c>
      <c r="P94" s="41"/>
      <c r="Q94" s="10"/>
    </row>
    <row r="95" spans="1:17" ht="30" customHeight="1">
      <c r="A95" s="30">
        <v>92</v>
      </c>
      <c r="B95" s="92" t="s">
        <v>1361</v>
      </c>
      <c r="C95" s="20" t="str">
        <f>IFERROR(VLOOKUP($B95,エントリーシート!$Q$28:$Z$527,5,0),"")</f>
        <v/>
      </c>
      <c r="D95" s="20" t="str">
        <f>IFERROR(VLOOKUP($B95,エントリーシート!$Q$28:$Z$527,6,0),"")</f>
        <v/>
      </c>
      <c r="E95" s="20" t="str">
        <f>IFERROR(VLOOKUP($B95,エントリーシート!$Q$28:$Z$527,7,0),"")</f>
        <v/>
      </c>
      <c r="F95" s="20" t="str">
        <f>IFERROR(VLOOKUP($B95,エントリーシート!$Q$28:$Z$527,8,0),"")</f>
        <v/>
      </c>
      <c r="G95" s="20" t="str">
        <f>IFERROR(VLOOKUP($B95,エントリーシート!$Q$28:$Z$527,9,0),"")</f>
        <v/>
      </c>
      <c r="H95" s="20" t="str">
        <f>IFERROR(VLOOKUP($B95,エントリーシート!$Q$28:$Z$527,10,0),"")</f>
        <v/>
      </c>
      <c r="I95" s="21"/>
      <c r="J95" s="21"/>
      <c r="K95" s="21"/>
      <c r="L95" s="22"/>
      <c r="M95" s="23" t="str">
        <f t="shared" si="3"/>
        <v/>
      </c>
      <c r="N95" s="24" t="str">
        <f t="shared" si="4"/>
        <v/>
      </c>
      <c r="O95" s="50" t="str">
        <f t="shared" si="5"/>
        <v/>
      </c>
      <c r="P95" s="41"/>
      <c r="Q95" s="10"/>
    </row>
    <row r="96" spans="1:17" ht="30" customHeight="1">
      <c r="A96" s="30">
        <v>93</v>
      </c>
      <c r="B96" s="92" t="s">
        <v>1362</v>
      </c>
      <c r="C96" s="20" t="str">
        <f>IFERROR(VLOOKUP($B96,エントリーシート!$Q$28:$Z$527,5,0),"")</f>
        <v/>
      </c>
      <c r="D96" s="20" t="str">
        <f>IFERROR(VLOOKUP($B96,エントリーシート!$Q$28:$Z$527,6,0),"")</f>
        <v/>
      </c>
      <c r="E96" s="20" t="str">
        <f>IFERROR(VLOOKUP($B96,エントリーシート!$Q$28:$Z$527,7,0),"")</f>
        <v/>
      </c>
      <c r="F96" s="20" t="str">
        <f>IFERROR(VLOOKUP($B96,エントリーシート!$Q$28:$Z$527,8,0),"")</f>
        <v/>
      </c>
      <c r="G96" s="20" t="str">
        <f>IFERROR(VLOOKUP($B96,エントリーシート!$Q$28:$Z$527,9,0),"")</f>
        <v/>
      </c>
      <c r="H96" s="20" t="str">
        <f>IFERROR(VLOOKUP($B96,エントリーシート!$Q$28:$Z$527,10,0),"")</f>
        <v/>
      </c>
      <c r="I96" s="21"/>
      <c r="J96" s="21"/>
      <c r="K96" s="21"/>
      <c r="L96" s="22"/>
      <c r="M96" s="23" t="str">
        <f t="shared" si="3"/>
        <v/>
      </c>
      <c r="N96" s="24" t="str">
        <f t="shared" si="4"/>
        <v/>
      </c>
      <c r="O96" s="50" t="str">
        <f t="shared" si="5"/>
        <v/>
      </c>
      <c r="P96" s="41"/>
      <c r="Q96" s="10"/>
    </row>
    <row r="97" spans="1:17" ht="30" customHeight="1">
      <c r="A97" s="30">
        <v>94</v>
      </c>
      <c r="B97" s="92" t="s">
        <v>1363</v>
      </c>
      <c r="C97" s="20" t="str">
        <f>IFERROR(VLOOKUP($B97,エントリーシート!$Q$28:$Z$527,5,0),"")</f>
        <v/>
      </c>
      <c r="D97" s="20" t="str">
        <f>IFERROR(VLOOKUP($B97,エントリーシート!$Q$28:$Z$527,6,0),"")</f>
        <v/>
      </c>
      <c r="E97" s="20" t="str">
        <f>IFERROR(VLOOKUP($B97,エントリーシート!$Q$28:$Z$527,7,0),"")</f>
        <v/>
      </c>
      <c r="F97" s="20" t="str">
        <f>IFERROR(VLOOKUP($B97,エントリーシート!$Q$28:$Z$527,8,0),"")</f>
        <v/>
      </c>
      <c r="G97" s="20" t="str">
        <f>IFERROR(VLOOKUP($B97,エントリーシート!$Q$28:$Z$527,9,0),"")</f>
        <v/>
      </c>
      <c r="H97" s="20" t="str">
        <f>IFERROR(VLOOKUP($B97,エントリーシート!$Q$28:$Z$527,10,0),"")</f>
        <v/>
      </c>
      <c r="I97" s="21"/>
      <c r="J97" s="21"/>
      <c r="K97" s="21"/>
      <c r="L97" s="22"/>
      <c r="M97" s="23" t="str">
        <f t="shared" si="3"/>
        <v/>
      </c>
      <c r="N97" s="24" t="str">
        <f t="shared" si="4"/>
        <v/>
      </c>
      <c r="O97" s="50" t="str">
        <f t="shared" si="5"/>
        <v/>
      </c>
      <c r="P97" s="41"/>
      <c r="Q97" s="10"/>
    </row>
    <row r="98" spans="1:17" ht="30" customHeight="1">
      <c r="A98" s="30">
        <v>95</v>
      </c>
      <c r="B98" s="92" t="s">
        <v>1364</v>
      </c>
      <c r="C98" s="20" t="str">
        <f>IFERROR(VLOOKUP($B98,エントリーシート!$Q$28:$Z$527,5,0),"")</f>
        <v/>
      </c>
      <c r="D98" s="20" t="str">
        <f>IFERROR(VLOOKUP($B98,エントリーシート!$Q$28:$Z$527,6,0),"")</f>
        <v/>
      </c>
      <c r="E98" s="20" t="str">
        <f>IFERROR(VLOOKUP($B98,エントリーシート!$Q$28:$Z$527,7,0),"")</f>
        <v/>
      </c>
      <c r="F98" s="20" t="str">
        <f>IFERROR(VLOOKUP($B98,エントリーシート!$Q$28:$Z$527,8,0),"")</f>
        <v/>
      </c>
      <c r="G98" s="20" t="str">
        <f>IFERROR(VLOOKUP($B98,エントリーシート!$Q$28:$Z$527,9,0),"")</f>
        <v/>
      </c>
      <c r="H98" s="20" t="str">
        <f>IFERROR(VLOOKUP($B98,エントリーシート!$Q$28:$Z$527,10,0),"")</f>
        <v/>
      </c>
      <c r="I98" s="21"/>
      <c r="J98" s="21"/>
      <c r="K98" s="21"/>
      <c r="L98" s="22"/>
      <c r="M98" s="23" t="str">
        <f t="shared" si="3"/>
        <v/>
      </c>
      <c r="N98" s="24" t="str">
        <f t="shared" si="4"/>
        <v/>
      </c>
      <c r="O98" s="50" t="str">
        <f t="shared" si="5"/>
        <v/>
      </c>
      <c r="P98" s="41"/>
      <c r="Q98" s="10"/>
    </row>
    <row r="99" spans="1:17" ht="30" customHeight="1">
      <c r="A99" s="30">
        <v>96</v>
      </c>
      <c r="B99" s="92" t="s">
        <v>1365</v>
      </c>
      <c r="C99" s="20" t="str">
        <f>IFERROR(VLOOKUP($B99,エントリーシート!$Q$28:$Z$527,5,0),"")</f>
        <v/>
      </c>
      <c r="D99" s="20" t="str">
        <f>IFERROR(VLOOKUP($B99,エントリーシート!$Q$28:$Z$527,6,0),"")</f>
        <v/>
      </c>
      <c r="E99" s="20" t="str">
        <f>IFERROR(VLOOKUP($B99,エントリーシート!$Q$28:$Z$527,7,0),"")</f>
        <v/>
      </c>
      <c r="F99" s="20" t="str">
        <f>IFERROR(VLOOKUP($B99,エントリーシート!$Q$28:$Z$527,8,0),"")</f>
        <v/>
      </c>
      <c r="G99" s="20" t="str">
        <f>IFERROR(VLOOKUP($B99,エントリーシート!$Q$28:$Z$527,9,0),"")</f>
        <v/>
      </c>
      <c r="H99" s="20" t="str">
        <f>IFERROR(VLOOKUP($B99,エントリーシート!$Q$28:$Z$527,10,0),"")</f>
        <v/>
      </c>
      <c r="I99" s="21"/>
      <c r="J99" s="21"/>
      <c r="K99" s="21"/>
      <c r="L99" s="22"/>
      <c r="M99" s="23" t="str">
        <f t="shared" si="3"/>
        <v/>
      </c>
      <c r="N99" s="24" t="str">
        <f t="shared" si="4"/>
        <v/>
      </c>
      <c r="O99" s="50" t="str">
        <f t="shared" si="5"/>
        <v/>
      </c>
      <c r="P99" s="41"/>
      <c r="Q99" s="10"/>
    </row>
    <row r="100" spans="1:17" ht="30" customHeight="1">
      <c r="A100" s="30">
        <v>97</v>
      </c>
      <c r="B100" s="92" t="s">
        <v>1366</v>
      </c>
      <c r="C100" s="20" t="str">
        <f>IFERROR(VLOOKUP($B100,エントリーシート!$Q$28:$Z$527,5,0),"")</f>
        <v/>
      </c>
      <c r="D100" s="20" t="str">
        <f>IFERROR(VLOOKUP($B100,エントリーシート!$Q$28:$Z$527,6,0),"")</f>
        <v/>
      </c>
      <c r="E100" s="20" t="str">
        <f>IFERROR(VLOOKUP($B100,エントリーシート!$Q$28:$Z$527,7,0),"")</f>
        <v/>
      </c>
      <c r="F100" s="20" t="str">
        <f>IFERROR(VLOOKUP($B100,エントリーシート!$Q$28:$Z$527,8,0),"")</f>
        <v/>
      </c>
      <c r="G100" s="20" t="str">
        <f>IFERROR(VLOOKUP($B100,エントリーシート!$Q$28:$Z$527,9,0),"")</f>
        <v/>
      </c>
      <c r="H100" s="20" t="str">
        <f>IFERROR(VLOOKUP($B100,エントリーシート!$Q$28:$Z$527,10,0),"")</f>
        <v/>
      </c>
      <c r="I100" s="21"/>
      <c r="J100" s="21"/>
      <c r="K100" s="21"/>
      <c r="L100" s="22"/>
      <c r="M100" s="23" t="str">
        <f t="shared" si="3"/>
        <v/>
      </c>
      <c r="N100" s="24" t="str">
        <f t="shared" si="4"/>
        <v/>
      </c>
      <c r="O100" s="50" t="str">
        <f t="shared" si="5"/>
        <v/>
      </c>
      <c r="P100" s="41"/>
      <c r="Q100" s="10"/>
    </row>
    <row r="101" spans="1:17" ht="30" customHeight="1">
      <c r="A101" s="30">
        <v>98</v>
      </c>
      <c r="B101" s="92" t="s">
        <v>1367</v>
      </c>
      <c r="C101" s="20" t="str">
        <f>IFERROR(VLOOKUP($B101,エントリーシート!$Q$28:$Z$527,5,0),"")</f>
        <v/>
      </c>
      <c r="D101" s="20" t="str">
        <f>IFERROR(VLOOKUP($B101,エントリーシート!$Q$28:$Z$527,6,0),"")</f>
        <v/>
      </c>
      <c r="E101" s="20" t="str">
        <f>IFERROR(VLOOKUP($B101,エントリーシート!$Q$28:$Z$527,7,0),"")</f>
        <v/>
      </c>
      <c r="F101" s="20" t="str">
        <f>IFERROR(VLOOKUP($B101,エントリーシート!$Q$28:$Z$527,8,0),"")</f>
        <v/>
      </c>
      <c r="G101" s="20" t="str">
        <f>IFERROR(VLOOKUP($B101,エントリーシート!$Q$28:$Z$527,9,0),"")</f>
        <v/>
      </c>
      <c r="H101" s="20" t="str">
        <f>IFERROR(VLOOKUP($B101,エントリーシート!$Q$28:$Z$527,10,0),"")</f>
        <v/>
      </c>
      <c r="I101" s="21"/>
      <c r="J101" s="21"/>
      <c r="K101" s="21"/>
      <c r="L101" s="22"/>
      <c r="M101" s="23" t="str">
        <f t="shared" si="3"/>
        <v/>
      </c>
      <c r="N101" s="24" t="str">
        <f t="shared" si="4"/>
        <v/>
      </c>
      <c r="O101" s="50" t="str">
        <f t="shared" si="5"/>
        <v/>
      </c>
      <c r="P101" s="41"/>
      <c r="Q101" s="10"/>
    </row>
    <row r="102" spans="1:17" ht="30" customHeight="1">
      <c r="A102" s="30">
        <v>99</v>
      </c>
      <c r="B102" s="92" t="s">
        <v>1368</v>
      </c>
      <c r="C102" s="20" t="str">
        <f>IFERROR(VLOOKUP($B102,エントリーシート!$Q$28:$Z$527,5,0),"")</f>
        <v/>
      </c>
      <c r="D102" s="20" t="str">
        <f>IFERROR(VLOOKUP($B102,エントリーシート!$Q$28:$Z$527,6,0),"")</f>
        <v/>
      </c>
      <c r="E102" s="20" t="str">
        <f>IFERROR(VLOOKUP($B102,エントリーシート!$Q$28:$Z$527,7,0),"")</f>
        <v/>
      </c>
      <c r="F102" s="20" t="str">
        <f>IFERROR(VLOOKUP($B102,エントリーシート!$Q$28:$Z$527,8,0),"")</f>
        <v/>
      </c>
      <c r="G102" s="20" t="str">
        <f>IFERROR(VLOOKUP($B102,エントリーシート!$Q$28:$Z$527,9,0),"")</f>
        <v/>
      </c>
      <c r="H102" s="20" t="str">
        <f>IFERROR(VLOOKUP($B102,エントリーシート!$Q$28:$Z$527,10,0),"")</f>
        <v/>
      </c>
      <c r="I102" s="21"/>
      <c r="J102" s="21"/>
      <c r="K102" s="21"/>
      <c r="L102" s="22"/>
      <c r="M102" s="23" t="str">
        <f t="shared" si="3"/>
        <v/>
      </c>
      <c r="N102" s="24" t="str">
        <f t="shared" si="4"/>
        <v/>
      </c>
      <c r="O102" s="50" t="str">
        <f t="shared" si="5"/>
        <v/>
      </c>
      <c r="P102" s="41"/>
      <c r="Q102" s="10"/>
    </row>
    <row r="103" spans="1:17" ht="30" customHeight="1">
      <c r="A103" s="30">
        <v>100</v>
      </c>
      <c r="B103" s="92" t="s">
        <v>1369</v>
      </c>
      <c r="C103" s="20" t="str">
        <f>IFERROR(VLOOKUP($B103,エントリーシート!$Q$28:$Z$527,5,0),"")</f>
        <v/>
      </c>
      <c r="D103" s="20" t="str">
        <f>IFERROR(VLOOKUP($B103,エントリーシート!$Q$28:$Z$527,6,0),"")</f>
        <v/>
      </c>
      <c r="E103" s="20" t="str">
        <f>IFERROR(VLOOKUP($B103,エントリーシート!$Q$28:$Z$527,7,0),"")</f>
        <v/>
      </c>
      <c r="F103" s="20" t="str">
        <f>IFERROR(VLOOKUP($B103,エントリーシート!$Q$28:$Z$527,8,0),"")</f>
        <v/>
      </c>
      <c r="G103" s="20" t="str">
        <f>IFERROR(VLOOKUP($B103,エントリーシート!$Q$28:$Z$527,9,0),"")</f>
        <v/>
      </c>
      <c r="H103" s="20" t="str">
        <f>IFERROR(VLOOKUP($B103,エントリーシート!$Q$28:$Z$527,10,0),"")</f>
        <v/>
      </c>
      <c r="I103" s="21"/>
      <c r="J103" s="21"/>
      <c r="K103" s="21"/>
      <c r="L103" s="22"/>
      <c r="M103" s="23" t="str">
        <f t="shared" si="3"/>
        <v/>
      </c>
      <c r="N103" s="24" t="str">
        <f t="shared" si="4"/>
        <v/>
      </c>
      <c r="O103" s="50" t="str">
        <f t="shared" si="5"/>
        <v/>
      </c>
      <c r="P103" s="41"/>
      <c r="Q103" s="10"/>
    </row>
    <row r="104" spans="1:17" ht="30" customHeight="1">
      <c r="A104" s="30">
        <v>101</v>
      </c>
      <c r="B104" s="92" t="s">
        <v>1370</v>
      </c>
      <c r="C104" s="20" t="str">
        <f>IFERROR(VLOOKUP($B104,エントリーシート!$Q$28:$Z$527,5,0),"")</f>
        <v/>
      </c>
      <c r="D104" s="20" t="str">
        <f>IFERROR(VLOOKUP($B104,エントリーシート!$Q$28:$Z$527,6,0),"")</f>
        <v/>
      </c>
      <c r="E104" s="20" t="str">
        <f>IFERROR(VLOOKUP($B104,エントリーシート!$Q$28:$Z$527,7,0),"")</f>
        <v/>
      </c>
      <c r="F104" s="20" t="str">
        <f>IFERROR(VLOOKUP($B104,エントリーシート!$Q$28:$Z$527,8,0),"")</f>
        <v/>
      </c>
      <c r="G104" s="20" t="str">
        <f>IFERROR(VLOOKUP($B104,エントリーシート!$Q$28:$Z$527,9,0),"")</f>
        <v/>
      </c>
      <c r="H104" s="20" t="str">
        <f>IFERROR(VLOOKUP($B104,エントリーシート!$Q$28:$Z$527,10,0),"")</f>
        <v/>
      </c>
      <c r="I104" s="21"/>
      <c r="J104" s="21"/>
      <c r="K104" s="21"/>
      <c r="L104" s="22"/>
      <c r="M104" s="23" t="str">
        <f t="shared" si="3"/>
        <v/>
      </c>
      <c r="N104" s="24" t="str">
        <f t="shared" si="4"/>
        <v/>
      </c>
      <c r="O104" s="50" t="str">
        <f t="shared" si="5"/>
        <v/>
      </c>
      <c r="P104" s="41"/>
      <c r="Q104" s="10"/>
    </row>
    <row r="105" spans="1:17" ht="30" customHeight="1">
      <c r="A105" s="30">
        <v>102</v>
      </c>
      <c r="B105" s="92" t="s">
        <v>1371</v>
      </c>
      <c r="C105" s="20" t="str">
        <f>IFERROR(VLOOKUP($B105,エントリーシート!$Q$28:$Z$527,5,0),"")</f>
        <v/>
      </c>
      <c r="D105" s="20" t="str">
        <f>IFERROR(VLOOKUP($B105,エントリーシート!$Q$28:$Z$527,6,0),"")</f>
        <v/>
      </c>
      <c r="E105" s="20" t="str">
        <f>IFERROR(VLOOKUP($B105,エントリーシート!$Q$28:$Z$527,7,0),"")</f>
        <v/>
      </c>
      <c r="F105" s="20" t="str">
        <f>IFERROR(VLOOKUP($B105,エントリーシート!$Q$28:$Z$527,8,0),"")</f>
        <v/>
      </c>
      <c r="G105" s="20" t="str">
        <f>IFERROR(VLOOKUP($B105,エントリーシート!$Q$28:$Z$527,9,0),"")</f>
        <v/>
      </c>
      <c r="H105" s="20" t="str">
        <f>IFERROR(VLOOKUP($B105,エントリーシート!$Q$28:$Z$527,10,0),"")</f>
        <v/>
      </c>
      <c r="I105" s="21"/>
      <c r="J105" s="21"/>
      <c r="K105" s="21"/>
      <c r="L105" s="22"/>
      <c r="M105" s="23" t="str">
        <f t="shared" si="3"/>
        <v/>
      </c>
      <c r="N105" s="24" t="str">
        <f t="shared" si="4"/>
        <v/>
      </c>
      <c r="O105" s="50" t="str">
        <f t="shared" si="5"/>
        <v/>
      </c>
      <c r="P105" s="41"/>
      <c r="Q105" s="10"/>
    </row>
    <row r="106" spans="1:17" ht="30" customHeight="1">
      <c r="A106" s="30">
        <v>103</v>
      </c>
      <c r="B106" s="92" t="s">
        <v>1372</v>
      </c>
      <c r="C106" s="20" t="str">
        <f>IFERROR(VLOOKUP($B106,エントリーシート!$Q$28:$Z$527,5,0),"")</f>
        <v/>
      </c>
      <c r="D106" s="20" t="str">
        <f>IFERROR(VLOOKUP($B106,エントリーシート!$Q$28:$Z$527,6,0),"")</f>
        <v/>
      </c>
      <c r="E106" s="20" t="str">
        <f>IFERROR(VLOOKUP($B106,エントリーシート!$Q$28:$Z$527,7,0),"")</f>
        <v/>
      </c>
      <c r="F106" s="20" t="str">
        <f>IFERROR(VLOOKUP($B106,エントリーシート!$Q$28:$Z$527,8,0),"")</f>
        <v/>
      </c>
      <c r="G106" s="20" t="str">
        <f>IFERROR(VLOOKUP($B106,エントリーシート!$Q$28:$Z$527,9,0),"")</f>
        <v/>
      </c>
      <c r="H106" s="20" t="str">
        <f>IFERROR(VLOOKUP($B106,エントリーシート!$Q$28:$Z$527,10,0),"")</f>
        <v/>
      </c>
      <c r="I106" s="21"/>
      <c r="J106" s="21"/>
      <c r="K106" s="21"/>
      <c r="L106" s="22"/>
      <c r="M106" s="23" t="str">
        <f t="shared" si="3"/>
        <v/>
      </c>
      <c r="N106" s="24" t="str">
        <f t="shared" si="4"/>
        <v/>
      </c>
      <c r="O106" s="50" t="str">
        <f t="shared" si="5"/>
        <v/>
      </c>
      <c r="P106" s="41"/>
      <c r="Q106" s="10"/>
    </row>
    <row r="107" spans="1:17" ht="30" customHeight="1">
      <c r="A107" s="30">
        <v>104</v>
      </c>
      <c r="B107" s="92" t="s">
        <v>1373</v>
      </c>
      <c r="C107" s="20" t="str">
        <f>IFERROR(VLOOKUP($B107,エントリーシート!$Q$28:$Z$527,5,0),"")</f>
        <v/>
      </c>
      <c r="D107" s="20" t="str">
        <f>IFERROR(VLOOKUP($B107,エントリーシート!$Q$28:$Z$527,6,0),"")</f>
        <v/>
      </c>
      <c r="E107" s="20" t="str">
        <f>IFERROR(VLOOKUP($B107,エントリーシート!$Q$28:$Z$527,7,0),"")</f>
        <v/>
      </c>
      <c r="F107" s="20" t="str">
        <f>IFERROR(VLOOKUP($B107,エントリーシート!$Q$28:$Z$527,8,0),"")</f>
        <v/>
      </c>
      <c r="G107" s="20" t="str">
        <f>IFERROR(VLOOKUP($B107,エントリーシート!$Q$28:$Z$527,9,0),"")</f>
        <v/>
      </c>
      <c r="H107" s="20" t="str">
        <f>IFERROR(VLOOKUP($B107,エントリーシート!$Q$28:$Z$527,10,0),"")</f>
        <v/>
      </c>
      <c r="I107" s="21"/>
      <c r="J107" s="21"/>
      <c r="K107" s="21"/>
      <c r="L107" s="22"/>
      <c r="M107" s="23" t="str">
        <f t="shared" si="3"/>
        <v/>
      </c>
      <c r="N107" s="24" t="str">
        <f t="shared" si="4"/>
        <v/>
      </c>
      <c r="O107" s="50" t="str">
        <f t="shared" si="5"/>
        <v/>
      </c>
      <c r="P107" s="41"/>
      <c r="Q107" s="10"/>
    </row>
    <row r="108" spans="1:17" ht="30" customHeight="1">
      <c r="A108" s="30">
        <v>105</v>
      </c>
      <c r="B108" s="92" t="s">
        <v>1374</v>
      </c>
      <c r="C108" s="20" t="str">
        <f>IFERROR(VLOOKUP($B108,エントリーシート!$Q$28:$Z$527,5,0),"")</f>
        <v/>
      </c>
      <c r="D108" s="20" t="str">
        <f>IFERROR(VLOOKUP($B108,エントリーシート!$Q$28:$Z$527,6,0),"")</f>
        <v/>
      </c>
      <c r="E108" s="20" t="str">
        <f>IFERROR(VLOOKUP($B108,エントリーシート!$Q$28:$Z$527,7,0),"")</f>
        <v/>
      </c>
      <c r="F108" s="20" t="str">
        <f>IFERROR(VLOOKUP($B108,エントリーシート!$Q$28:$Z$527,8,0),"")</f>
        <v/>
      </c>
      <c r="G108" s="20" t="str">
        <f>IFERROR(VLOOKUP($B108,エントリーシート!$Q$28:$Z$527,9,0),"")</f>
        <v/>
      </c>
      <c r="H108" s="20" t="str">
        <f>IFERROR(VLOOKUP($B108,エントリーシート!$Q$28:$Z$527,10,0),"")</f>
        <v/>
      </c>
      <c r="I108" s="21"/>
      <c r="J108" s="21"/>
      <c r="K108" s="21"/>
      <c r="L108" s="22"/>
      <c r="M108" s="23" t="str">
        <f t="shared" si="3"/>
        <v/>
      </c>
      <c r="N108" s="24" t="str">
        <f t="shared" si="4"/>
        <v/>
      </c>
      <c r="O108" s="50" t="str">
        <f t="shared" si="5"/>
        <v/>
      </c>
      <c r="P108" s="41"/>
      <c r="Q108" s="10"/>
    </row>
    <row r="109" spans="1:17" ht="30" customHeight="1">
      <c r="A109" s="30">
        <v>106</v>
      </c>
      <c r="B109" s="92" t="s">
        <v>1375</v>
      </c>
      <c r="C109" s="20" t="str">
        <f>IFERROR(VLOOKUP($B109,エントリーシート!$Q$28:$Z$527,5,0),"")</f>
        <v/>
      </c>
      <c r="D109" s="20" t="str">
        <f>IFERROR(VLOOKUP($B109,エントリーシート!$Q$28:$Z$527,6,0),"")</f>
        <v/>
      </c>
      <c r="E109" s="20" t="str">
        <f>IFERROR(VLOOKUP($B109,エントリーシート!$Q$28:$Z$527,7,0),"")</f>
        <v/>
      </c>
      <c r="F109" s="20" t="str">
        <f>IFERROR(VLOOKUP($B109,エントリーシート!$Q$28:$Z$527,8,0),"")</f>
        <v/>
      </c>
      <c r="G109" s="20" t="str">
        <f>IFERROR(VLOOKUP($B109,エントリーシート!$Q$28:$Z$527,9,0),"")</f>
        <v/>
      </c>
      <c r="H109" s="20" t="str">
        <f>IFERROR(VLOOKUP($B109,エントリーシート!$Q$28:$Z$527,10,0),"")</f>
        <v/>
      </c>
      <c r="I109" s="21"/>
      <c r="J109" s="21"/>
      <c r="K109" s="21"/>
      <c r="L109" s="22"/>
      <c r="M109" s="23" t="str">
        <f t="shared" si="3"/>
        <v/>
      </c>
      <c r="N109" s="24" t="str">
        <f t="shared" si="4"/>
        <v/>
      </c>
      <c r="O109" s="50" t="str">
        <f t="shared" si="5"/>
        <v/>
      </c>
      <c r="P109" s="41"/>
      <c r="Q109" s="10"/>
    </row>
    <row r="110" spans="1:17" ht="30" customHeight="1">
      <c r="A110" s="30">
        <v>107</v>
      </c>
      <c r="B110" s="92" t="s">
        <v>1376</v>
      </c>
      <c r="C110" s="20" t="str">
        <f>IFERROR(VLOOKUP($B110,エントリーシート!$Q$28:$Z$527,5,0),"")</f>
        <v/>
      </c>
      <c r="D110" s="20" t="str">
        <f>IFERROR(VLOOKUP($B110,エントリーシート!$Q$28:$Z$527,6,0),"")</f>
        <v/>
      </c>
      <c r="E110" s="20" t="str">
        <f>IFERROR(VLOOKUP($B110,エントリーシート!$Q$28:$Z$527,7,0),"")</f>
        <v/>
      </c>
      <c r="F110" s="20" t="str">
        <f>IFERROR(VLOOKUP($B110,エントリーシート!$Q$28:$Z$527,8,0),"")</f>
        <v/>
      </c>
      <c r="G110" s="20" t="str">
        <f>IFERROR(VLOOKUP($B110,エントリーシート!$Q$28:$Z$527,9,0),"")</f>
        <v/>
      </c>
      <c r="H110" s="20" t="str">
        <f>IFERROR(VLOOKUP($B110,エントリーシート!$Q$28:$Z$527,10,0),"")</f>
        <v/>
      </c>
      <c r="I110" s="21"/>
      <c r="J110" s="21"/>
      <c r="K110" s="21"/>
      <c r="L110" s="22"/>
      <c r="M110" s="23" t="str">
        <f t="shared" si="3"/>
        <v/>
      </c>
      <c r="N110" s="24" t="str">
        <f t="shared" si="4"/>
        <v/>
      </c>
      <c r="O110" s="50" t="str">
        <f t="shared" si="5"/>
        <v/>
      </c>
      <c r="P110" s="41"/>
      <c r="Q110" s="10"/>
    </row>
    <row r="111" spans="1:17" ht="30" customHeight="1">
      <c r="A111" s="30">
        <v>108</v>
      </c>
      <c r="B111" s="92" t="s">
        <v>1377</v>
      </c>
      <c r="C111" s="20" t="str">
        <f>IFERROR(VLOOKUP($B111,エントリーシート!$Q$28:$Z$527,5,0),"")</f>
        <v/>
      </c>
      <c r="D111" s="20" t="str">
        <f>IFERROR(VLOOKUP($B111,エントリーシート!$Q$28:$Z$527,6,0),"")</f>
        <v/>
      </c>
      <c r="E111" s="20" t="str">
        <f>IFERROR(VLOOKUP($B111,エントリーシート!$Q$28:$Z$527,7,0),"")</f>
        <v/>
      </c>
      <c r="F111" s="20" t="str">
        <f>IFERROR(VLOOKUP($B111,エントリーシート!$Q$28:$Z$527,8,0),"")</f>
        <v/>
      </c>
      <c r="G111" s="20" t="str">
        <f>IFERROR(VLOOKUP($B111,エントリーシート!$Q$28:$Z$527,9,0),"")</f>
        <v/>
      </c>
      <c r="H111" s="20" t="str">
        <f>IFERROR(VLOOKUP($B111,エントリーシート!$Q$28:$Z$527,10,0),"")</f>
        <v/>
      </c>
      <c r="I111" s="21"/>
      <c r="J111" s="21"/>
      <c r="K111" s="21"/>
      <c r="L111" s="22"/>
      <c r="M111" s="23" t="str">
        <f t="shared" si="3"/>
        <v/>
      </c>
      <c r="N111" s="24" t="str">
        <f t="shared" si="4"/>
        <v/>
      </c>
      <c r="O111" s="50" t="str">
        <f t="shared" si="5"/>
        <v/>
      </c>
      <c r="P111" s="41"/>
      <c r="Q111" s="10"/>
    </row>
    <row r="112" spans="1:17" ht="30" customHeight="1">
      <c r="A112" s="30">
        <v>109</v>
      </c>
      <c r="B112" s="92" t="s">
        <v>1378</v>
      </c>
      <c r="C112" s="20" t="str">
        <f>IFERROR(VLOOKUP($B112,エントリーシート!$Q$28:$Z$527,5,0),"")</f>
        <v/>
      </c>
      <c r="D112" s="20" t="str">
        <f>IFERROR(VLOOKUP($B112,エントリーシート!$Q$28:$Z$527,6,0),"")</f>
        <v/>
      </c>
      <c r="E112" s="20" t="str">
        <f>IFERROR(VLOOKUP($B112,エントリーシート!$Q$28:$Z$527,7,0),"")</f>
        <v/>
      </c>
      <c r="F112" s="20" t="str">
        <f>IFERROR(VLOOKUP($B112,エントリーシート!$Q$28:$Z$527,8,0),"")</f>
        <v/>
      </c>
      <c r="G112" s="20" t="str">
        <f>IFERROR(VLOOKUP($B112,エントリーシート!$Q$28:$Z$527,9,0),"")</f>
        <v/>
      </c>
      <c r="H112" s="20" t="str">
        <f>IFERROR(VLOOKUP($B112,エントリーシート!$Q$28:$Z$527,10,0),"")</f>
        <v/>
      </c>
      <c r="I112" s="21"/>
      <c r="J112" s="21"/>
      <c r="K112" s="21"/>
      <c r="L112" s="22"/>
      <c r="M112" s="23" t="str">
        <f t="shared" si="3"/>
        <v/>
      </c>
      <c r="N112" s="24" t="str">
        <f t="shared" si="4"/>
        <v/>
      </c>
      <c r="O112" s="50" t="str">
        <f t="shared" si="5"/>
        <v/>
      </c>
      <c r="P112" s="41"/>
      <c r="Q112" s="10"/>
    </row>
    <row r="113" spans="1:17" ht="30" customHeight="1">
      <c r="A113" s="30">
        <v>110</v>
      </c>
      <c r="B113" s="92" t="s">
        <v>1379</v>
      </c>
      <c r="C113" s="20" t="str">
        <f>IFERROR(VLOOKUP($B113,エントリーシート!$Q$28:$Z$527,5,0),"")</f>
        <v/>
      </c>
      <c r="D113" s="20" t="str">
        <f>IFERROR(VLOOKUP($B113,エントリーシート!$Q$28:$Z$527,6,0),"")</f>
        <v/>
      </c>
      <c r="E113" s="20" t="str">
        <f>IFERROR(VLOOKUP($B113,エントリーシート!$Q$28:$Z$527,7,0),"")</f>
        <v/>
      </c>
      <c r="F113" s="20" t="str">
        <f>IFERROR(VLOOKUP($B113,エントリーシート!$Q$28:$Z$527,8,0),"")</f>
        <v/>
      </c>
      <c r="G113" s="20" t="str">
        <f>IFERROR(VLOOKUP($B113,エントリーシート!$Q$28:$Z$527,9,0),"")</f>
        <v/>
      </c>
      <c r="H113" s="20" t="str">
        <f>IFERROR(VLOOKUP($B113,エントリーシート!$Q$28:$Z$527,10,0),"")</f>
        <v/>
      </c>
      <c r="I113" s="21"/>
      <c r="J113" s="21"/>
      <c r="K113" s="21"/>
      <c r="L113" s="22"/>
      <c r="M113" s="23" t="str">
        <f t="shared" si="3"/>
        <v/>
      </c>
      <c r="N113" s="24" t="str">
        <f t="shared" si="4"/>
        <v/>
      </c>
      <c r="O113" s="50" t="str">
        <f t="shared" si="5"/>
        <v/>
      </c>
      <c r="P113" s="41"/>
      <c r="Q113" s="10"/>
    </row>
    <row r="114" spans="1:17" ht="30" customHeight="1">
      <c r="A114" s="30">
        <v>111</v>
      </c>
      <c r="B114" s="92" t="s">
        <v>1380</v>
      </c>
      <c r="C114" s="20" t="str">
        <f>IFERROR(VLOOKUP($B114,エントリーシート!$Q$28:$Z$527,5,0),"")</f>
        <v/>
      </c>
      <c r="D114" s="20" t="str">
        <f>IFERROR(VLOOKUP($B114,エントリーシート!$Q$28:$Z$527,6,0),"")</f>
        <v/>
      </c>
      <c r="E114" s="20" t="str">
        <f>IFERROR(VLOOKUP($B114,エントリーシート!$Q$28:$Z$527,7,0),"")</f>
        <v/>
      </c>
      <c r="F114" s="20" t="str">
        <f>IFERROR(VLOOKUP($B114,エントリーシート!$Q$28:$Z$527,8,0),"")</f>
        <v/>
      </c>
      <c r="G114" s="20" t="str">
        <f>IFERROR(VLOOKUP($B114,エントリーシート!$Q$28:$Z$527,9,0),"")</f>
        <v/>
      </c>
      <c r="H114" s="20" t="str">
        <f>IFERROR(VLOOKUP($B114,エントリーシート!$Q$28:$Z$527,10,0),"")</f>
        <v/>
      </c>
      <c r="I114" s="21"/>
      <c r="J114" s="21"/>
      <c r="K114" s="21"/>
      <c r="L114" s="22"/>
      <c r="M114" s="23" t="str">
        <f t="shared" si="3"/>
        <v/>
      </c>
      <c r="N114" s="24" t="str">
        <f t="shared" si="4"/>
        <v/>
      </c>
      <c r="O114" s="50" t="str">
        <f t="shared" si="5"/>
        <v/>
      </c>
      <c r="P114" s="41"/>
      <c r="Q114" s="10"/>
    </row>
    <row r="115" spans="1:17" ht="30" customHeight="1">
      <c r="A115" s="30">
        <v>112</v>
      </c>
      <c r="B115" s="92" t="s">
        <v>1381</v>
      </c>
      <c r="C115" s="20" t="str">
        <f>IFERROR(VLOOKUP($B115,エントリーシート!$Q$28:$Z$527,5,0),"")</f>
        <v/>
      </c>
      <c r="D115" s="20" t="str">
        <f>IFERROR(VLOOKUP($B115,エントリーシート!$Q$28:$Z$527,6,0),"")</f>
        <v/>
      </c>
      <c r="E115" s="20" t="str">
        <f>IFERROR(VLOOKUP($B115,エントリーシート!$Q$28:$Z$527,7,0),"")</f>
        <v/>
      </c>
      <c r="F115" s="20" t="str">
        <f>IFERROR(VLOOKUP($B115,エントリーシート!$Q$28:$Z$527,8,0),"")</f>
        <v/>
      </c>
      <c r="G115" s="20" t="str">
        <f>IFERROR(VLOOKUP($B115,エントリーシート!$Q$28:$Z$527,9,0),"")</f>
        <v/>
      </c>
      <c r="H115" s="20" t="str">
        <f>IFERROR(VLOOKUP($B115,エントリーシート!$Q$28:$Z$527,10,0),"")</f>
        <v/>
      </c>
      <c r="I115" s="21"/>
      <c r="J115" s="21"/>
      <c r="K115" s="21"/>
      <c r="L115" s="22"/>
      <c r="M115" s="23" t="str">
        <f t="shared" si="3"/>
        <v/>
      </c>
      <c r="N115" s="24" t="str">
        <f t="shared" si="4"/>
        <v/>
      </c>
      <c r="O115" s="50" t="str">
        <f t="shared" si="5"/>
        <v/>
      </c>
      <c r="P115" s="41"/>
      <c r="Q115" s="10"/>
    </row>
    <row r="116" spans="1:17" ht="30" customHeight="1">
      <c r="A116" s="30">
        <v>113</v>
      </c>
      <c r="B116" s="92" t="s">
        <v>1382</v>
      </c>
      <c r="C116" s="20" t="str">
        <f>IFERROR(VLOOKUP($B116,エントリーシート!$Q$28:$Z$527,5,0),"")</f>
        <v/>
      </c>
      <c r="D116" s="20" t="str">
        <f>IFERROR(VLOOKUP($B116,エントリーシート!$Q$28:$Z$527,6,0),"")</f>
        <v/>
      </c>
      <c r="E116" s="20" t="str">
        <f>IFERROR(VLOOKUP($B116,エントリーシート!$Q$28:$Z$527,7,0),"")</f>
        <v/>
      </c>
      <c r="F116" s="20" t="str">
        <f>IFERROR(VLOOKUP($B116,エントリーシート!$Q$28:$Z$527,8,0),"")</f>
        <v/>
      </c>
      <c r="G116" s="20" t="str">
        <f>IFERROR(VLOOKUP($B116,エントリーシート!$Q$28:$Z$527,9,0),"")</f>
        <v/>
      </c>
      <c r="H116" s="20" t="str">
        <f>IFERROR(VLOOKUP($B116,エントリーシート!$Q$28:$Z$527,10,0),"")</f>
        <v/>
      </c>
      <c r="I116" s="21"/>
      <c r="J116" s="21"/>
      <c r="K116" s="21"/>
      <c r="L116" s="22"/>
      <c r="M116" s="23" t="str">
        <f t="shared" si="3"/>
        <v/>
      </c>
      <c r="N116" s="24" t="str">
        <f t="shared" si="4"/>
        <v/>
      </c>
      <c r="O116" s="50" t="str">
        <f t="shared" si="5"/>
        <v/>
      </c>
      <c r="P116" s="41"/>
      <c r="Q116" s="10"/>
    </row>
    <row r="117" spans="1:17" ht="30" customHeight="1">
      <c r="A117" s="30">
        <v>114</v>
      </c>
      <c r="B117" s="92" t="s">
        <v>1383</v>
      </c>
      <c r="C117" s="20" t="str">
        <f>IFERROR(VLOOKUP($B117,エントリーシート!$Q$28:$Z$527,5,0),"")</f>
        <v/>
      </c>
      <c r="D117" s="20" t="str">
        <f>IFERROR(VLOOKUP($B117,エントリーシート!$Q$28:$Z$527,6,0),"")</f>
        <v/>
      </c>
      <c r="E117" s="20" t="str">
        <f>IFERROR(VLOOKUP($B117,エントリーシート!$Q$28:$Z$527,7,0),"")</f>
        <v/>
      </c>
      <c r="F117" s="20" t="str">
        <f>IFERROR(VLOOKUP($B117,エントリーシート!$Q$28:$Z$527,8,0),"")</f>
        <v/>
      </c>
      <c r="G117" s="20" t="str">
        <f>IFERROR(VLOOKUP($B117,エントリーシート!$Q$28:$Z$527,9,0),"")</f>
        <v/>
      </c>
      <c r="H117" s="20" t="str">
        <f>IFERROR(VLOOKUP($B117,エントリーシート!$Q$28:$Z$527,10,0),"")</f>
        <v/>
      </c>
      <c r="I117" s="21"/>
      <c r="J117" s="21"/>
      <c r="K117" s="21"/>
      <c r="L117" s="22"/>
      <c r="M117" s="23" t="str">
        <f t="shared" si="3"/>
        <v/>
      </c>
      <c r="N117" s="24" t="str">
        <f t="shared" si="4"/>
        <v/>
      </c>
      <c r="O117" s="50" t="str">
        <f t="shared" si="5"/>
        <v/>
      </c>
      <c r="P117" s="41"/>
      <c r="Q117" s="10"/>
    </row>
    <row r="118" spans="1:17" ht="30" customHeight="1">
      <c r="A118" s="30">
        <v>115</v>
      </c>
      <c r="B118" s="92" t="s">
        <v>1384</v>
      </c>
      <c r="C118" s="20" t="str">
        <f>IFERROR(VLOOKUP($B118,エントリーシート!$Q$28:$Z$527,5,0),"")</f>
        <v/>
      </c>
      <c r="D118" s="20" t="str">
        <f>IFERROR(VLOOKUP($B118,エントリーシート!$Q$28:$Z$527,6,0),"")</f>
        <v/>
      </c>
      <c r="E118" s="20" t="str">
        <f>IFERROR(VLOOKUP($B118,エントリーシート!$Q$28:$Z$527,7,0),"")</f>
        <v/>
      </c>
      <c r="F118" s="20" t="str">
        <f>IFERROR(VLOOKUP($B118,エントリーシート!$Q$28:$Z$527,8,0),"")</f>
        <v/>
      </c>
      <c r="G118" s="20" t="str">
        <f>IFERROR(VLOOKUP($B118,エントリーシート!$Q$28:$Z$527,9,0),"")</f>
        <v/>
      </c>
      <c r="H118" s="20" t="str">
        <f>IFERROR(VLOOKUP($B118,エントリーシート!$Q$28:$Z$527,10,0),"")</f>
        <v/>
      </c>
      <c r="I118" s="21"/>
      <c r="J118" s="21"/>
      <c r="K118" s="21"/>
      <c r="L118" s="22"/>
      <c r="M118" s="23" t="str">
        <f t="shared" si="3"/>
        <v/>
      </c>
      <c r="N118" s="24" t="str">
        <f t="shared" si="4"/>
        <v/>
      </c>
      <c r="O118" s="50" t="str">
        <f t="shared" si="5"/>
        <v/>
      </c>
      <c r="P118" s="41"/>
      <c r="Q118" s="10"/>
    </row>
    <row r="119" spans="1:17" ht="30" customHeight="1">
      <c r="A119" s="30">
        <v>116</v>
      </c>
      <c r="B119" s="92" t="s">
        <v>1385</v>
      </c>
      <c r="C119" s="20" t="str">
        <f>IFERROR(VLOOKUP($B119,エントリーシート!$Q$28:$Z$527,5,0),"")</f>
        <v/>
      </c>
      <c r="D119" s="20" t="str">
        <f>IFERROR(VLOOKUP($B119,エントリーシート!$Q$28:$Z$527,6,0),"")</f>
        <v/>
      </c>
      <c r="E119" s="20" t="str">
        <f>IFERROR(VLOOKUP($B119,エントリーシート!$Q$28:$Z$527,7,0),"")</f>
        <v/>
      </c>
      <c r="F119" s="20" t="str">
        <f>IFERROR(VLOOKUP($B119,エントリーシート!$Q$28:$Z$527,8,0),"")</f>
        <v/>
      </c>
      <c r="G119" s="20" t="str">
        <f>IFERROR(VLOOKUP($B119,エントリーシート!$Q$28:$Z$527,9,0),"")</f>
        <v/>
      </c>
      <c r="H119" s="20" t="str">
        <f>IFERROR(VLOOKUP($B119,エントリーシート!$Q$28:$Z$527,10,0),"")</f>
        <v/>
      </c>
      <c r="I119" s="21"/>
      <c r="J119" s="21"/>
      <c r="K119" s="21"/>
      <c r="L119" s="22"/>
      <c r="M119" s="23" t="str">
        <f t="shared" si="3"/>
        <v/>
      </c>
      <c r="N119" s="24" t="str">
        <f t="shared" si="4"/>
        <v/>
      </c>
      <c r="O119" s="50" t="str">
        <f t="shared" si="5"/>
        <v/>
      </c>
      <c r="P119" s="41"/>
      <c r="Q119" s="10"/>
    </row>
    <row r="120" spans="1:17" ht="30" customHeight="1">
      <c r="A120" s="30">
        <v>117</v>
      </c>
      <c r="B120" s="92" t="s">
        <v>1386</v>
      </c>
      <c r="C120" s="20" t="str">
        <f>IFERROR(VLOOKUP($B120,エントリーシート!$Q$28:$Z$527,5,0),"")</f>
        <v/>
      </c>
      <c r="D120" s="20" t="str">
        <f>IFERROR(VLOOKUP($B120,エントリーシート!$Q$28:$Z$527,6,0),"")</f>
        <v/>
      </c>
      <c r="E120" s="20" t="str">
        <f>IFERROR(VLOOKUP($B120,エントリーシート!$Q$28:$Z$527,7,0),"")</f>
        <v/>
      </c>
      <c r="F120" s="20" t="str">
        <f>IFERROR(VLOOKUP($B120,エントリーシート!$Q$28:$Z$527,8,0),"")</f>
        <v/>
      </c>
      <c r="G120" s="20" t="str">
        <f>IFERROR(VLOOKUP($B120,エントリーシート!$Q$28:$Z$527,9,0),"")</f>
        <v/>
      </c>
      <c r="H120" s="20" t="str">
        <f>IFERROR(VLOOKUP($B120,エントリーシート!$Q$28:$Z$527,10,0),"")</f>
        <v/>
      </c>
      <c r="I120" s="21"/>
      <c r="J120" s="21"/>
      <c r="K120" s="21"/>
      <c r="L120" s="22"/>
      <c r="M120" s="23" t="str">
        <f t="shared" si="3"/>
        <v/>
      </c>
      <c r="N120" s="24" t="str">
        <f t="shared" si="4"/>
        <v/>
      </c>
      <c r="O120" s="50" t="str">
        <f t="shared" si="5"/>
        <v/>
      </c>
      <c r="P120" s="41"/>
      <c r="Q120" s="10"/>
    </row>
    <row r="121" spans="1:17" ht="30" customHeight="1">
      <c r="A121" s="30">
        <v>118</v>
      </c>
      <c r="B121" s="92" t="s">
        <v>1387</v>
      </c>
      <c r="C121" s="20" t="str">
        <f>IFERROR(VLOOKUP($B121,エントリーシート!$Q$28:$Z$527,5,0),"")</f>
        <v/>
      </c>
      <c r="D121" s="20" t="str">
        <f>IFERROR(VLOOKUP($B121,エントリーシート!$Q$28:$Z$527,6,0),"")</f>
        <v/>
      </c>
      <c r="E121" s="20" t="str">
        <f>IFERROR(VLOOKUP($B121,エントリーシート!$Q$28:$Z$527,7,0),"")</f>
        <v/>
      </c>
      <c r="F121" s="20" t="str">
        <f>IFERROR(VLOOKUP($B121,エントリーシート!$Q$28:$Z$527,8,0),"")</f>
        <v/>
      </c>
      <c r="G121" s="20" t="str">
        <f>IFERROR(VLOOKUP($B121,エントリーシート!$Q$28:$Z$527,9,0),"")</f>
        <v/>
      </c>
      <c r="H121" s="20" t="str">
        <f>IFERROR(VLOOKUP($B121,エントリーシート!$Q$28:$Z$527,10,0),"")</f>
        <v/>
      </c>
      <c r="I121" s="21"/>
      <c r="J121" s="21"/>
      <c r="K121" s="21"/>
      <c r="L121" s="22"/>
      <c r="M121" s="23" t="str">
        <f t="shared" si="3"/>
        <v/>
      </c>
      <c r="N121" s="24" t="str">
        <f t="shared" si="4"/>
        <v/>
      </c>
      <c r="O121" s="50" t="str">
        <f t="shared" si="5"/>
        <v/>
      </c>
      <c r="P121" s="41"/>
      <c r="Q121" s="10"/>
    </row>
    <row r="122" spans="1:17" ht="30" customHeight="1">
      <c r="A122" s="30">
        <v>119</v>
      </c>
      <c r="B122" s="92" t="s">
        <v>1388</v>
      </c>
      <c r="C122" s="20" t="str">
        <f>IFERROR(VLOOKUP($B122,エントリーシート!$Q$28:$Z$527,5,0),"")</f>
        <v/>
      </c>
      <c r="D122" s="20" t="str">
        <f>IFERROR(VLOOKUP($B122,エントリーシート!$Q$28:$Z$527,6,0),"")</f>
        <v/>
      </c>
      <c r="E122" s="20" t="str">
        <f>IFERROR(VLOOKUP($B122,エントリーシート!$Q$28:$Z$527,7,0),"")</f>
        <v/>
      </c>
      <c r="F122" s="20" t="str">
        <f>IFERROR(VLOOKUP($B122,エントリーシート!$Q$28:$Z$527,8,0),"")</f>
        <v/>
      </c>
      <c r="G122" s="20" t="str">
        <f>IFERROR(VLOOKUP($B122,エントリーシート!$Q$28:$Z$527,9,0),"")</f>
        <v/>
      </c>
      <c r="H122" s="20" t="str">
        <f>IFERROR(VLOOKUP($B122,エントリーシート!$Q$28:$Z$527,10,0),"")</f>
        <v/>
      </c>
      <c r="I122" s="21"/>
      <c r="J122" s="21"/>
      <c r="K122" s="21"/>
      <c r="L122" s="22"/>
      <c r="M122" s="23" t="str">
        <f t="shared" si="3"/>
        <v/>
      </c>
      <c r="N122" s="24" t="str">
        <f t="shared" si="4"/>
        <v/>
      </c>
      <c r="O122" s="50" t="str">
        <f t="shared" si="5"/>
        <v/>
      </c>
      <c r="P122" s="41"/>
      <c r="Q122" s="10"/>
    </row>
    <row r="123" spans="1:17" ht="30" customHeight="1">
      <c r="A123" s="30">
        <v>120</v>
      </c>
      <c r="B123" s="92" t="s">
        <v>1389</v>
      </c>
      <c r="C123" s="20" t="str">
        <f>IFERROR(VLOOKUP($B123,エントリーシート!$Q$28:$Z$527,5,0),"")</f>
        <v/>
      </c>
      <c r="D123" s="20" t="str">
        <f>IFERROR(VLOOKUP($B123,エントリーシート!$Q$28:$Z$527,6,0),"")</f>
        <v/>
      </c>
      <c r="E123" s="20" t="str">
        <f>IFERROR(VLOOKUP($B123,エントリーシート!$Q$28:$Z$527,7,0),"")</f>
        <v/>
      </c>
      <c r="F123" s="20" t="str">
        <f>IFERROR(VLOOKUP($B123,エントリーシート!$Q$28:$Z$527,8,0),"")</f>
        <v/>
      </c>
      <c r="G123" s="20" t="str">
        <f>IFERROR(VLOOKUP($B123,エントリーシート!$Q$28:$Z$527,9,0),"")</f>
        <v/>
      </c>
      <c r="H123" s="20" t="str">
        <f>IFERROR(VLOOKUP($B123,エントリーシート!$Q$28:$Z$527,10,0),"")</f>
        <v/>
      </c>
      <c r="I123" s="21"/>
      <c r="J123" s="21"/>
      <c r="K123" s="21"/>
      <c r="L123" s="22"/>
      <c r="M123" s="23" t="str">
        <f t="shared" si="3"/>
        <v/>
      </c>
      <c r="N123" s="24" t="str">
        <f t="shared" si="4"/>
        <v/>
      </c>
      <c r="O123" s="50" t="str">
        <f t="shared" si="5"/>
        <v/>
      </c>
      <c r="P123" s="41"/>
      <c r="Q123" s="10"/>
    </row>
    <row r="124" spans="1:17" ht="30" customHeight="1">
      <c r="A124" s="30">
        <v>121</v>
      </c>
      <c r="B124" s="92" t="s">
        <v>1390</v>
      </c>
      <c r="C124" s="20" t="str">
        <f>IFERROR(VLOOKUP($B124,エントリーシート!$Q$28:$Z$527,5,0),"")</f>
        <v/>
      </c>
      <c r="D124" s="20" t="str">
        <f>IFERROR(VLOOKUP($B124,エントリーシート!$Q$28:$Z$527,6,0),"")</f>
        <v/>
      </c>
      <c r="E124" s="20" t="str">
        <f>IFERROR(VLOOKUP($B124,エントリーシート!$Q$28:$Z$527,7,0),"")</f>
        <v/>
      </c>
      <c r="F124" s="20" t="str">
        <f>IFERROR(VLOOKUP($B124,エントリーシート!$Q$28:$Z$527,8,0),"")</f>
        <v/>
      </c>
      <c r="G124" s="20" t="str">
        <f>IFERROR(VLOOKUP($B124,エントリーシート!$Q$28:$Z$527,9,0),"")</f>
        <v/>
      </c>
      <c r="H124" s="20" t="str">
        <f>IFERROR(VLOOKUP($B124,エントリーシート!$Q$28:$Z$527,10,0),"")</f>
        <v/>
      </c>
      <c r="I124" s="21"/>
      <c r="J124" s="21"/>
      <c r="K124" s="21"/>
      <c r="L124" s="22"/>
      <c r="M124" s="23" t="str">
        <f t="shared" si="3"/>
        <v/>
      </c>
      <c r="N124" s="24" t="str">
        <f t="shared" si="4"/>
        <v/>
      </c>
      <c r="O124" s="50" t="str">
        <f t="shared" si="5"/>
        <v/>
      </c>
      <c r="P124" s="41"/>
      <c r="Q124" s="10"/>
    </row>
    <row r="125" spans="1:17" ht="30" customHeight="1">
      <c r="A125" s="30">
        <v>122</v>
      </c>
      <c r="B125" s="92" t="s">
        <v>1391</v>
      </c>
      <c r="C125" s="20" t="str">
        <f>IFERROR(VLOOKUP($B125,エントリーシート!$Q$28:$Z$527,5,0),"")</f>
        <v/>
      </c>
      <c r="D125" s="20" t="str">
        <f>IFERROR(VLOOKUP($B125,エントリーシート!$Q$28:$Z$527,6,0),"")</f>
        <v/>
      </c>
      <c r="E125" s="20" t="str">
        <f>IFERROR(VLOOKUP($B125,エントリーシート!$Q$28:$Z$527,7,0),"")</f>
        <v/>
      </c>
      <c r="F125" s="20" t="str">
        <f>IFERROR(VLOOKUP($B125,エントリーシート!$Q$28:$Z$527,8,0),"")</f>
        <v/>
      </c>
      <c r="G125" s="20" t="str">
        <f>IFERROR(VLOOKUP($B125,エントリーシート!$Q$28:$Z$527,9,0),"")</f>
        <v/>
      </c>
      <c r="H125" s="20" t="str">
        <f>IFERROR(VLOOKUP($B125,エントリーシート!$Q$28:$Z$527,10,0),"")</f>
        <v/>
      </c>
      <c r="I125" s="21"/>
      <c r="J125" s="21"/>
      <c r="K125" s="21"/>
      <c r="L125" s="22"/>
      <c r="M125" s="23" t="str">
        <f t="shared" si="3"/>
        <v/>
      </c>
      <c r="N125" s="24" t="str">
        <f t="shared" si="4"/>
        <v/>
      </c>
      <c r="O125" s="50" t="str">
        <f t="shared" si="5"/>
        <v/>
      </c>
      <c r="P125" s="41"/>
      <c r="Q125" s="10"/>
    </row>
    <row r="126" spans="1:17" ht="30" customHeight="1">
      <c r="A126" s="30">
        <v>123</v>
      </c>
      <c r="B126" s="92" t="s">
        <v>1392</v>
      </c>
      <c r="C126" s="20" t="str">
        <f>IFERROR(VLOOKUP($B126,エントリーシート!$Q$28:$Z$527,5,0),"")</f>
        <v/>
      </c>
      <c r="D126" s="20" t="str">
        <f>IFERROR(VLOOKUP($B126,エントリーシート!$Q$28:$Z$527,6,0),"")</f>
        <v/>
      </c>
      <c r="E126" s="20" t="str">
        <f>IFERROR(VLOOKUP($B126,エントリーシート!$Q$28:$Z$527,7,0),"")</f>
        <v/>
      </c>
      <c r="F126" s="20" t="str">
        <f>IFERROR(VLOOKUP($B126,エントリーシート!$Q$28:$Z$527,8,0),"")</f>
        <v/>
      </c>
      <c r="G126" s="20" t="str">
        <f>IFERROR(VLOOKUP($B126,エントリーシート!$Q$28:$Z$527,9,0),"")</f>
        <v/>
      </c>
      <c r="H126" s="20" t="str">
        <f>IFERROR(VLOOKUP($B126,エントリーシート!$Q$28:$Z$527,10,0),"")</f>
        <v/>
      </c>
      <c r="I126" s="21"/>
      <c r="J126" s="21"/>
      <c r="K126" s="21"/>
      <c r="L126" s="22"/>
      <c r="M126" s="23" t="str">
        <f t="shared" si="3"/>
        <v/>
      </c>
      <c r="N126" s="24" t="str">
        <f t="shared" si="4"/>
        <v/>
      </c>
      <c r="O126" s="50" t="str">
        <f t="shared" si="5"/>
        <v/>
      </c>
      <c r="P126" s="41"/>
      <c r="Q126" s="10"/>
    </row>
    <row r="127" spans="1:17" ht="30" customHeight="1">
      <c r="A127" s="30">
        <v>124</v>
      </c>
      <c r="B127" s="92" t="s">
        <v>1393</v>
      </c>
      <c r="C127" s="20" t="str">
        <f>IFERROR(VLOOKUP($B127,エントリーシート!$Q$28:$Z$527,5,0),"")</f>
        <v/>
      </c>
      <c r="D127" s="20" t="str">
        <f>IFERROR(VLOOKUP($B127,エントリーシート!$Q$28:$Z$527,6,0),"")</f>
        <v/>
      </c>
      <c r="E127" s="20" t="str">
        <f>IFERROR(VLOOKUP($B127,エントリーシート!$Q$28:$Z$527,7,0),"")</f>
        <v/>
      </c>
      <c r="F127" s="20" t="str">
        <f>IFERROR(VLOOKUP($B127,エントリーシート!$Q$28:$Z$527,8,0),"")</f>
        <v/>
      </c>
      <c r="G127" s="20" t="str">
        <f>IFERROR(VLOOKUP($B127,エントリーシート!$Q$28:$Z$527,9,0),"")</f>
        <v/>
      </c>
      <c r="H127" s="20" t="str">
        <f>IFERROR(VLOOKUP($B127,エントリーシート!$Q$28:$Z$527,10,0),"")</f>
        <v/>
      </c>
      <c r="I127" s="21"/>
      <c r="J127" s="21"/>
      <c r="K127" s="21"/>
      <c r="L127" s="22"/>
      <c r="M127" s="23" t="str">
        <f t="shared" si="3"/>
        <v/>
      </c>
      <c r="N127" s="24" t="str">
        <f t="shared" si="4"/>
        <v/>
      </c>
      <c r="O127" s="50" t="str">
        <f t="shared" si="5"/>
        <v/>
      </c>
      <c r="P127" s="41"/>
      <c r="Q127" s="10"/>
    </row>
    <row r="128" spans="1:17" ht="30" customHeight="1">
      <c r="A128" s="30">
        <v>125</v>
      </c>
      <c r="B128" s="92" t="s">
        <v>1394</v>
      </c>
      <c r="C128" s="20" t="str">
        <f>IFERROR(VLOOKUP($B128,エントリーシート!$Q$28:$Z$527,5,0),"")</f>
        <v/>
      </c>
      <c r="D128" s="20" t="str">
        <f>IFERROR(VLOOKUP($B128,エントリーシート!$Q$28:$Z$527,6,0),"")</f>
        <v/>
      </c>
      <c r="E128" s="20" t="str">
        <f>IFERROR(VLOOKUP($B128,エントリーシート!$Q$28:$Z$527,7,0),"")</f>
        <v/>
      </c>
      <c r="F128" s="20" t="str">
        <f>IFERROR(VLOOKUP($B128,エントリーシート!$Q$28:$Z$527,8,0),"")</f>
        <v/>
      </c>
      <c r="G128" s="20" t="str">
        <f>IFERROR(VLOOKUP($B128,エントリーシート!$Q$28:$Z$527,9,0),"")</f>
        <v/>
      </c>
      <c r="H128" s="20" t="str">
        <f>IFERROR(VLOOKUP($B128,エントリーシート!$Q$28:$Z$527,10,0),"")</f>
        <v/>
      </c>
      <c r="I128" s="21"/>
      <c r="J128" s="21"/>
      <c r="K128" s="21"/>
      <c r="L128" s="22"/>
      <c r="M128" s="23" t="str">
        <f t="shared" si="3"/>
        <v/>
      </c>
      <c r="N128" s="24" t="str">
        <f t="shared" si="4"/>
        <v/>
      </c>
      <c r="O128" s="50" t="str">
        <f t="shared" si="5"/>
        <v/>
      </c>
      <c r="P128" s="41"/>
      <c r="Q128" s="10"/>
    </row>
    <row r="129" spans="1:17" ht="30" customHeight="1">
      <c r="A129" s="30">
        <v>126</v>
      </c>
      <c r="B129" s="92" t="s">
        <v>1395</v>
      </c>
      <c r="C129" s="20" t="str">
        <f>IFERROR(VLOOKUP($B129,エントリーシート!$Q$28:$Z$527,5,0),"")</f>
        <v/>
      </c>
      <c r="D129" s="20" t="str">
        <f>IFERROR(VLOOKUP($B129,エントリーシート!$Q$28:$Z$527,6,0),"")</f>
        <v/>
      </c>
      <c r="E129" s="20" t="str">
        <f>IFERROR(VLOOKUP($B129,エントリーシート!$Q$28:$Z$527,7,0),"")</f>
        <v/>
      </c>
      <c r="F129" s="20" t="str">
        <f>IFERROR(VLOOKUP($B129,エントリーシート!$Q$28:$Z$527,8,0),"")</f>
        <v/>
      </c>
      <c r="G129" s="20" t="str">
        <f>IFERROR(VLOOKUP($B129,エントリーシート!$Q$28:$Z$527,9,0),"")</f>
        <v/>
      </c>
      <c r="H129" s="20" t="str">
        <f>IFERROR(VLOOKUP($B129,エントリーシート!$Q$28:$Z$527,10,0),"")</f>
        <v/>
      </c>
      <c r="I129" s="21"/>
      <c r="J129" s="21"/>
      <c r="K129" s="21"/>
      <c r="L129" s="22"/>
      <c r="M129" s="23" t="str">
        <f t="shared" si="3"/>
        <v/>
      </c>
      <c r="N129" s="24" t="str">
        <f t="shared" si="4"/>
        <v/>
      </c>
      <c r="O129" s="50" t="str">
        <f t="shared" si="5"/>
        <v/>
      </c>
      <c r="P129" s="41"/>
      <c r="Q129" s="10"/>
    </row>
    <row r="130" spans="1:17" ht="30" customHeight="1">
      <c r="A130" s="30">
        <v>127</v>
      </c>
      <c r="B130" s="92" t="s">
        <v>1396</v>
      </c>
      <c r="C130" s="20" t="str">
        <f>IFERROR(VLOOKUP($B130,エントリーシート!$Q$28:$Z$527,5,0),"")</f>
        <v/>
      </c>
      <c r="D130" s="20" t="str">
        <f>IFERROR(VLOOKUP($B130,エントリーシート!$Q$28:$Z$527,6,0),"")</f>
        <v/>
      </c>
      <c r="E130" s="20" t="str">
        <f>IFERROR(VLOOKUP($B130,エントリーシート!$Q$28:$Z$527,7,0),"")</f>
        <v/>
      </c>
      <c r="F130" s="20" t="str">
        <f>IFERROR(VLOOKUP($B130,エントリーシート!$Q$28:$Z$527,8,0),"")</f>
        <v/>
      </c>
      <c r="G130" s="20" t="str">
        <f>IFERROR(VLOOKUP($B130,エントリーシート!$Q$28:$Z$527,9,0),"")</f>
        <v/>
      </c>
      <c r="H130" s="20" t="str">
        <f>IFERROR(VLOOKUP($B130,エントリーシート!$Q$28:$Z$527,10,0),"")</f>
        <v/>
      </c>
      <c r="I130" s="21"/>
      <c r="J130" s="21"/>
      <c r="K130" s="21"/>
      <c r="L130" s="22"/>
      <c r="M130" s="23" t="str">
        <f t="shared" si="3"/>
        <v/>
      </c>
      <c r="N130" s="24" t="str">
        <f t="shared" si="4"/>
        <v/>
      </c>
      <c r="O130" s="50" t="str">
        <f t="shared" si="5"/>
        <v/>
      </c>
      <c r="P130" s="41"/>
      <c r="Q130" s="10"/>
    </row>
    <row r="131" spans="1:17" ht="30" customHeight="1">
      <c r="A131" s="30">
        <v>128</v>
      </c>
      <c r="B131" s="92" t="s">
        <v>1397</v>
      </c>
      <c r="C131" s="20" t="str">
        <f>IFERROR(VLOOKUP($B131,エントリーシート!$Q$28:$Z$527,5,0),"")</f>
        <v/>
      </c>
      <c r="D131" s="20" t="str">
        <f>IFERROR(VLOOKUP($B131,エントリーシート!$Q$28:$Z$527,6,0),"")</f>
        <v/>
      </c>
      <c r="E131" s="20" t="str">
        <f>IFERROR(VLOOKUP($B131,エントリーシート!$Q$28:$Z$527,7,0),"")</f>
        <v/>
      </c>
      <c r="F131" s="20" t="str">
        <f>IFERROR(VLOOKUP($B131,エントリーシート!$Q$28:$Z$527,8,0),"")</f>
        <v/>
      </c>
      <c r="G131" s="20" t="str">
        <f>IFERROR(VLOOKUP($B131,エントリーシート!$Q$28:$Z$527,9,0),"")</f>
        <v/>
      </c>
      <c r="H131" s="20" t="str">
        <f>IFERROR(VLOOKUP($B131,エントリーシート!$Q$28:$Z$527,10,0),"")</f>
        <v/>
      </c>
      <c r="I131" s="21"/>
      <c r="J131" s="21"/>
      <c r="K131" s="21"/>
      <c r="L131" s="22"/>
      <c r="M131" s="23" t="str">
        <f t="shared" si="3"/>
        <v/>
      </c>
      <c r="N131" s="24" t="str">
        <f t="shared" si="4"/>
        <v/>
      </c>
      <c r="O131" s="50" t="str">
        <f t="shared" si="5"/>
        <v/>
      </c>
      <c r="P131" s="41"/>
      <c r="Q131" s="10"/>
    </row>
    <row r="132" spans="1:17" ht="30" customHeight="1">
      <c r="A132" s="30">
        <v>129</v>
      </c>
      <c r="B132" s="92" t="s">
        <v>1398</v>
      </c>
      <c r="C132" s="20" t="str">
        <f>IFERROR(VLOOKUP($B132,エントリーシート!$Q$28:$Z$527,5,0),"")</f>
        <v/>
      </c>
      <c r="D132" s="20" t="str">
        <f>IFERROR(VLOOKUP($B132,エントリーシート!$Q$28:$Z$527,6,0),"")</f>
        <v/>
      </c>
      <c r="E132" s="20" t="str">
        <f>IFERROR(VLOOKUP($B132,エントリーシート!$Q$28:$Z$527,7,0),"")</f>
        <v/>
      </c>
      <c r="F132" s="20" t="str">
        <f>IFERROR(VLOOKUP($B132,エントリーシート!$Q$28:$Z$527,8,0),"")</f>
        <v/>
      </c>
      <c r="G132" s="20" t="str">
        <f>IFERROR(VLOOKUP($B132,エントリーシート!$Q$28:$Z$527,9,0),"")</f>
        <v/>
      </c>
      <c r="H132" s="20" t="str">
        <f>IFERROR(VLOOKUP($B132,エントリーシート!$Q$28:$Z$527,10,0),"")</f>
        <v/>
      </c>
      <c r="I132" s="21"/>
      <c r="J132" s="21"/>
      <c r="K132" s="21"/>
      <c r="L132" s="22"/>
      <c r="M132" s="23" t="str">
        <f t="shared" si="3"/>
        <v/>
      </c>
      <c r="N132" s="24" t="str">
        <f t="shared" si="4"/>
        <v/>
      </c>
      <c r="O132" s="50" t="str">
        <f t="shared" si="5"/>
        <v/>
      </c>
      <c r="P132" s="41"/>
      <c r="Q132" s="10"/>
    </row>
    <row r="133" spans="1:17" ht="30" customHeight="1">
      <c r="A133" s="30">
        <v>130</v>
      </c>
      <c r="B133" s="92" t="s">
        <v>1399</v>
      </c>
      <c r="C133" s="20" t="str">
        <f>IFERROR(VLOOKUP($B133,エントリーシート!$Q$28:$Z$527,5,0),"")</f>
        <v/>
      </c>
      <c r="D133" s="20" t="str">
        <f>IFERROR(VLOOKUP($B133,エントリーシート!$Q$28:$Z$527,6,0),"")</f>
        <v/>
      </c>
      <c r="E133" s="20" t="str">
        <f>IFERROR(VLOOKUP($B133,エントリーシート!$Q$28:$Z$527,7,0),"")</f>
        <v/>
      </c>
      <c r="F133" s="20" t="str">
        <f>IFERROR(VLOOKUP($B133,エントリーシート!$Q$28:$Z$527,8,0),"")</f>
        <v/>
      </c>
      <c r="G133" s="20" t="str">
        <f>IFERROR(VLOOKUP($B133,エントリーシート!$Q$28:$Z$527,9,0),"")</f>
        <v/>
      </c>
      <c r="H133" s="20" t="str">
        <f>IFERROR(VLOOKUP($B133,エントリーシート!$Q$28:$Z$527,10,0),"")</f>
        <v/>
      </c>
      <c r="I133" s="21"/>
      <c r="J133" s="21"/>
      <c r="K133" s="21"/>
      <c r="L133" s="22"/>
      <c r="M133" s="23" t="str">
        <f t="shared" ref="M133:M196" si="6">IF(C133="","",SUM(I133:L133))</f>
        <v/>
      </c>
      <c r="N133" s="24" t="str">
        <f t="shared" ref="N133:N196" si="7">IF(M133="","",IF(M133&lt;150,"銅賞",IF(M133&lt;200,"銀賞",IF(M133&lt;250,"金賞"))))</f>
        <v/>
      </c>
      <c r="O133" s="50" t="str">
        <f t="shared" ref="O133:O196" si="8">IF(C133="","",$J$2&amp;$K$2&amp;$L$2)</f>
        <v/>
      </c>
      <c r="P133" s="41"/>
      <c r="Q133" s="10"/>
    </row>
    <row r="134" spans="1:17" ht="30" customHeight="1">
      <c r="A134" s="30">
        <v>131</v>
      </c>
      <c r="B134" s="92" t="s">
        <v>1400</v>
      </c>
      <c r="C134" s="20" t="str">
        <f>IFERROR(VLOOKUP($B134,エントリーシート!$Q$28:$Z$527,5,0),"")</f>
        <v/>
      </c>
      <c r="D134" s="20" t="str">
        <f>IFERROR(VLOOKUP($B134,エントリーシート!$Q$28:$Z$527,6,0),"")</f>
        <v/>
      </c>
      <c r="E134" s="20" t="str">
        <f>IFERROR(VLOOKUP($B134,エントリーシート!$Q$28:$Z$527,7,0),"")</f>
        <v/>
      </c>
      <c r="F134" s="20" t="str">
        <f>IFERROR(VLOOKUP($B134,エントリーシート!$Q$28:$Z$527,8,0),"")</f>
        <v/>
      </c>
      <c r="G134" s="20" t="str">
        <f>IFERROR(VLOOKUP($B134,エントリーシート!$Q$28:$Z$527,9,0),"")</f>
        <v/>
      </c>
      <c r="H134" s="20" t="str">
        <f>IFERROR(VLOOKUP($B134,エントリーシート!$Q$28:$Z$527,10,0),"")</f>
        <v/>
      </c>
      <c r="I134" s="21"/>
      <c r="J134" s="21"/>
      <c r="K134" s="21"/>
      <c r="L134" s="22"/>
      <c r="M134" s="23" t="str">
        <f t="shared" si="6"/>
        <v/>
      </c>
      <c r="N134" s="24" t="str">
        <f t="shared" si="7"/>
        <v/>
      </c>
      <c r="O134" s="50" t="str">
        <f t="shared" si="8"/>
        <v/>
      </c>
      <c r="P134" s="41"/>
      <c r="Q134" s="10"/>
    </row>
    <row r="135" spans="1:17" ht="30" customHeight="1">
      <c r="A135" s="30">
        <v>132</v>
      </c>
      <c r="B135" s="92" t="s">
        <v>1401</v>
      </c>
      <c r="C135" s="20" t="str">
        <f>IFERROR(VLOOKUP($B135,エントリーシート!$Q$28:$Z$527,5,0),"")</f>
        <v/>
      </c>
      <c r="D135" s="20" t="str">
        <f>IFERROR(VLOOKUP($B135,エントリーシート!$Q$28:$Z$527,6,0),"")</f>
        <v/>
      </c>
      <c r="E135" s="20" t="str">
        <f>IFERROR(VLOOKUP($B135,エントリーシート!$Q$28:$Z$527,7,0),"")</f>
        <v/>
      </c>
      <c r="F135" s="20" t="str">
        <f>IFERROR(VLOOKUP($B135,エントリーシート!$Q$28:$Z$527,8,0),"")</f>
        <v/>
      </c>
      <c r="G135" s="20" t="str">
        <f>IFERROR(VLOOKUP($B135,エントリーシート!$Q$28:$Z$527,9,0),"")</f>
        <v/>
      </c>
      <c r="H135" s="20" t="str">
        <f>IFERROR(VLOOKUP($B135,エントリーシート!$Q$28:$Z$527,10,0),"")</f>
        <v/>
      </c>
      <c r="I135" s="21"/>
      <c r="J135" s="21"/>
      <c r="K135" s="21"/>
      <c r="L135" s="22"/>
      <c r="M135" s="23" t="str">
        <f t="shared" si="6"/>
        <v/>
      </c>
      <c r="N135" s="24" t="str">
        <f t="shared" si="7"/>
        <v/>
      </c>
      <c r="O135" s="50" t="str">
        <f t="shared" si="8"/>
        <v/>
      </c>
      <c r="P135" s="41"/>
      <c r="Q135" s="10"/>
    </row>
    <row r="136" spans="1:17" ht="30" customHeight="1">
      <c r="A136" s="30">
        <v>133</v>
      </c>
      <c r="B136" s="92" t="s">
        <v>1402</v>
      </c>
      <c r="C136" s="20" t="str">
        <f>IFERROR(VLOOKUP($B136,エントリーシート!$Q$28:$Z$527,5,0),"")</f>
        <v/>
      </c>
      <c r="D136" s="20" t="str">
        <f>IFERROR(VLOOKUP($B136,エントリーシート!$Q$28:$Z$527,6,0),"")</f>
        <v/>
      </c>
      <c r="E136" s="20" t="str">
        <f>IFERROR(VLOOKUP($B136,エントリーシート!$Q$28:$Z$527,7,0),"")</f>
        <v/>
      </c>
      <c r="F136" s="20" t="str">
        <f>IFERROR(VLOOKUP($B136,エントリーシート!$Q$28:$Z$527,8,0),"")</f>
        <v/>
      </c>
      <c r="G136" s="20" t="str">
        <f>IFERROR(VLOOKUP($B136,エントリーシート!$Q$28:$Z$527,9,0),"")</f>
        <v/>
      </c>
      <c r="H136" s="20" t="str">
        <f>IFERROR(VLOOKUP($B136,エントリーシート!$Q$28:$Z$527,10,0),"")</f>
        <v/>
      </c>
      <c r="I136" s="21"/>
      <c r="J136" s="21"/>
      <c r="K136" s="21"/>
      <c r="L136" s="22"/>
      <c r="M136" s="23" t="str">
        <f t="shared" si="6"/>
        <v/>
      </c>
      <c r="N136" s="24" t="str">
        <f t="shared" si="7"/>
        <v/>
      </c>
      <c r="O136" s="50" t="str">
        <f t="shared" si="8"/>
        <v/>
      </c>
      <c r="P136" s="41"/>
      <c r="Q136" s="10"/>
    </row>
    <row r="137" spans="1:17" ht="30" customHeight="1">
      <c r="A137" s="30">
        <v>134</v>
      </c>
      <c r="B137" s="92" t="s">
        <v>1403</v>
      </c>
      <c r="C137" s="20" t="str">
        <f>IFERROR(VLOOKUP($B137,エントリーシート!$Q$28:$Z$527,5,0),"")</f>
        <v/>
      </c>
      <c r="D137" s="20" t="str">
        <f>IFERROR(VLOOKUP($B137,エントリーシート!$Q$28:$Z$527,6,0),"")</f>
        <v/>
      </c>
      <c r="E137" s="20" t="str">
        <f>IFERROR(VLOOKUP($B137,エントリーシート!$Q$28:$Z$527,7,0),"")</f>
        <v/>
      </c>
      <c r="F137" s="20" t="str">
        <f>IFERROR(VLOOKUP($B137,エントリーシート!$Q$28:$Z$527,8,0),"")</f>
        <v/>
      </c>
      <c r="G137" s="20" t="str">
        <f>IFERROR(VLOOKUP($B137,エントリーシート!$Q$28:$Z$527,9,0),"")</f>
        <v/>
      </c>
      <c r="H137" s="20" t="str">
        <f>IFERROR(VLOOKUP($B137,エントリーシート!$Q$28:$Z$527,10,0),"")</f>
        <v/>
      </c>
      <c r="I137" s="21"/>
      <c r="J137" s="21"/>
      <c r="K137" s="21"/>
      <c r="L137" s="22"/>
      <c r="M137" s="23" t="str">
        <f t="shared" si="6"/>
        <v/>
      </c>
      <c r="N137" s="24" t="str">
        <f t="shared" si="7"/>
        <v/>
      </c>
      <c r="O137" s="50" t="str">
        <f t="shared" si="8"/>
        <v/>
      </c>
      <c r="P137" s="41"/>
      <c r="Q137" s="10"/>
    </row>
    <row r="138" spans="1:17" ht="30" customHeight="1">
      <c r="A138" s="30">
        <v>135</v>
      </c>
      <c r="B138" s="92" t="s">
        <v>1404</v>
      </c>
      <c r="C138" s="20" t="str">
        <f>IFERROR(VLOOKUP($B138,エントリーシート!$Q$28:$Z$527,5,0),"")</f>
        <v/>
      </c>
      <c r="D138" s="20" t="str">
        <f>IFERROR(VLOOKUP($B138,エントリーシート!$Q$28:$Z$527,6,0),"")</f>
        <v/>
      </c>
      <c r="E138" s="20" t="str">
        <f>IFERROR(VLOOKUP($B138,エントリーシート!$Q$28:$Z$527,7,0),"")</f>
        <v/>
      </c>
      <c r="F138" s="20" t="str">
        <f>IFERROR(VLOOKUP($B138,エントリーシート!$Q$28:$Z$527,8,0),"")</f>
        <v/>
      </c>
      <c r="G138" s="20" t="str">
        <f>IFERROR(VLOOKUP($B138,エントリーシート!$Q$28:$Z$527,9,0),"")</f>
        <v/>
      </c>
      <c r="H138" s="20" t="str">
        <f>IFERROR(VLOOKUP($B138,エントリーシート!$Q$28:$Z$527,10,0),"")</f>
        <v/>
      </c>
      <c r="I138" s="21"/>
      <c r="J138" s="21"/>
      <c r="K138" s="21"/>
      <c r="L138" s="22"/>
      <c r="M138" s="23" t="str">
        <f t="shared" si="6"/>
        <v/>
      </c>
      <c r="N138" s="24" t="str">
        <f t="shared" si="7"/>
        <v/>
      </c>
      <c r="O138" s="50" t="str">
        <f t="shared" si="8"/>
        <v/>
      </c>
      <c r="P138" s="41"/>
      <c r="Q138" s="10"/>
    </row>
    <row r="139" spans="1:17" ht="30" customHeight="1">
      <c r="A139" s="30">
        <v>136</v>
      </c>
      <c r="B139" s="92" t="s">
        <v>1405</v>
      </c>
      <c r="C139" s="20" t="str">
        <f>IFERROR(VLOOKUP($B139,エントリーシート!$Q$28:$Z$527,5,0),"")</f>
        <v/>
      </c>
      <c r="D139" s="20" t="str">
        <f>IFERROR(VLOOKUP($B139,エントリーシート!$Q$28:$Z$527,6,0),"")</f>
        <v/>
      </c>
      <c r="E139" s="20" t="str">
        <f>IFERROR(VLOOKUP($B139,エントリーシート!$Q$28:$Z$527,7,0),"")</f>
        <v/>
      </c>
      <c r="F139" s="20" t="str">
        <f>IFERROR(VLOOKUP($B139,エントリーシート!$Q$28:$Z$527,8,0),"")</f>
        <v/>
      </c>
      <c r="G139" s="20" t="str">
        <f>IFERROR(VLOOKUP($B139,エントリーシート!$Q$28:$Z$527,9,0),"")</f>
        <v/>
      </c>
      <c r="H139" s="20" t="str">
        <f>IFERROR(VLOOKUP($B139,エントリーシート!$Q$28:$Z$527,10,0),"")</f>
        <v/>
      </c>
      <c r="I139" s="21"/>
      <c r="J139" s="21"/>
      <c r="K139" s="21"/>
      <c r="L139" s="22"/>
      <c r="M139" s="23" t="str">
        <f t="shared" si="6"/>
        <v/>
      </c>
      <c r="N139" s="24" t="str">
        <f t="shared" si="7"/>
        <v/>
      </c>
      <c r="O139" s="50" t="str">
        <f t="shared" si="8"/>
        <v/>
      </c>
      <c r="P139" s="41"/>
      <c r="Q139" s="10"/>
    </row>
    <row r="140" spans="1:17" ht="30" customHeight="1">
      <c r="A140" s="30">
        <v>137</v>
      </c>
      <c r="B140" s="92" t="s">
        <v>1406</v>
      </c>
      <c r="C140" s="20" t="str">
        <f>IFERROR(VLOOKUP($B140,エントリーシート!$Q$28:$Z$527,5,0),"")</f>
        <v/>
      </c>
      <c r="D140" s="20" t="str">
        <f>IFERROR(VLOOKUP($B140,エントリーシート!$Q$28:$Z$527,6,0),"")</f>
        <v/>
      </c>
      <c r="E140" s="20" t="str">
        <f>IFERROR(VLOOKUP($B140,エントリーシート!$Q$28:$Z$527,7,0),"")</f>
        <v/>
      </c>
      <c r="F140" s="20" t="str">
        <f>IFERROR(VLOOKUP($B140,エントリーシート!$Q$28:$Z$527,8,0),"")</f>
        <v/>
      </c>
      <c r="G140" s="20" t="str">
        <f>IFERROR(VLOOKUP($B140,エントリーシート!$Q$28:$Z$527,9,0),"")</f>
        <v/>
      </c>
      <c r="H140" s="20" t="str">
        <f>IFERROR(VLOOKUP($B140,エントリーシート!$Q$28:$Z$527,10,0),"")</f>
        <v/>
      </c>
      <c r="I140" s="21"/>
      <c r="J140" s="21"/>
      <c r="K140" s="21"/>
      <c r="L140" s="22"/>
      <c r="M140" s="23" t="str">
        <f t="shared" si="6"/>
        <v/>
      </c>
      <c r="N140" s="24" t="str">
        <f t="shared" si="7"/>
        <v/>
      </c>
      <c r="O140" s="50" t="str">
        <f t="shared" si="8"/>
        <v/>
      </c>
      <c r="P140" s="41"/>
      <c r="Q140" s="10"/>
    </row>
    <row r="141" spans="1:17" ht="30" customHeight="1">
      <c r="A141" s="30">
        <v>138</v>
      </c>
      <c r="B141" s="92" t="s">
        <v>1407</v>
      </c>
      <c r="C141" s="20" t="str">
        <f>IFERROR(VLOOKUP($B141,エントリーシート!$Q$28:$Z$527,5,0),"")</f>
        <v/>
      </c>
      <c r="D141" s="20" t="str">
        <f>IFERROR(VLOOKUP($B141,エントリーシート!$Q$28:$Z$527,6,0),"")</f>
        <v/>
      </c>
      <c r="E141" s="20" t="str">
        <f>IFERROR(VLOOKUP($B141,エントリーシート!$Q$28:$Z$527,7,0),"")</f>
        <v/>
      </c>
      <c r="F141" s="20" t="str">
        <f>IFERROR(VLOOKUP($B141,エントリーシート!$Q$28:$Z$527,8,0),"")</f>
        <v/>
      </c>
      <c r="G141" s="20" t="str">
        <f>IFERROR(VLOOKUP($B141,エントリーシート!$Q$28:$Z$527,9,0),"")</f>
        <v/>
      </c>
      <c r="H141" s="20" t="str">
        <f>IFERROR(VLOOKUP($B141,エントリーシート!$Q$28:$Z$527,10,0),"")</f>
        <v/>
      </c>
      <c r="I141" s="21"/>
      <c r="J141" s="21"/>
      <c r="K141" s="21"/>
      <c r="L141" s="22"/>
      <c r="M141" s="23" t="str">
        <f t="shared" si="6"/>
        <v/>
      </c>
      <c r="N141" s="24" t="str">
        <f t="shared" si="7"/>
        <v/>
      </c>
      <c r="O141" s="50" t="str">
        <f t="shared" si="8"/>
        <v/>
      </c>
      <c r="P141" s="41"/>
      <c r="Q141" s="10"/>
    </row>
    <row r="142" spans="1:17" ht="30" customHeight="1">
      <c r="A142" s="30">
        <v>139</v>
      </c>
      <c r="B142" s="92" t="s">
        <v>1408</v>
      </c>
      <c r="C142" s="20" t="str">
        <f>IFERROR(VLOOKUP($B142,エントリーシート!$Q$28:$Z$527,5,0),"")</f>
        <v/>
      </c>
      <c r="D142" s="20" t="str">
        <f>IFERROR(VLOOKUP($B142,エントリーシート!$Q$28:$Z$527,6,0),"")</f>
        <v/>
      </c>
      <c r="E142" s="20" t="str">
        <f>IFERROR(VLOOKUP($B142,エントリーシート!$Q$28:$Z$527,7,0),"")</f>
        <v/>
      </c>
      <c r="F142" s="20" t="str">
        <f>IFERROR(VLOOKUP($B142,エントリーシート!$Q$28:$Z$527,8,0),"")</f>
        <v/>
      </c>
      <c r="G142" s="20" t="str">
        <f>IFERROR(VLOOKUP($B142,エントリーシート!$Q$28:$Z$527,9,0),"")</f>
        <v/>
      </c>
      <c r="H142" s="20" t="str">
        <f>IFERROR(VLOOKUP($B142,エントリーシート!$Q$28:$Z$527,10,0),"")</f>
        <v/>
      </c>
      <c r="I142" s="21"/>
      <c r="J142" s="21"/>
      <c r="K142" s="21"/>
      <c r="L142" s="22"/>
      <c r="M142" s="23" t="str">
        <f t="shared" si="6"/>
        <v/>
      </c>
      <c r="N142" s="24" t="str">
        <f t="shared" si="7"/>
        <v/>
      </c>
      <c r="O142" s="50" t="str">
        <f t="shared" si="8"/>
        <v/>
      </c>
      <c r="P142" s="41"/>
      <c r="Q142" s="10"/>
    </row>
    <row r="143" spans="1:17" ht="30" customHeight="1">
      <c r="A143" s="30">
        <v>140</v>
      </c>
      <c r="B143" s="92" t="s">
        <v>1409</v>
      </c>
      <c r="C143" s="20" t="str">
        <f>IFERROR(VLOOKUP($B143,エントリーシート!$Q$28:$Z$527,5,0),"")</f>
        <v/>
      </c>
      <c r="D143" s="20" t="str">
        <f>IFERROR(VLOOKUP($B143,エントリーシート!$Q$28:$Z$527,6,0),"")</f>
        <v/>
      </c>
      <c r="E143" s="20" t="str">
        <f>IFERROR(VLOOKUP($B143,エントリーシート!$Q$28:$Z$527,7,0),"")</f>
        <v/>
      </c>
      <c r="F143" s="20" t="str">
        <f>IFERROR(VLOOKUP($B143,エントリーシート!$Q$28:$Z$527,8,0),"")</f>
        <v/>
      </c>
      <c r="G143" s="20" t="str">
        <f>IFERROR(VLOOKUP($B143,エントリーシート!$Q$28:$Z$527,9,0),"")</f>
        <v/>
      </c>
      <c r="H143" s="20" t="str">
        <f>IFERROR(VLOOKUP($B143,エントリーシート!$Q$28:$Z$527,10,0),"")</f>
        <v/>
      </c>
      <c r="I143" s="21"/>
      <c r="J143" s="21"/>
      <c r="K143" s="21"/>
      <c r="L143" s="22"/>
      <c r="M143" s="23" t="str">
        <f t="shared" si="6"/>
        <v/>
      </c>
      <c r="N143" s="24" t="str">
        <f t="shared" si="7"/>
        <v/>
      </c>
      <c r="O143" s="50" t="str">
        <f t="shared" si="8"/>
        <v/>
      </c>
      <c r="P143" s="41"/>
      <c r="Q143" s="10"/>
    </row>
    <row r="144" spans="1:17" ht="30" customHeight="1">
      <c r="A144" s="30">
        <v>141</v>
      </c>
      <c r="B144" s="92" t="s">
        <v>1410</v>
      </c>
      <c r="C144" s="20" t="str">
        <f>IFERROR(VLOOKUP($B144,エントリーシート!$Q$28:$Z$527,5,0),"")</f>
        <v/>
      </c>
      <c r="D144" s="20" t="str">
        <f>IFERROR(VLOOKUP($B144,エントリーシート!$Q$28:$Z$527,6,0),"")</f>
        <v/>
      </c>
      <c r="E144" s="20" t="str">
        <f>IFERROR(VLOOKUP($B144,エントリーシート!$Q$28:$Z$527,7,0),"")</f>
        <v/>
      </c>
      <c r="F144" s="20" t="str">
        <f>IFERROR(VLOOKUP($B144,エントリーシート!$Q$28:$Z$527,8,0),"")</f>
        <v/>
      </c>
      <c r="G144" s="20" t="str">
        <f>IFERROR(VLOOKUP($B144,エントリーシート!$Q$28:$Z$527,9,0),"")</f>
        <v/>
      </c>
      <c r="H144" s="20" t="str">
        <f>IFERROR(VLOOKUP($B144,エントリーシート!$Q$28:$Z$527,10,0),"")</f>
        <v/>
      </c>
      <c r="I144" s="21"/>
      <c r="J144" s="21"/>
      <c r="K144" s="21"/>
      <c r="L144" s="22"/>
      <c r="M144" s="23" t="str">
        <f t="shared" si="6"/>
        <v/>
      </c>
      <c r="N144" s="24" t="str">
        <f t="shared" si="7"/>
        <v/>
      </c>
      <c r="O144" s="50" t="str">
        <f t="shared" si="8"/>
        <v/>
      </c>
      <c r="P144" s="41"/>
      <c r="Q144" s="10"/>
    </row>
    <row r="145" spans="1:17" ht="30" customHeight="1">
      <c r="A145" s="30">
        <v>142</v>
      </c>
      <c r="B145" s="92" t="s">
        <v>1411</v>
      </c>
      <c r="C145" s="20" t="str">
        <f>IFERROR(VLOOKUP($B145,エントリーシート!$Q$28:$Z$527,5,0),"")</f>
        <v/>
      </c>
      <c r="D145" s="20" t="str">
        <f>IFERROR(VLOOKUP($B145,エントリーシート!$Q$28:$Z$527,6,0),"")</f>
        <v/>
      </c>
      <c r="E145" s="20" t="str">
        <f>IFERROR(VLOOKUP($B145,エントリーシート!$Q$28:$Z$527,7,0),"")</f>
        <v/>
      </c>
      <c r="F145" s="20" t="str">
        <f>IFERROR(VLOOKUP($B145,エントリーシート!$Q$28:$Z$527,8,0),"")</f>
        <v/>
      </c>
      <c r="G145" s="20" t="str">
        <f>IFERROR(VLOOKUP($B145,エントリーシート!$Q$28:$Z$527,9,0),"")</f>
        <v/>
      </c>
      <c r="H145" s="20" t="str">
        <f>IFERROR(VLOOKUP($B145,エントリーシート!$Q$28:$Z$527,10,0),"")</f>
        <v/>
      </c>
      <c r="I145" s="21"/>
      <c r="J145" s="21"/>
      <c r="K145" s="21"/>
      <c r="L145" s="22"/>
      <c r="M145" s="23" t="str">
        <f t="shared" si="6"/>
        <v/>
      </c>
      <c r="N145" s="24" t="str">
        <f t="shared" si="7"/>
        <v/>
      </c>
      <c r="O145" s="50" t="str">
        <f t="shared" si="8"/>
        <v/>
      </c>
      <c r="P145" s="41"/>
      <c r="Q145" s="10"/>
    </row>
    <row r="146" spans="1:17" ht="30" customHeight="1">
      <c r="A146" s="30">
        <v>143</v>
      </c>
      <c r="B146" s="92" t="s">
        <v>1412</v>
      </c>
      <c r="C146" s="20" t="str">
        <f>IFERROR(VLOOKUP($B146,エントリーシート!$Q$28:$Z$527,5,0),"")</f>
        <v/>
      </c>
      <c r="D146" s="20" t="str">
        <f>IFERROR(VLOOKUP($B146,エントリーシート!$Q$28:$Z$527,6,0),"")</f>
        <v/>
      </c>
      <c r="E146" s="20" t="str">
        <f>IFERROR(VLOOKUP($B146,エントリーシート!$Q$28:$Z$527,7,0),"")</f>
        <v/>
      </c>
      <c r="F146" s="20" t="str">
        <f>IFERROR(VLOOKUP($B146,エントリーシート!$Q$28:$Z$527,8,0),"")</f>
        <v/>
      </c>
      <c r="G146" s="20" t="str">
        <f>IFERROR(VLOOKUP($B146,エントリーシート!$Q$28:$Z$527,9,0),"")</f>
        <v/>
      </c>
      <c r="H146" s="20" t="str">
        <f>IFERROR(VLOOKUP($B146,エントリーシート!$Q$28:$Z$527,10,0),"")</f>
        <v/>
      </c>
      <c r="I146" s="21"/>
      <c r="J146" s="21"/>
      <c r="K146" s="21"/>
      <c r="L146" s="22"/>
      <c r="M146" s="23" t="str">
        <f t="shared" si="6"/>
        <v/>
      </c>
      <c r="N146" s="24" t="str">
        <f t="shared" si="7"/>
        <v/>
      </c>
      <c r="O146" s="50" t="str">
        <f t="shared" si="8"/>
        <v/>
      </c>
      <c r="P146" s="41"/>
      <c r="Q146" s="10"/>
    </row>
    <row r="147" spans="1:17" ht="30" customHeight="1">
      <c r="A147" s="30">
        <v>144</v>
      </c>
      <c r="B147" s="92" t="s">
        <v>1413</v>
      </c>
      <c r="C147" s="20" t="str">
        <f>IFERROR(VLOOKUP($B147,エントリーシート!$Q$28:$Z$527,5,0),"")</f>
        <v/>
      </c>
      <c r="D147" s="20" t="str">
        <f>IFERROR(VLOOKUP($B147,エントリーシート!$Q$28:$Z$527,6,0),"")</f>
        <v/>
      </c>
      <c r="E147" s="20" t="str">
        <f>IFERROR(VLOOKUP($B147,エントリーシート!$Q$28:$Z$527,7,0),"")</f>
        <v/>
      </c>
      <c r="F147" s="20" t="str">
        <f>IFERROR(VLOOKUP($B147,エントリーシート!$Q$28:$Z$527,8,0),"")</f>
        <v/>
      </c>
      <c r="G147" s="20" t="str">
        <f>IFERROR(VLOOKUP($B147,エントリーシート!$Q$28:$Z$527,9,0),"")</f>
        <v/>
      </c>
      <c r="H147" s="20" t="str">
        <f>IFERROR(VLOOKUP($B147,エントリーシート!$Q$28:$Z$527,10,0),"")</f>
        <v/>
      </c>
      <c r="I147" s="21"/>
      <c r="J147" s="21"/>
      <c r="K147" s="21"/>
      <c r="L147" s="22"/>
      <c r="M147" s="23" t="str">
        <f t="shared" si="6"/>
        <v/>
      </c>
      <c r="N147" s="24" t="str">
        <f t="shared" si="7"/>
        <v/>
      </c>
      <c r="O147" s="50" t="str">
        <f t="shared" si="8"/>
        <v/>
      </c>
      <c r="P147" s="41"/>
      <c r="Q147" s="10"/>
    </row>
    <row r="148" spans="1:17" ht="30" customHeight="1">
      <c r="A148" s="30">
        <v>145</v>
      </c>
      <c r="B148" s="92" t="s">
        <v>1414</v>
      </c>
      <c r="C148" s="20" t="str">
        <f>IFERROR(VLOOKUP($B148,エントリーシート!$Q$28:$Z$527,5,0),"")</f>
        <v/>
      </c>
      <c r="D148" s="20" t="str">
        <f>IFERROR(VLOOKUP($B148,エントリーシート!$Q$28:$Z$527,6,0),"")</f>
        <v/>
      </c>
      <c r="E148" s="20" t="str">
        <f>IFERROR(VLOOKUP($B148,エントリーシート!$Q$28:$Z$527,7,0),"")</f>
        <v/>
      </c>
      <c r="F148" s="20" t="str">
        <f>IFERROR(VLOOKUP($B148,エントリーシート!$Q$28:$Z$527,8,0),"")</f>
        <v/>
      </c>
      <c r="G148" s="20" t="str">
        <f>IFERROR(VLOOKUP($B148,エントリーシート!$Q$28:$Z$527,9,0),"")</f>
        <v/>
      </c>
      <c r="H148" s="20" t="str">
        <f>IFERROR(VLOOKUP($B148,エントリーシート!$Q$28:$Z$527,10,0),"")</f>
        <v/>
      </c>
      <c r="I148" s="21"/>
      <c r="J148" s="21"/>
      <c r="K148" s="21"/>
      <c r="L148" s="22"/>
      <c r="M148" s="23" t="str">
        <f t="shared" si="6"/>
        <v/>
      </c>
      <c r="N148" s="24" t="str">
        <f t="shared" si="7"/>
        <v/>
      </c>
      <c r="O148" s="50" t="str">
        <f t="shared" si="8"/>
        <v/>
      </c>
      <c r="P148" s="41"/>
      <c r="Q148" s="10"/>
    </row>
    <row r="149" spans="1:17" ht="30" customHeight="1">
      <c r="A149" s="30">
        <v>146</v>
      </c>
      <c r="B149" s="92" t="s">
        <v>1415</v>
      </c>
      <c r="C149" s="20" t="str">
        <f>IFERROR(VLOOKUP($B149,エントリーシート!$Q$28:$Z$527,5,0),"")</f>
        <v/>
      </c>
      <c r="D149" s="20" t="str">
        <f>IFERROR(VLOOKUP($B149,エントリーシート!$Q$28:$Z$527,6,0),"")</f>
        <v/>
      </c>
      <c r="E149" s="20" t="str">
        <f>IFERROR(VLOOKUP($B149,エントリーシート!$Q$28:$Z$527,7,0),"")</f>
        <v/>
      </c>
      <c r="F149" s="20" t="str">
        <f>IFERROR(VLOOKUP($B149,エントリーシート!$Q$28:$Z$527,8,0),"")</f>
        <v/>
      </c>
      <c r="G149" s="20" t="str">
        <f>IFERROR(VLOOKUP($B149,エントリーシート!$Q$28:$Z$527,9,0),"")</f>
        <v/>
      </c>
      <c r="H149" s="20" t="str">
        <f>IFERROR(VLOOKUP($B149,エントリーシート!$Q$28:$Z$527,10,0),"")</f>
        <v/>
      </c>
      <c r="I149" s="21"/>
      <c r="J149" s="21"/>
      <c r="K149" s="21"/>
      <c r="L149" s="22"/>
      <c r="M149" s="23" t="str">
        <f t="shared" si="6"/>
        <v/>
      </c>
      <c r="N149" s="24" t="str">
        <f t="shared" si="7"/>
        <v/>
      </c>
      <c r="O149" s="50" t="str">
        <f t="shared" si="8"/>
        <v/>
      </c>
      <c r="P149" s="41"/>
      <c r="Q149" s="10"/>
    </row>
    <row r="150" spans="1:17" ht="30" customHeight="1">
      <c r="A150" s="30">
        <v>147</v>
      </c>
      <c r="B150" s="92" t="s">
        <v>1416</v>
      </c>
      <c r="C150" s="20" t="str">
        <f>IFERROR(VLOOKUP($B150,エントリーシート!$Q$28:$Z$527,5,0),"")</f>
        <v/>
      </c>
      <c r="D150" s="20" t="str">
        <f>IFERROR(VLOOKUP($B150,エントリーシート!$Q$28:$Z$527,6,0),"")</f>
        <v/>
      </c>
      <c r="E150" s="20" t="str">
        <f>IFERROR(VLOOKUP($B150,エントリーシート!$Q$28:$Z$527,7,0),"")</f>
        <v/>
      </c>
      <c r="F150" s="20" t="str">
        <f>IFERROR(VLOOKUP($B150,エントリーシート!$Q$28:$Z$527,8,0),"")</f>
        <v/>
      </c>
      <c r="G150" s="20" t="str">
        <f>IFERROR(VLOOKUP($B150,エントリーシート!$Q$28:$Z$527,9,0),"")</f>
        <v/>
      </c>
      <c r="H150" s="20" t="str">
        <f>IFERROR(VLOOKUP($B150,エントリーシート!$Q$28:$Z$527,10,0),"")</f>
        <v/>
      </c>
      <c r="I150" s="21"/>
      <c r="J150" s="21"/>
      <c r="K150" s="21"/>
      <c r="L150" s="22"/>
      <c r="M150" s="23" t="str">
        <f t="shared" si="6"/>
        <v/>
      </c>
      <c r="N150" s="24" t="str">
        <f t="shared" si="7"/>
        <v/>
      </c>
      <c r="O150" s="50" t="str">
        <f t="shared" si="8"/>
        <v/>
      </c>
      <c r="P150" s="41"/>
      <c r="Q150" s="10"/>
    </row>
    <row r="151" spans="1:17" ht="30" customHeight="1">
      <c r="A151" s="30">
        <v>148</v>
      </c>
      <c r="B151" s="92" t="s">
        <v>1417</v>
      </c>
      <c r="C151" s="20" t="str">
        <f>IFERROR(VLOOKUP($B151,エントリーシート!$Q$28:$Z$527,5,0),"")</f>
        <v/>
      </c>
      <c r="D151" s="20" t="str">
        <f>IFERROR(VLOOKUP($B151,エントリーシート!$Q$28:$Z$527,6,0),"")</f>
        <v/>
      </c>
      <c r="E151" s="20" t="str">
        <f>IFERROR(VLOOKUP($B151,エントリーシート!$Q$28:$Z$527,7,0),"")</f>
        <v/>
      </c>
      <c r="F151" s="20" t="str">
        <f>IFERROR(VLOOKUP($B151,エントリーシート!$Q$28:$Z$527,8,0),"")</f>
        <v/>
      </c>
      <c r="G151" s="20" t="str">
        <f>IFERROR(VLOOKUP($B151,エントリーシート!$Q$28:$Z$527,9,0),"")</f>
        <v/>
      </c>
      <c r="H151" s="20" t="str">
        <f>IFERROR(VLOOKUP($B151,エントリーシート!$Q$28:$Z$527,10,0),"")</f>
        <v/>
      </c>
      <c r="I151" s="21"/>
      <c r="J151" s="21"/>
      <c r="K151" s="21"/>
      <c r="L151" s="22"/>
      <c r="M151" s="23" t="str">
        <f t="shared" si="6"/>
        <v/>
      </c>
      <c r="N151" s="24" t="str">
        <f t="shared" si="7"/>
        <v/>
      </c>
      <c r="O151" s="50" t="str">
        <f t="shared" si="8"/>
        <v/>
      </c>
      <c r="P151" s="41"/>
      <c r="Q151" s="10"/>
    </row>
    <row r="152" spans="1:17" ht="30" customHeight="1">
      <c r="A152" s="30">
        <v>149</v>
      </c>
      <c r="B152" s="92" t="s">
        <v>1418</v>
      </c>
      <c r="C152" s="20" t="str">
        <f>IFERROR(VLOOKUP($B152,エントリーシート!$Q$28:$Z$527,5,0),"")</f>
        <v/>
      </c>
      <c r="D152" s="20" t="str">
        <f>IFERROR(VLOOKUP($B152,エントリーシート!$Q$28:$Z$527,6,0),"")</f>
        <v/>
      </c>
      <c r="E152" s="20" t="str">
        <f>IFERROR(VLOOKUP($B152,エントリーシート!$Q$28:$Z$527,7,0),"")</f>
        <v/>
      </c>
      <c r="F152" s="20" t="str">
        <f>IFERROR(VLOOKUP($B152,エントリーシート!$Q$28:$Z$527,8,0),"")</f>
        <v/>
      </c>
      <c r="G152" s="20" t="str">
        <f>IFERROR(VLOOKUP($B152,エントリーシート!$Q$28:$Z$527,9,0),"")</f>
        <v/>
      </c>
      <c r="H152" s="20" t="str">
        <f>IFERROR(VLOOKUP($B152,エントリーシート!$Q$28:$Z$527,10,0),"")</f>
        <v/>
      </c>
      <c r="I152" s="21"/>
      <c r="J152" s="21"/>
      <c r="K152" s="21"/>
      <c r="L152" s="22"/>
      <c r="M152" s="23" t="str">
        <f t="shared" si="6"/>
        <v/>
      </c>
      <c r="N152" s="24" t="str">
        <f t="shared" si="7"/>
        <v/>
      </c>
      <c r="O152" s="50" t="str">
        <f t="shared" si="8"/>
        <v/>
      </c>
      <c r="P152" s="41"/>
      <c r="Q152" s="10"/>
    </row>
    <row r="153" spans="1:17" ht="30" customHeight="1">
      <c r="A153" s="30">
        <v>150</v>
      </c>
      <c r="B153" s="92" t="s">
        <v>1419</v>
      </c>
      <c r="C153" s="20" t="str">
        <f>IFERROR(VLOOKUP($B153,エントリーシート!$Q$28:$Z$527,5,0),"")</f>
        <v/>
      </c>
      <c r="D153" s="20" t="str">
        <f>IFERROR(VLOOKUP($B153,エントリーシート!$Q$28:$Z$527,6,0),"")</f>
        <v/>
      </c>
      <c r="E153" s="20" t="str">
        <f>IFERROR(VLOOKUP($B153,エントリーシート!$Q$28:$Z$527,7,0),"")</f>
        <v/>
      </c>
      <c r="F153" s="20" t="str">
        <f>IFERROR(VLOOKUP($B153,エントリーシート!$Q$28:$Z$527,8,0),"")</f>
        <v/>
      </c>
      <c r="G153" s="20" t="str">
        <f>IFERROR(VLOOKUP($B153,エントリーシート!$Q$28:$Z$527,9,0),"")</f>
        <v/>
      </c>
      <c r="H153" s="20" t="str">
        <f>IFERROR(VLOOKUP($B153,エントリーシート!$Q$28:$Z$527,10,0),"")</f>
        <v/>
      </c>
      <c r="I153" s="21"/>
      <c r="J153" s="21"/>
      <c r="K153" s="21"/>
      <c r="L153" s="22"/>
      <c r="M153" s="23" t="str">
        <f t="shared" si="6"/>
        <v/>
      </c>
      <c r="N153" s="24" t="str">
        <f t="shared" si="7"/>
        <v/>
      </c>
      <c r="O153" s="50" t="str">
        <f t="shared" si="8"/>
        <v/>
      </c>
      <c r="P153" s="41"/>
      <c r="Q153" s="10"/>
    </row>
    <row r="154" spans="1:17" ht="30" customHeight="1">
      <c r="A154" s="30">
        <v>151</v>
      </c>
      <c r="B154" s="92" t="s">
        <v>1420</v>
      </c>
      <c r="C154" s="20" t="str">
        <f>IFERROR(VLOOKUP($B154,エントリーシート!$Q$28:$Z$527,5,0),"")</f>
        <v/>
      </c>
      <c r="D154" s="20" t="str">
        <f>IFERROR(VLOOKUP($B154,エントリーシート!$Q$28:$Z$527,6,0),"")</f>
        <v/>
      </c>
      <c r="E154" s="20" t="str">
        <f>IFERROR(VLOOKUP($B154,エントリーシート!$Q$28:$Z$527,7,0),"")</f>
        <v/>
      </c>
      <c r="F154" s="20" t="str">
        <f>IFERROR(VLOOKUP($B154,エントリーシート!$Q$28:$Z$527,8,0),"")</f>
        <v/>
      </c>
      <c r="G154" s="20" t="str">
        <f>IFERROR(VLOOKUP($B154,エントリーシート!$Q$28:$Z$527,9,0),"")</f>
        <v/>
      </c>
      <c r="H154" s="20" t="str">
        <f>IFERROR(VLOOKUP($B154,エントリーシート!$Q$28:$Z$527,10,0),"")</f>
        <v/>
      </c>
      <c r="I154" s="21"/>
      <c r="J154" s="21"/>
      <c r="K154" s="21"/>
      <c r="L154" s="22"/>
      <c r="M154" s="23" t="str">
        <f t="shared" si="6"/>
        <v/>
      </c>
      <c r="N154" s="24" t="str">
        <f t="shared" si="7"/>
        <v/>
      </c>
      <c r="O154" s="50" t="str">
        <f t="shared" si="8"/>
        <v/>
      </c>
      <c r="P154" s="41"/>
      <c r="Q154" s="10"/>
    </row>
    <row r="155" spans="1:17" ht="30" customHeight="1">
      <c r="A155" s="30">
        <v>152</v>
      </c>
      <c r="B155" s="92" t="s">
        <v>1421</v>
      </c>
      <c r="C155" s="20" t="str">
        <f>IFERROR(VLOOKUP($B155,エントリーシート!$Q$28:$Z$527,5,0),"")</f>
        <v/>
      </c>
      <c r="D155" s="20" t="str">
        <f>IFERROR(VLOOKUP($B155,エントリーシート!$Q$28:$Z$527,6,0),"")</f>
        <v/>
      </c>
      <c r="E155" s="20" t="str">
        <f>IFERROR(VLOOKUP($B155,エントリーシート!$Q$28:$Z$527,7,0),"")</f>
        <v/>
      </c>
      <c r="F155" s="20" t="str">
        <f>IFERROR(VLOOKUP($B155,エントリーシート!$Q$28:$Z$527,8,0),"")</f>
        <v/>
      </c>
      <c r="G155" s="20" t="str">
        <f>IFERROR(VLOOKUP($B155,エントリーシート!$Q$28:$Z$527,9,0),"")</f>
        <v/>
      </c>
      <c r="H155" s="20" t="str">
        <f>IFERROR(VLOOKUP($B155,エントリーシート!$Q$28:$Z$527,10,0),"")</f>
        <v/>
      </c>
      <c r="I155" s="21"/>
      <c r="J155" s="21"/>
      <c r="K155" s="21"/>
      <c r="L155" s="22"/>
      <c r="M155" s="23" t="str">
        <f t="shared" si="6"/>
        <v/>
      </c>
      <c r="N155" s="24" t="str">
        <f t="shared" si="7"/>
        <v/>
      </c>
      <c r="O155" s="50" t="str">
        <f t="shared" si="8"/>
        <v/>
      </c>
      <c r="P155" s="41"/>
      <c r="Q155" s="10"/>
    </row>
    <row r="156" spans="1:17" ht="30" customHeight="1">
      <c r="A156" s="30">
        <v>153</v>
      </c>
      <c r="B156" s="92" t="s">
        <v>1422</v>
      </c>
      <c r="C156" s="20" t="str">
        <f>IFERROR(VLOOKUP($B156,エントリーシート!$Q$28:$Z$527,5,0),"")</f>
        <v/>
      </c>
      <c r="D156" s="20" t="str">
        <f>IFERROR(VLOOKUP($B156,エントリーシート!$Q$28:$Z$527,6,0),"")</f>
        <v/>
      </c>
      <c r="E156" s="20" t="str">
        <f>IFERROR(VLOOKUP($B156,エントリーシート!$Q$28:$Z$527,7,0),"")</f>
        <v/>
      </c>
      <c r="F156" s="20" t="str">
        <f>IFERROR(VLOOKUP($B156,エントリーシート!$Q$28:$Z$527,8,0),"")</f>
        <v/>
      </c>
      <c r="G156" s="20" t="str">
        <f>IFERROR(VLOOKUP($B156,エントリーシート!$Q$28:$Z$527,9,0),"")</f>
        <v/>
      </c>
      <c r="H156" s="20" t="str">
        <f>IFERROR(VLOOKUP($B156,エントリーシート!$Q$28:$Z$527,10,0),"")</f>
        <v/>
      </c>
      <c r="I156" s="21"/>
      <c r="J156" s="21"/>
      <c r="K156" s="21"/>
      <c r="L156" s="22"/>
      <c r="M156" s="23" t="str">
        <f t="shared" si="6"/>
        <v/>
      </c>
      <c r="N156" s="24" t="str">
        <f t="shared" si="7"/>
        <v/>
      </c>
      <c r="O156" s="50" t="str">
        <f t="shared" si="8"/>
        <v/>
      </c>
      <c r="P156" s="41"/>
      <c r="Q156" s="10"/>
    </row>
    <row r="157" spans="1:17" ht="30" customHeight="1">
      <c r="A157" s="30">
        <v>154</v>
      </c>
      <c r="B157" s="92" t="s">
        <v>1423</v>
      </c>
      <c r="C157" s="20" t="str">
        <f>IFERROR(VLOOKUP($B157,エントリーシート!$Q$28:$Z$527,5,0),"")</f>
        <v/>
      </c>
      <c r="D157" s="20" t="str">
        <f>IFERROR(VLOOKUP($B157,エントリーシート!$Q$28:$Z$527,6,0),"")</f>
        <v/>
      </c>
      <c r="E157" s="20" t="str">
        <f>IFERROR(VLOOKUP($B157,エントリーシート!$Q$28:$Z$527,7,0),"")</f>
        <v/>
      </c>
      <c r="F157" s="20" t="str">
        <f>IFERROR(VLOOKUP($B157,エントリーシート!$Q$28:$Z$527,8,0),"")</f>
        <v/>
      </c>
      <c r="G157" s="20" t="str">
        <f>IFERROR(VLOOKUP($B157,エントリーシート!$Q$28:$Z$527,9,0),"")</f>
        <v/>
      </c>
      <c r="H157" s="20" t="str">
        <f>IFERROR(VLOOKUP($B157,エントリーシート!$Q$28:$Z$527,10,0),"")</f>
        <v/>
      </c>
      <c r="I157" s="21"/>
      <c r="J157" s="21"/>
      <c r="K157" s="21"/>
      <c r="L157" s="22"/>
      <c r="M157" s="23" t="str">
        <f t="shared" si="6"/>
        <v/>
      </c>
      <c r="N157" s="24" t="str">
        <f t="shared" si="7"/>
        <v/>
      </c>
      <c r="O157" s="50" t="str">
        <f t="shared" si="8"/>
        <v/>
      </c>
      <c r="P157" s="41"/>
      <c r="Q157" s="10"/>
    </row>
    <row r="158" spans="1:17" ht="30" customHeight="1">
      <c r="A158" s="30">
        <v>155</v>
      </c>
      <c r="B158" s="92" t="s">
        <v>1424</v>
      </c>
      <c r="C158" s="20" t="str">
        <f>IFERROR(VLOOKUP($B158,エントリーシート!$Q$28:$Z$527,5,0),"")</f>
        <v/>
      </c>
      <c r="D158" s="20" t="str">
        <f>IFERROR(VLOOKUP($B158,エントリーシート!$Q$28:$Z$527,6,0),"")</f>
        <v/>
      </c>
      <c r="E158" s="20" t="str">
        <f>IFERROR(VLOOKUP($B158,エントリーシート!$Q$28:$Z$527,7,0),"")</f>
        <v/>
      </c>
      <c r="F158" s="20" t="str">
        <f>IFERROR(VLOOKUP($B158,エントリーシート!$Q$28:$Z$527,8,0),"")</f>
        <v/>
      </c>
      <c r="G158" s="20" t="str">
        <f>IFERROR(VLOOKUP($B158,エントリーシート!$Q$28:$Z$527,9,0),"")</f>
        <v/>
      </c>
      <c r="H158" s="20" t="str">
        <f>IFERROR(VLOOKUP($B158,エントリーシート!$Q$28:$Z$527,10,0),"")</f>
        <v/>
      </c>
      <c r="I158" s="21"/>
      <c r="J158" s="21"/>
      <c r="K158" s="21"/>
      <c r="L158" s="22"/>
      <c r="M158" s="23" t="str">
        <f t="shared" si="6"/>
        <v/>
      </c>
      <c r="N158" s="24" t="str">
        <f t="shared" si="7"/>
        <v/>
      </c>
      <c r="O158" s="50" t="str">
        <f t="shared" si="8"/>
        <v/>
      </c>
      <c r="P158" s="41"/>
      <c r="Q158" s="10"/>
    </row>
    <row r="159" spans="1:17" ht="30" customHeight="1">
      <c r="A159" s="30">
        <v>156</v>
      </c>
      <c r="B159" s="92" t="s">
        <v>1425</v>
      </c>
      <c r="C159" s="20" t="str">
        <f>IFERROR(VLOOKUP($B159,エントリーシート!$Q$28:$Z$527,5,0),"")</f>
        <v/>
      </c>
      <c r="D159" s="20" t="str">
        <f>IFERROR(VLOOKUP($B159,エントリーシート!$Q$28:$Z$527,6,0),"")</f>
        <v/>
      </c>
      <c r="E159" s="20" t="str">
        <f>IFERROR(VLOOKUP($B159,エントリーシート!$Q$28:$Z$527,7,0),"")</f>
        <v/>
      </c>
      <c r="F159" s="20" t="str">
        <f>IFERROR(VLOOKUP($B159,エントリーシート!$Q$28:$Z$527,8,0),"")</f>
        <v/>
      </c>
      <c r="G159" s="20" t="str">
        <f>IFERROR(VLOOKUP($B159,エントリーシート!$Q$28:$Z$527,9,0),"")</f>
        <v/>
      </c>
      <c r="H159" s="20" t="str">
        <f>IFERROR(VLOOKUP($B159,エントリーシート!$Q$28:$Z$527,10,0),"")</f>
        <v/>
      </c>
      <c r="I159" s="21"/>
      <c r="J159" s="21"/>
      <c r="K159" s="21"/>
      <c r="L159" s="22"/>
      <c r="M159" s="23" t="str">
        <f t="shared" si="6"/>
        <v/>
      </c>
      <c r="N159" s="24" t="str">
        <f t="shared" si="7"/>
        <v/>
      </c>
      <c r="O159" s="50" t="str">
        <f t="shared" si="8"/>
        <v/>
      </c>
      <c r="P159" s="41"/>
      <c r="Q159" s="10"/>
    </row>
    <row r="160" spans="1:17" ht="30" customHeight="1">
      <c r="A160" s="30">
        <v>157</v>
      </c>
      <c r="B160" s="92" t="s">
        <v>1426</v>
      </c>
      <c r="C160" s="20" t="str">
        <f>IFERROR(VLOOKUP($B160,エントリーシート!$Q$28:$Z$527,5,0),"")</f>
        <v/>
      </c>
      <c r="D160" s="20" t="str">
        <f>IFERROR(VLOOKUP($B160,エントリーシート!$Q$28:$Z$527,6,0),"")</f>
        <v/>
      </c>
      <c r="E160" s="20" t="str">
        <f>IFERROR(VLOOKUP($B160,エントリーシート!$Q$28:$Z$527,7,0),"")</f>
        <v/>
      </c>
      <c r="F160" s="20" t="str">
        <f>IFERROR(VLOOKUP($B160,エントリーシート!$Q$28:$Z$527,8,0),"")</f>
        <v/>
      </c>
      <c r="G160" s="20" t="str">
        <f>IFERROR(VLOOKUP($B160,エントリーシート!$Q$28:$Z$527,9,0),"")</f>
        <v/>
      </c>
      <c r="H160" s="20" t="str">
        <f>IFERROR(VLOOKUP($B160,エントリーシート!$Q$28:$Z$527,10,0),"")</f>
        <v/>
      </c>
      <c r="I160" s="21"/>
      <c r="J160" s="21"/>
      <c r="K160" s="21"/>
      <c r="L160" s="22"/>
      <c r="M160" s="23" t="str">
        <f t="shared" si="6"/>
        <v/>
      </c>
      <c r="N160" s="24" t="str">
        <f t="shared" si="7"/>
        <v/>
      </c>
      <c r="O160" s="50" t="str">
        <f t="shared" si="8"/>
        <v/>
      </c>
      <c r="P160" s="41"/>
      <c r="Q160" s="10"/>
    </row>
    <row r="161" spans="1:17" ht="30" customHeight="1">
      <c r="A161" s="30">
        <v>158</v>
      </c>
      <c r="B161" s="92" t="s">
        <v>1427</v>
      </c>
      <c r="C161" s="20" t="str">
        <f>IFERROR(VLOOKUP($B161,エントリーシート!$Q$28:$Z$527,5,0),"")</f>
        <v/>
      </c>
      <c r="D161" s="20" t="str">
        <f>IFERROR(VLOOKUP($B161,エントリーシート!$Q$28:$Z$527,6,0),"")</f>
        <v/>
      </c>
      <c r="E161" s="20" t="str">
        <f>IFERROR(VLOOKUP($B161,エントリーシート!$Q$28:$Z$527,7,0),"")</f>
        <v/>
      </c>
      <c r="F161" s="20" t="str">
        <f>IFERROR(VLOOKUP($B161,エントリーシート!$Q$28:$Z$527,8,0),"")</f>
        <v/>
      </c>
      <c r="G161" s="20" t="str">
        <f>IFERROR(VLOOKUP($B161,エントリーシート!$Q$28:$Z$527,9,0),"")</f>
        <v/>
      </c>
      <c r="H161" s="20" t="str">
        <f>IFERROR(VLOOKUP($B161,エントリーシート!$Q$28:$Z$527,10,0),"")</f>
        <v/>
      </c>
      <c r="I161" s="21"/>
      <c r="J161" s="21"/>
      <c r="K161" s="21"/>
      <c r="L161" s="22"/>
      <c r="M161" s="23" t="str">
        <f t="shared" si="6"/>
        <v/>
      </c>
      <c r="N161" s="24" t="str">
        <f t="shared" si="7"/>
        <v/>
      </c>
      <c r="O161" s="50" t="str">
        <f t="shared" si="8"/>
        <v/>
      </c>
      <c r="P161" s="41"/>
      <c r="Q161" s="10"/>
    </row>
    <row r="162" spans="1:17" ht="30" customHeight="1">
      <c r="A162" s="30">
        <v>159</v>
      </c>
      <c r="B162" s="92" t="s">
        <v>1428</v>
      </c>
      <c r="C162" s="20" t="str">
        <f>IFERROR(VLOOKUP($B162,エントリーシート!$Q$28:$Z$527,5,0),"")</f>
        <v/>
      </c>
      <c r="D162" s="20" t="str">
        <f>IFERROR(VLOOKUP($B162,エントリーシート!$Q$28:$Z$527,6,0),"")</f>
        <v/>
      </c>
      <c r="E162" s="20" t="str">
        <f>IFERROR(VLOOKUP($B162,エントリーシート!$Q$28:$Z$527,7,0),"")</f>
        <v/>
      </c>
      <c r="F162" s="20" t="str">
        <f>IFERROR(VLOOKUP($B162,エントリーシート!$Q$28:$Z$527,8,0),"")</f>
        <v/>
      </c>
      <c r="G162" s="20" t="str">
        <f>IFERROR(VLOOKUP($B162,エントリーシート!$Q$28:$Z$527,9,0),"")</f>
        <v/>
      </c>
      <c r="H162" s="20" t="str">
        <f>IFERROR(VLOOKUP($B162,エントリーシート!$Q$28:$Z$527,10,0),"")</f>
        <v/>
      </c>
      <c r="I162" s="21"/>
      <c r="J162" s="21"/>
      <c r="K162" s="21"/>
      <c r="L162" s="22"/>
      <c r="M162" s="23" t="str">
        <f t="shared" si="6"/>
        <v/>
      </c>
      <c r="N162" s="24" t="str">
        <f t="shared" si="7"/>
        <v/>
      </c>
      <c r="O162" s="50" t="str">
        <f t="shared" si="8"/>
        <v/>
      </c>
      <c r="P162" s="41"/>
      <c r="Q162" s="10"/>
    </row>
    <row r="163" spans="1:17" ht="30" customHeight="1">
      <c r="A163" s="30">
        <v>160</v>
      </c>
      <c r="B163" s="92" t="s">
        <v>1429</v>
      </c>
      <c r="C163" s="20" t="str">
        <f>IFERROR(VLOOKUP($B163,エントリーシート!$Q$28:$Z$527,5,0),"")</f>
        <v/>
      </c>
      <c r="D163" s="20" t="str">
        <f>IFERROR(VLOOKUP($B163,エントリーシート!$Q$28:$Z$527,6,0),"")</f>
        <v/>
      </c>
      <c r="E163" s="20" t="str">
        <f>IFERROR(VLOOKUP($B163,エントリーシート!$Q$28:$Z$527,7,0),"")</f>
        <v/>
      </c>
      <c r="F163" s="20" t="str">
        <f>IFERROR(VLOOKUP($B163,エントリーシート!$Q$28:$Z$527,8,0),"")</f>
        <v/>
      </c>
      <c r="G163" s="20" t="str">
        <f>IFERROR(VLOOKUP($B163,エントリーシート!$Q$28:$Z$527,9,0),"")</f>
        <v/>
      </c>
      <c r="H163" s="20" t="str">
        <f>IFERROR(VLOOKUP($B163,エントリーシート!$Q$28:$Z$527,10,0),"")</f>
        <v/>
      </c>
      <c r="I163" s="21"/>
      <c r="J163" s="21"/>
      <c r="K163" s="21"/>
      <c r="L163" s="22"/>
      <c r="M163" s="23" t="str">
        <f t="shared" si="6"/>
        <v/>
      </c>
      <c r="N163" s="24" t="str">
        <f t="shared" si="7"/>
        <v/>
      </c>
      <c r="O163" s="50" t="str">
        <f t="shared" si="8"/>
        <v/>
      </c>
      <c r="P163" s="41"/>
      <c r="Q163" s="10"/>
    </row>
    <row r="164" spans="1:17" ht="30" customHeight="1">
      <c r="A164" s="30">
        <v>161</v>
      </c>
      <c r="B164" s="92" t="s">
        <v>1430</v>
      </c>
      <c r="C164" s="20" t="str">
        <f>IFERROR(VLOOKUP($B164,エントリーシート!$Q$28:$Z$527,5,0),"")</f>
        <v/>
      </c>
      <c r="D164" s="20" t="str">
        <f>IFERROR(VLOOKUP($B164,エントリーシート!$Q$28:$Z$527,6,0),"")</f>
        <v/>
      </c>
      <c r="E164" s="20" t="str">
        <f>IFERROR(VLOOKUP($B164,エントリーシート!$Q$28:$Z$527,7,0),"")</f>
        <v/>
      </c>
      <c r="F164" s="20" t="str">
        <f>IFERROR(VLOOKUP($B164,エントリーシート!$Q$28:$Z$527,8,0),"")</f>
        <v/>
      </c>
      <c r="G164" s="20" t="str">
        <f>IFERROR(VLOOKUP($B164,エントリーシート!$Q$28:$Z$527,9,0),"")</f>
        <v/>
      </c>
      <c r="H164" s="20" t="str">
        <f>IFERROR(VLOOKUP($B164,エントリーシート!$Q$28:$Z$527,10,0),"")</f>
        <v/>
      </c>
      <c r="I164" s="21"/>
      <c r="J164" s="21"/>
      <c r="K164" s="21"/>
      <c r="L164" s="22"/>
      <c r="M164" s="23" t="str">
        <f t="shared" si="6"/>
        <v/>
      </c>
      <c r="N164" s="24" t="str">
        <f t="shared" si="7"/>
        <v/>
      </c>
      <c r="O164" s="50" t="str">
        <f t="shared" si="8"/>
        <v/>
      </c>
      <c r="P164" s="41"/>
      <c r="Q164" s="10"/>
    </row>
    <row r="165" spans="1:17" ht="30" customHeight="1">
      <c r="A165" s="30">
        <v>162</v>
      </c>
      <c r="B165" s="92" t="s">
        <v>1431</v>
      </c>
      <c r="C165" s="20" t="str">
        <f>IFERROR(VLOOKUP($B165,エントリーシート!$Q$28:$Z$527,5,0),"")</f>
        <v/>
      </c>
      <c r="D165" s="20" t="str">
        <f>IFERROR(VLOOKUP($B165,エントリーシート!$Q$28:$Z$527,6,0),"")</f>
        <v/>
      </c>
      <c r="E165" s="20" t="str">
        <f>IFERROR(VLOOKUP($B165,エントリーシート!$Q$28:$Z$527,7,0),"")</f>
        <v/>
      </c>
      <c r="F165" s="20" t="str">
        <f>IFERROR(VLOOKUP($B165,エントリーシート!$Q$28:$Z$527,8,0),"")</f>
        <v/>
      </c>
      <c r="G165" s="20" t="str">
        <f>IFERROR(VLOOKUP($B165,エントリーシート!$Q$28:$Z$527,9,0),"")</f>
        <v/>
      </c>
      <c r="H165" s="20" t="str">
        <f>IFERROR(VLOOKUP($B165,エントリーシート!$Q$28:$Z$527,10,0),"")</f>
        <v/>
      </c>
      <c r="I165" s="21"/>
      <c r="J165" s="21"/>
      <c r="K165" s="21"/>
      <c r="L165" s="22"/>
      <c r="M165" s="23" t="str">
        <f t="shared" si="6"/>
        <v/>
      </c>
      <c r="N165" s="24" t="str">
        <f t="shared" si="7"/>
        <v/>
      </c>
      <c r="O165" s="50" t="str">
        <f t="shared" si="8"/>
        <v/>
      </c>
      <c r="P165" s="41"/>
      <c r="Q165" s="10"/>
    </row>
    <row r="166" spans="1:17" ht="30" customHeight="1">
      <c r="A166" s="30">
        <v>163</v>
      </c>
      <c r="B166" s="92" t="s">
        <v>1432</v>
      </c>
      <c r="C166" s="20" t="str">
        <f>IFERROR(VLOOKUP($B166,エントリーシート!$Q$28:$Z$527,5,0),"")</f>
        <v/>
      </c>
      <c r="D166" s="20" t="str">
        <f>IFERROR(VLOOKUP($B166,エントリーシート!$Q$28:$Z$527,6,0),"")</f>
        <v/>
      </c>
      <c r="E166" s="20" t="str">
        <f>IFERROR(VLOOKUP($B166,エントリーシート!$Q$28:$Z$527,7,0),"")</f>
        <v/>
      </c>
      <c r="F166" s="20" t="str">
        <f>IFERROR(VLOOKUP($B166,エントリーシート!$Q$28:$Z$527,8,0),"")</f>
        <v/>
      </c>
      <c r="G166" s="20" t="str">
        <f>IFERROR(VLOOKUP($B166,エントリーシート!$Q$28:$Z$527,9,0),"")</f>
        <v/>
      </c>
      <c r="H166" s="20" t="str">
        <f>IFERROR(VLOOKUP($B166,エントリーシート!$Q$28:$Z$527,10,0),"")</f>
        <v/>
      </c>
      <c r="I166" s="21"/>
      <c r="J166" s="21"/>
      <c r="K166" s="21"/>
      <c r="L166" s="22"/>
      <c r="M166" s="23" t="str">
        <f t="shared" si="6"/>
        <v/>
      </c>
      <c r="N166" s="24" t="str">
        <f t="shared" si="7"/>
        <v/>
      </c>
      <c r="O166" s="50" t="str">
        <f t="shared" si="8"/>
        <v/>
      </c>
      <c r="P166" s="41"/>
      <c r="Q166" s="10"/>
    </row>
    <row r="167" spans="1:17" ht="30" customHeight="1">
      <c r="A167" s="30">
        <v>164</v>
      </c>
      <c r="B167" s="92" t="s">
        <v>1433</v>
      </c>
      <c r="C167" s="20" t="str">
        <f>IFERROR(VLOOKUP($B167,エントリーシート!$Q$28:$Z$527,5,0),"")</f>
        <v/>
      </c>
      <c r="D167" s="20" t="str">
        <f>IFERROR(VLOOKUP($B167,エントリーシート!$Q$28:$Z$527,6,0),"")</f>
        <v/>
      </c>
      <c r="E167" s="20" t="str">
        <f>IFERROR(VLOOKUP($B167,エントリーシート!$Q$28:$Z$527,7,0),"")</f>
        <v/>
      </c>
      <c r="F167" s="20" t="str">
        <f>IFERROR(VLOOKUP($B167,エントリーシート!$Q$28:$Z$527,8,0),"")</f>
        <v/>
      </c>
      <c r="G167" s="20" t="str">
        <f>IFERROR(VLOOKUP($B167,エントリーシート!$Q$28:$Z$527,9,0),"")</f>
        <v/>
      </c>
      <c r="H167" s="20" t="str">
        <f>IFERROR(VLOOKUP($B167,エントリーシート!$Q$28:$Z$527,10,0),"")</f>
        <v/>
      </c>
      <c r="I167" s="21"/>
      <c r="J167" s="21"/>
      <c r="K167" s="21"/>
      <c r="L167" s="22"/>
      <c r="M167" s="23" t="str">
        <f t="shared" si="6"/>
        <v/>
      </c>
      <c r="N167" s="24" t="str">
        <f t="shared" si="7"/>
        <v/>
      </c>
      <c r="O167" s="50" t="str">
        <f t="shared" si="8"/>
        <v/>
      </c>
      <c r="P167" s="41"/>
      <c r="Q167" s="10"/>
    </row>
    <row r="168" spans="1:17" ht="30" customHeight="1">
      <c r="A168" s="30">
        <v>165</v>
      </c>
      <c r="B168" s="92" t="s">
        <v>1434</v>
      </c>
      <c r="C168" s="20" t="str">
        <f>IFERROR(VLOOKUP($B168,エントリーシート!$Q$28:$Z$527,5,0),"")</f>
        <v/>
      </c>
      <c r="D168" s="20" t="str">
        <f>IFERROR(VLOOKUP($B168,エントリーシート!$Q$28:$Z$527,6,0),"")</f>
        <v/>
      </c>
      <c r="E168" s="20" t="str">
        <f>IFERROR(VLOOKUP($B168,エントリーシート!$Q$28:$Z$527,7,0),"")</f>
        <v/>
      </c>
      <c r="F168" s="20" t="str">
        <f>IFERROR(VLOOKUP($B168,エントリーシート!$Q$28:$Z$527,8,0),"")</f>
        <v/>
      </c>
      <c r="G168" s="20" t="str">
        <f>IFERROR(VLOOKUP($B168,エントリーシート!$Q$28:$Z$527,9,0),"")</f>
        <v/>
      </c>
      <c r="H168" s="20" t="str">
        <f>IFERROR(VLOOKUP($B168,エントリーシート!$Q$28:$Z$527,10,0),"")</f>
        <v/>
      </c>
      <c r="I168" s="21"/>
      <c r="J168" s="21"/>
      <c r="K168" s="21"/>
      <c r="L168" s="22"/>
      <c r="M168" s="23" t="str">
        <f t="shared" si="6"/>
        <v/>
      </c>
      <c r="N168" s="24" t="str">
        <f t="shared" si="7"/>
        <v/>
      </c>
      <c r="O168" s="50" t="str">
        <f t="shared" si="8"/>
        <v/>
      </c>
      <c r="P168" s="41"/>
      <c r="Q168" s="10"/>
    </row>
    <row r="169" spans="1:17" ht="30" customHeight="1">
      <c r="A169" s="30">
        <v>166</v>
      </c>
      <c r="B169" s="92" t="s">
        <v>1435</v>
      </c>
      <c r="C169" s="20" t="str">
        <f>IFERROR(VLOOKUP($B169,エントリーシート!$Q$28:$Z$527,5,0),"")</f>
        <v/>
      </c>
      <c r="D169" s="20" t="str">
        <f>IFERROR(VLOOKUP($B169,エントリーシート!$Q$28:$Z$527,6,0),"")</f>
        <v/>
      </c>
      <c r="E169" s="20" t="str">
        <f>IFERROR(VLOOKUP($B169,エントリーシート!$Q$28:$Z$527,7,0),"")</f>
        <v/>
      </c>
      <c r="F169" s="20" t="str">
        <f>IFERROR(VLOOKUP($B169,エントリーシート!$Q$28:$Z$527,8,0),"")</f>
        <v/>
      </c>
      <c r="G169" s="20" t="str">
        <f>IFERROR(VLOOKUP($B169,エントリーシート!$Q$28:$Z$527,9,0),"")</f>
        <v/>
      </c>
      <c r="H169" s="20" t="str">
        <f>IFERROR(VLOOKUP($B169,エントリーシート!$Q$28:$Z$527,10,0),"")</f>
        <v/>
      </c>
      <c r="I169" s="21"/>
      <c r="J169" s="21"/>
      <c r="K169" s="21"/>
      <c r="L169" s="22"/>
      <c r="M169" s="23" t="str">
        <f t="shared" si="6"/>
        <v/>
      </c>
      <c r="N169" s="24" t="str">
        <f t="shared" si="7"/>
        <v/>
      </c>
      <c r="O169" s="50" t="str">
        <f t="shared" si="8"/>
        <v/>
      </c>
      <c r="P169" s="41"/>
      <c r="Q169" s="10"/>
    </row>
    <row r="170" spans="1:17" ht="30" customHeight="1">
      <c r="A170" s="30">
        <v>167</v>
      </c>
      <c r="B170" s="92" t="s">
        <v>1436</v>
      </c>
      <c r="C170" s="20" t="str">
        <f>IFERROR(VLOOKUP($B170,エントリーシート!$Q$28:$Z$527,5,0),"")</f>
        <v/>
      </c>
      <c r="D170" s="20" t="str">
        <f>IFERROR(VLOOKUP($B170,エントリーシート!$Q$28:$Z$527,6,0),"")</f>
        <v/>
      </c>
      <c r="E170" s="20" t="str">
        <f>IFERROR(VLOOKUP($B170,エントリーシート!$Q$28:$Z$527,7,0),"")</f>
        <v/>
      </c>
      <c r="F170" s="20" t="str">
        <f>IFERROR(VLOOKUP($B170,エントリーシート!$Q$28:$Z$527,8,0),"")</f>
        <v/>
      </c>
      <c r="G170" s="20" t="str">
        <f>IFERROR(VLOOKUP($B170,エントリーシート!$Q$28:$Z$527,9,0),"")</f>
        <v/>
      </c>
      <c r="H170" s="20" t="str">
        <f>IFERROR(VLOOKUP($B170,エントリーシート!$Q$28:$Z$527,10,0),"")</f>
        <v/>
      </c>
      <c r="I170" s="21"/>
      <c r="J170" s="21"/>
      <c r="K170" s="21"/>
      <c r="L170" s="22"/>
      <c r="M170" s="23" t="str">
        <f t="shared" si="6"/>
        <v/>
      </c>
      <c r="N170" s="24" t="str">
        <f t="shared" si="7"/>
        <v/>
      </c>
      <c r="O170" s="50" t="str">
        <f t="shared" si="8"/>
        <v/>
      </c>
      <c r="P170" s="41"/>
      <c r="Q170" s="10"/>
    </row>
    <row r="171" spans="1:17" ht="30" customHeight="1">
      <c r="A171" s="30">
        <v>168</v>
      </c>
      <c r="B171" s="92" t="s">
        <v>1437</v>
      </c>
      <c r="C171" s="20" t="str">
        <f>IFERROR(VLOOKUP($B171,エントリーシート!$Q$28:$Z$527,5,0),"")</f>
        <v/>
      </c>
      <c r="D171" s="20" t="str">
        <f>IFERROR(VLOOKUP($B171,エントリーシート!$Q$28:$Z$527,6,0),"")</f>
        <v/>
      </c>
      <c r="E171" s="20" t="str">
        <f>IFERROR(VLOOKUP($B171,エントリーシート!$Q$28:$Z$527,7,0),"")</f>
        <v/>
      </c>
      <c r="F171" s="20" t="str">
        <f>IFERROR(VLOOKUP($B171,エントリーシート!$Q$28:$Z$527,8,0),"")</f>
        <v/>
      </c>
      <c r="G171" s="20" t="str">
        <f>IFERROR(VLOOKUP($B171,エントリーシート!$Q$28:$Z$527,9,0),"")</f>
        <v/>
      </c>
      <c r="H171" s="20" t="str">
        <f>IFERROR(VLOOKUP($B171,エントリーシート!$Q$28:$Z$527,10,0),"")</f>
        <v/>
      </c>
      <c r="I171" s="21"/>
      <c r="J171" s="21"/>
      <c r="K171" s="21"/>
      <c r="L171" s="22"/>
      <c r="M171" s="23" t="str">
        <f t="shared" si="6"/>
        <v/>
      </c>
      <c r="N171" s="24" t="str">
        <f t="shared" si="7"/>
        <v/>
      </c>
      <c r="O171" s="50" t="str">
        <f t="shared" si="8"/>
        <v/>
      </c>
      <c r="P171" s="41"/>
      <c r="Q171" s="10"/>
    </row>
    <row r="172" spans="1:17" ht="30" customHeight="1">
      <c r="A172" s="30">
        <v>169</v>
      </c>
      <c r="B172" s="92" t="s">
        <v>1438</v>
      </c>
      <c r="C172" s="20" t="str">
        <f>IFERROR(VLOOKUP($B172,エントリーシート!$Q$28:$Z$527,5,0),"")</f>
        <v/>
      </c>
      <c r="D172" s="20" t="str">
        <f>IFERROR(VLOOKUP($B172,エントリーシート!$Q$28:$Z$527,6,0),"")</f>
        <v/>
      </c>
      <c r="E172" s="20" t="str">
        <f>IFERROR(VLOOKUP($B172,エントリーシート!$Q$28:$Z$527,7,0),"")</f>
        <v/>
      </c>
      <c r="F172" s="20" t="str">
        <f>IFERROR(VLOOKUP($B172,エントリーシート!$Q$28:$Z$527,8,0),"")</f>
        <v/>
      </c>
      <c r="G172" s="20" t="str">
        <f>IFERROR(VLOOKUP($B172,エントリーシート!$Q$28:$Z$527,9,0),"")</f>
        <v/>
      </c>
      <c r="H172" s="20" t="str">
        <f>IFERROR(VLOOKUP($B172,エントリーシート!$Q$28:$Z$527,10,0),"")</f>
        <v/>
      </c>
      <c r="I172" s="21"/>
      <c r="J172" s="21"/>
      <c r="K172" s="21"/>
      <c r="L172" s="22"/>
      <c r="M172" s="23" t="str">
        <f t="shared" si="6"/>
        <v/>
      </c>
      <c r="N172" s="24" t="str">
        <f t="shared" si="7"/>
        <v/>
      </c>
      <c r="O172" s="50" t="str">
        <f t="shared" si="8"/>
        <v/>
      </c>
      <c r="P172" s="41"/>
      <c r="Q172" s="10"/>
    </row>
    <row r="173" spans="1:17" ht="30" customHeight="1">
      <c r="A173" s="30">
        <v>170</v>
      </c>
      <c r="B173" s="92" t="s">
        <v>1439</v>
      </c>
      <c r="C173" s="20" t="str">
        <f>IFERROR(VLOOKUP($B173,エントリーシート!$Q$28:$Z$527,5,0),"")</f>
        <v/>
      </c>
      <c r="D173" s="20" t="str">
        <f>IFERROR(VLOOKUP($B173,エントリーシート!$Q$28:$Z$527,6,0),"")</f>
        <v/>
      </c>
      <c r="E173" s="20" t="str">
        <f>IFERROR(VLOOKUP($B173,エントリーシート!$Q$28:$Z$527,7,0),"")</f>
        <v/>
      </c>
      <c r="F173" s="20" t="str">
        <f>IFERROR(VLOOKUP($B173,エントリーシート!$Q$28:$Z$527,8,0),"")</f>
        <v/>
      </c>
      <c r="G173" s="20" t="str">
        <f>IFERROR(VLOOKUP($B173,エントリーシート!$Q$28:$Z$527,9,0),"")</f>
        <v/>
      </c>
      <c r="H173" s="20" t="str">
        <f>IFERROR(VLOOKUP($B173,エントリーシート!$Q$28:$Z$527,10,0),"")</f>
        <v/>
      </c>
      <c r="I173" s="21"/>
      <c r="J173" s="21"/>
      <c r="K173" s="21"/>
      <c r="L173" s="22"/>
      <c r="M173" s="23" t="str">
        <f t="shared" si="6"/>
        <v/>
      </c>
      <c r="N173" s="24" t="str">
        <f t="shared" si="7"/>
        <v/>
      </c>
      <c r="O173" s="50" t="str">
        <f t="shared" si="8"/>
        <v/>
      </c>
      <c r="P173" s="41"/>
      <c r="Q173" s="10"/>
    </row>
    <row r="174" spans="1:17" ht="30" customHeight="1">
      <c r="A174" s="30">
        <v>171</v>
      </c>
      <c r="B174" s="92" t="s">
        <v>1440</v>
      </c>
      <c r="C174" s="20" t="str">
        <f>IFERROR(VLOOKUP($B174,エントリーシート!$Q$28:$Z$527,5,0),"")</f>
        <v/>
      </c>
      <c r="D174" s="20" t="str">
        <f>IFERROR(VLOOKUP($B174,エントリーシート!$Q$28:$Z$527,6,0),"")</f>
        <v/>
      </c>
      <c r="E174" s="20" t="str">
        <f>IFERROR(VLOOKUP($B174,エントリーシート!$Q$28:$Z$527,7,0),"")</f>
        <v/>
      </c>
      <c r="F174" s="20" t="str">
        <f>IFERROR(VLOOKUP($B174,エントリーシート!$Q$28:$Z$527,8,0),"")</f>
        <v/>
      </c>
      <c r="G174" s="20" t="str">
        <f>IFERROR(VLOOKUP($B174,エントリーシート!$Q$28:$Z$527,9,0),"")</f>
        <v/>
      </c>
      <c r="H174" s="20" t="str">
        <f>IFERROR(VLOOKUP($B174,エントリーシート!$Q$28:$Z$527,10,0),"")</f>
        <v/>
      </c>
      <c r="I174" s="21"/>
      <c r="J174" s="21"/>
      <c r="K174" s="21"/>
      <c r="L174" s="22"/>
      <c r="M174" s="23" t="str">
        <f t="shared" si="6"/>
        <v/>
      </c>
      <c r="N174" s="24" t="str">
        <f t="shared" si="7"/>
        <v/>
      </c>
      <c r="O174" s="50" t="str">
        <f t="shared" si="8"/>
        <v/>
      </c>
      <c r="P174" s="41"/>
      <c r="Q174" s="10"/>
    </row>
    <row r="175" spans="1:17" ht="30" customHeight="1">
      <c r="A175" s="30">
        <v>172</v>
      </c>
      <c r="B175" s="92" t="s">
        <v>1441</v>
      </c>
      <c r="C175" s="20" t="str">
        <f>IFERROR(VLOOKUP($B175,エントリーシート!$Q$28:$Z$527,5,0),"")</f>
        <v/>
      </c>
      <c r="D175" s="20" t="str">
        <f>IFERROR(VLOOKUP($B175,エントリーシート!$Q$28:$Z$527,6,0),"")</f>
        <v/>
      </c>
      <c r="E175" s="20" t="str">
        <f>IFERROR(VLOOKUP($B175,エントリーシート!$Q$28:$Z$527,7,0),"")</f>
        <v/>
      </c>
      <c r="F175" s="20" t="str">
        <f>IFERROR(VLOOKUP($B175,エントリーシート!$Q$28:$Z$527,8,0),"")</f>
        <v/>
      </c>
      <c r="G175" s="20" t="str">
        <f>IFERROR(VLOOKUP($B175,エントリーシート!$Q$28:$Z$527,9,0),"")</f>
        <v/>
      </c>
      <c r="H175" s="20" t="str">
        <f>IFERROR(VLOOKUP($B175,エントリーシート!$Q$28:$Z$527,10,0),"")</f>
        <v/>
      </c>
      <c r="I175" s="21"/>
      <c r="J175" s="21"/>
      <c r="K175" s="21"/>
      <c r="L175" s="22"/>
      <c r="M175" s="23" t="str">
        <f t="shared" si="6"/>
        <v/>
      </c>
      <c r="N175" s="24" t="str">
        <f t="shared" si="7"/>
        <v/>
      </c>
      <c r="O175" s="50" t="str">
        <f t="shared" si="8"/>
        <v/>
      </c>
      <c r="P175" s="41"/>
      <c r="Q175" s="10"/>
    </row>
    <row r="176" spans="1:17" ht="30" customHeight="1">
      <c r="A176" s="30">
        <v>173</v>
      </c>
      <c r="B176" s="92" t="s">
        <v>1442</v>
      </c>
      <c r="C176" s="20" t="str">
        <f>IFERROR(VLOOKUP($B176,エントリーシート!$Q$28:$Z$527,5,0),"")</f>
        <v/>
      </c>
      <c r="D176" s="20" t="str">
        <f>IFERROR(VLOOKUP($B176,エントリーシート!$Q$28:$Z$527,6,0),"")</f>
        <v/>
      </c>
      <c r="E176" s="20" t="str">
        <f>IFERROR(VLOOKUP($B176,エントリーシート!$Q$28:$Z$527,7,0),"")</f>
        <v/>
      </c>
      <c r="F176" s="20" t="str">
        <f>IFERROR(VLOOKUP($B176,エントリーシート!$Q$28:$Z$527,8,0),"")</f>
        <v/>
      </c>
      <c r="G176" s="20" t="str">
        <f>IFERROR(VLOOKUP($B176,エントリーシート!$Q$28:$Z$527,9,0),"")</f>
        <v/>
      </c>
      <c r="H176" s="20" t="str">
        <f>IFERROR(VLOOKUP($B176,エントリーシート!$Q$28:$Z$527,10,0),"")</f>
        <v/>
      </c>
      <c r="I176" s="21"/>
      <c r="J176" s="21"/>
      <c r="K176" s="21"/>
      <c r="L176" s="22"/>
      <c r="M176" s="23" t="str">
        <f t="shared" si="6"/>
        <v/>
      </c>
      <c r="N176" s="24" t="str">
        <f t="shared" si="7"/>
        <v/>
      </c>
      <c r="O176" s="50" t="str">
        <f t="shared" si="8"/>
        <v/>
      </c>
      <c r="P176" s="41"/>
      <c r="Q176" s="10"/>
    </row>
    <row r="177" spans="1:17" ht="30" customHeight="1">
      <c r="A177" s="30">
        <v>174</v>
      </c>
      <c r="B177" s="92" t="s">
        <v>1443</v>
      </c>
      <c r="C177" s="20" t="str">
        <f>IFERROR(VLOOKUP($B177,エントリーシート!$Q$28:$Z$527,5,0),"")</f>
        <v/>
      </c>
      <c r="D177" s="20" t="str">
        <f>IFERROR(VLOOKUP($B177,エントリーシート!$Q$28:$Z$527,6,0),"")</f>
        <v/>
      </c>
      <c r="E177" s="20" t="str">
        <f>IFERROR(VLOOKUP($B177,エントリーシート!$Q$28:$Z$527,7,0),"")</f>
        <v/>
      </c>
      <c r="F177" s="20" t="str">
        <f>IFERROR(VLOOKUP($B177,エントリーシート!$Q$28:$Z$527,8,0),"")</f>
        <v/>
      </c>
      <c r="G177" s="20" t="str">
        <f>IFERROR(VLOOKUP($B177,エントリーシート!$Q$28:$Z$527,9,0),"")</f>
        <v/>
      </c>
      <c r="H177" s="20" t="str">
        <f>IFERROR(VLOOKUP($B177,エントリーシート!$Q$28:$Z$527,10,0),"")</f>
        <v/>
      </c>
      <c r="I177" s="21"/>
      <c r="J177" s="21"/>
      <c r="K177" s="21"/>
      <c r="L177" s="22"/>
      <c r="M177" s="23" t="str">
        <f t="shared" si="6"/>
        <v/>
      </c>
      <c r="N177" s="24" t="str">
        <f t="shared" si="7"/>
        <v/>
      </c>
      <c r="O177" s="50" t="str">
        <f t="shared" si="8"/>
        <v/>
      </c>
      <c r="P177" s="41"/>
      <c r="Q177" s="10"/>
    </row>
    <row r="178" spans="1:17" ht="30" customHeight="1">
      <c r="A178" s="30">
        <v>175</v>
      </c>
      <c r="B178" s="92" t="s">
        <v>1444</v>
      </c>
      <c r="C178" s="20" t="str">
        <f>IFERROR(VLOOKUP($B178,エントリーシート!$Q$28:$Z$527,5,0),"")</f>
        <v/>
      </c>
      <c r="D178" s="20" t="str">
        <f>IFERROR(VLOOKUP($B178,エントリーシート!$Q$28:$Z$527,6,0),"")</f>
        <v/>
      </c>
      <c r="E178" s="20" t="str">
        <f>IFERROR(VLOOKUP($B178,エントリーシート!$Q$28:$Z$527,7,0),"")</f>
        <v/>
      </c>
      <c r="F178" s="20" t="str">
        <f>IFERROR(VLOOKUP($B178,エントリーシート!$Q$28:$Z$527,8,0),"")</f>
        <v/>
      </c>
      <c r="G178" s="20" t="str">
        <f>IFERROR(VLOOKUP($B178,エントリーシート!$Q$28:$Z$527,9,0),"")</f>
        <v/>
      </c>
      <c r="H178" s="20" t="str">
        <f>IFERROR(VLOOKUP($B178,エントリーシート!$Q$28:$Z$527,10,0),"")</f>
        <v/>
      </c>
      <c r="I178" s="21"/>
      <c r="J178" s="21"/>
      <c r="K178" s="21"/>
      <c r="L178" s="22"/>
      <c r="M178" s="23" t="str">
        <f t="shared" si="6"/>
        <v/>
      </c>
      <c r="N178" s="24" t="str">
        <f t="shared" si="7"/>
        <v/>
      </c>
      <c r="O178" s="50" t="str">
        <f t="shared" si="8"/>
        <v/>
      </c>
      <c r="P178" s="41"/>
      <c r="Q178" s="10"/>
    </row>
    <row r="179" spans="1:17" ht="30" customHeight="1">
      <c r="A179" s="30">
        <v>176</v>
      </c>
      <c r="B179" s="92" t="s">
        <v>1445</v>
      </c>
      <c r="C179" s="20" t="str">
        <f>IFERROR(VLOOKUP($B179,エントリーシート!$Q$28:$Z$527,5,0),"")</f>
        <v/>
      </c>
      <c r="D179" s="20" t="str">
        <f>IFERROR(VLOOKUP($B179,エントリーシート!$Q$28:$Z$527,6,0),"")</f>
        <v/>
      </c>
      <c r="E179" s="20" t="str">
        <f>IFERROR(VLOOKUP($B179,エントリーシート!$Q$28:$Z$527,7,0),"")</f>
        <v/>
      </c>
      <c r="F179" s="20" t="str">
        <f>IFERROR(VLOOKUP($B179,エントリーシート!$Q$28:$Z$527,8,0),"")</f>
        <v/>
      </c>
      <c r="G179" s="20" t="str">
        <f>IFERROR(VLOOKUP($B179,エントリーシート!$Q$28:$Z$527,9,0),"")</f>
        <v/>
      </c>
      <c r="H179" s="20" t="str">
        <f>IFERROR(VLOOKUP($B179,エントリーシート!$Q$28:$Z$527,10,0),"")</f>
        <v/>
      </c>
      <c r="I179" s="21"/>
      <c r="J179" s="21"/>
      <c r="K179" s="21"/>
      <c r="L179" s="22"/>
      <c r="M179" s="23" t="str">
        <f t="shared" si="6"/>
        <v/>
      </c>
      <c r="N179" s="24" t="str">
        <f t="shared" si="7"/>
        <v/>
      </c>
      <c r="O179" s="50" t="str">
        <f t="shared" si="8"/>
        <v/>
      </c>
      <c r="P179" s="41"/>
      <c r="Q179" s="10"/>
    </row>
    <row r="180" spans="1:17" ht="30" customHeight="1">
      <c r="A180" s="30">
        <v>177</v>
      </c>
      <c r="B180" s="92" t="s">
        <v>1446</v>
      </c>
      <c r="C180" s="20" t="str">
        <f>IFERROR(VLOOKUP($B180,エントリーシート!$Q$28:$Z$527,5,0),"")</f>
        <v/>
      </c>
      <c r="D180" s="20" t="str">
        <f>IFERROR(VLOOKUP($B180,エントリーシート!$Q$28:$Z$527,6,0),"")</f>
        <v/>
      </c>
      <c r="E180" s="20" t="str">
        <f>IFERROR(VLOOKUP($B180,エントリーシート!$Q$28:$Z$527,7,0),"")</f>
        <v/>
      </c>
      <c r="F180" s="20" t="str">
        <f>IFERROR(VLOOKUP($B180,エントリーシート!$Q$28:$Z$527,8,0),"")</f>
        <v/>
      </c>
      <c r="G180" s="20" t="str">
        <f>IFERROR(VLOOKUP($B180,エントリーシート!$Q$28:$Z$527,9,0),"")</f>
        <v/>
      </c>
      <c r="H180" s="20" t="str">
        <f>IFERROR(VLOOKUP($B180,エントリーシート!$Q$28:$Z$527,10,0),"")</f>
        <v/>
      </c>
      <c r="I180" s="21"/>
      <c r="J180" s="21"/>
      <c r="K180" s="21"/>
      <c r="L180" s="22"/>
      <c r="M180" s="23" t="str">
        <f t="shared" si="6"/>
        <v/>
      </c>
      <c r="N180" s="24" t="str">
        <f t="shared" si="7"/>
        <v/>
      </c>
      <c r="O180" s="50" t="str">
        <f t="shared" si="8"/>
        <v/>
      </c>
      <c r="P180" s="41"/>
      <c r="Q180" s="10"/>
    </row>
    <row r="181" spans="1:17" ht="30" customHeight="1">
      <c r="A181" s="30">
        <v>178</v>
      </c>
      <c r="B181" s="92" t="s">
        <v>1447</v>
      </c>
      <c r="C181" s="20" t="str">
        <f>IFERROR(VLOOKUP($B181,エントリーシート!$Q$28:$Z$527,5,0),"")</f>
        <v/>
      </c>
      <c r="D181" s="20" t="str">
        <f>IFERROR(VLOOKUP($B181,エントリーシート!$Q$28:$Z$527,6,0),"")</f>
        <v/>
      </c>
      <c r="E181" s="20" t="str">
        <f>IFERROR(VLOOKUP($B181,エントリーシート!$Q$28:$Z$527,7,0),"")</f>
        <v/>
      </c>
      <c r="F181" s="20" t="str">
        <f>IFERROR(VLOOKUP($B181,エントリーシート!$Q$28:$Z$527,8,0),"")</f>
        <v/>
      </c>
      <c r="G181" s="20" t="str">
        <f>IFERROR(VLOOKUP($B181,エントリーシート!$Q$28:$Z$527,9,0),"")</f>
        <v/>
      </c>
      <c r="H181" s="20" t="str">
        <f>IFERROR(VLOOKUP($B181,エントリーシート!$Q$28:$Z$527,10,0),"")</f>
        <v/>
      </c>
      <c r="I181" s="21"/>
      <c r="J181" s="21"/>
      <c r="K181" s="21"/>
      <c r="L181" s="22"/>
      <c r="M181" s="23" t="str">
        <f t="shared" si="6"/>
        <v/>
      </c>
      <c r="N181" s="24" t="str">
        <f t="shared" si="7"/>
        <v/>
      </c>
      <c r="O181" s="50" t="str">
        <f t="shared" si="8"/>
        <v/>
      </c>
      <c r="P181" s="41"/>
      <c r="Q181" s="10"/>
    </row>
    <row r="182" spans="1:17" ht="30" customHeight="1">
      <c r="A182" s="30">
        <v>179</v>
      </c>
      <c r="B182" s="92" t="s">
        <v>1448</v>
      </c>
      <c r="C182" s="20" t="str">
        <f>IFERROR(VLOOKUP($B182,エントリーシート!$Q$28:$Z$527,5,0),"")</f>
        <v/>
      </c>
      <c r="D182" s="20" t="str">
        <f>IFERROR(VLOOKUP($B182,エントリーシート!$Q$28:$Z$527,6,0),"")</f>
        <v/>
      </c>
      <c r="E182" s="20" t="str">
        <f>IFERROR(VLOOKUP($B182,エントリーシート!$Q$28:$Z$527,7,0),"")</f>
        <v/>
      </c>
      <c r="F182" s="20" t="str">
        <f>IFERROR(VLOOKUP($B182,エントリーシート!$Q$28:$Z$527,8,0),"")</f>
        <v/>
      </c>
      <c r="G182" s="20" t="str">
        <f>IFERROR(VLOOKUP($B182,エントリーシート!$Q$28:$Z$527,9,0),"")</f>
        <v/>
      </c>
      <c r="H182" s="20" t="str">
        <f>IFERROR(VLOOKUP($B182,エントリーシート!$Q$28:$Z$527,10,0),"")</f>
        <v/>
      </c>
      <c r="I182" s="21"/>
      <c r="J182" s="21"/>
      <c r="K182" s="21"/>
      <c r="L182" s="22"/>
      <c r="M182" s="23" t="str">
        <f t="shared" si="6"/>
        <v/>
      </c>
      <c r="N182" s="24" t="str">
        <f t="shared" si="7"/>
        <v/>
      </c>
      <c r="O182" s="50" t="str">
        <f t="shared" si="8"/>
        <v/>
      </c>
      <c r="P182" s="41"/>
      <c r="Q182" s="10"/>
    </row>
    <row r="183" spans="1:17" ht="30" customHeight="1">
      <c r="A183" s="30">
        <v>180</v>
      </c>
      <c r="B183" s="92" t="s">
        <v>1449</v>
      </c>
      <c r="C183" s="20" t="str">
        <f>IFERROR(VLOOKUP($B183,エントリーシート!$Q$28:$Z$527,5,0),"")</f>
        <v/>
      </c>
      <c r="D183" s="20" t="str">
        <f>IFERROR(VLOOKUP($B183,エントリーシート!$Q$28:$Z$527,6,0),"")</f>
        <v/>
      </c>
      <c r="E183" s="20" t="str">
        <f>IFERROR(VLOOKUP($B183,エントリーシート!$Q$28:$Z$527,7,0),"")</f>
        <v/>
      </c>
      <c r="F183" s="20" t="str">
        <f>IFERROR(VLOOKUP($B183,エントリーシート!$Q$28:$Z$527,8,0),"")</f>
        <v/>
      </c>
      <c r="G183" s="20" t="str">
        <f>IFERROR(VLOOKUP($B183,エントリーシート!$Q$28:$Z$527,9,0),"")</f>
        <v/>
      </c>
      <c r="H183" s="20" t="str">
        <f>IFERROR(VLOOKUP($B183,エントリーシート!$Q$28:$Z$527,10,0),"")</f>
        <v/>
      </c>
      <c r="I183" s="21"/>
      <c r="J183" s="21"/>
      <c r="K183" s="21"/>
      <c r="L183" s="22"/>
      <c r="M183" s="23" t="str">
        <f t="shared" si="6"/>
        <v/>
      </c>
      <c r="N183" s="24" t="str">
        <f t="shared" si="7"/>
        <v/>
      </c>
      <c r="O183" s="50" t="str">
        <f t="shared" si="8"/>
        <v/>
      </c>
      <c r="P183" s="41"/>
      <c r="Q183" s="10"/>
    </row>
    <row r="184" spans="1:17" ht="30" customHeight="1">
      <c r="A184" s="30">
        <v>181</v>
      </c>
      <c r="B184" s="92" t="s">
        <v>1450</v>
      </c>
      <c r="C184" s="20" t="str">
        <f>IFERROR(VLOOKUP($B184,エントリーシート!$Q$28:$Z$527,5,0),"")</f>
        <v/>
      </c>
      <c r="D184" s="20" t="str">
        <f>IFERROR(VLOOKUP($B184,エントリーシート!$Q$28:$Z$527,6,0),"")</f>
        <v/>
      </c>
      <c r="E184" s="20" t="str">
        <f>IFERROR(VLOOKUP($B184,エントリーシート!$Q$28:$Z$527,7,0),"")</f>
        <v/>
      </c>
      <c r="F184" s="20" t="str">
        <f>IFERROR(VLOOKUP($B184,エントリーシート!$Q$28:$Z$527,8,0),"")</f>
        <v/>
      </c>
      <c r="G184" s="20" t="str">
        <f>IFERROR(VLOOKUP($B184,エントリーシート!$Q$28:$Z$527,9,0),"")</f>
        <v/>
      </c>
      <c r="H184" s="20" t="str">
        <f>IFERROR(VLOOKUP($B184,エントリーシート!$Q$28:$Z$527,10,0),"")</f>
        <v/>
      </c>
      <c r="I184" s="21"/>
      <c r="J184" s="21"/>
      <c r="K184" s="21"/>
      <c r="L184" s="22"/>
      <c r="M184" s="23" t="str">
        <f t="shared" si="6"/>
        <v/>
      </c>
      <c r="N184" s="24" t="str">
        <f t="shared" si="7"/>
        <v/>
      </c>
      <c r="O184" s="50" t="str">
        <f t="shared" si="8"/>
        <v/>
      </c>
      <c r="P184" s="41"/>
      <c r="Q184" s="10"/>
    </row>
    <row r="185" spans="1:17" ht="30" customHeight="1">
      <c r="A185" s="30">
        <v>182</v>
      </c>
      <c r="B185" s="92" t="s">
        <v>1451</v>
      </c>
      <c r="C185" s="20" t="str">
        <f>IFERROR(VLOOKUP($B185,エントリーシート!$Q$28:$Z$527,5,0),"")</f>
        <v/>
      </c>
      <c r="D185" s="20" t="str">
        <f>IFERROR(VLOOKUP($B185,エントリーシート!$Q$28:$Z$527,6,0),"")</f>
        <v/>
      </c>
      <c r="E185" s="20" t="str">
        <f>IFERROR(VLOOKUP($B185,エントリーシート!$Q$28:$Z$527,7,0),"")</f>
        <v/>
      </c>
      <c r="F185" s="20" t="str">
        <f>IFERROR(VLOOKUP($B185,エントリーシート!$Q$28:$Z$527,8,0),"")</f>
        <v/>
      </c>
      <c r="G185" s="20" t="str">
        <f>IFERROR(VLOOKUP($B185,エントリーシート!$Q$28:$Z$527,9,0),"")</f>
        <v/>
      </c>
      <c r="H185" s="20" t="str">
        <f>IFERROR(VLOOKUP($B185,エントリーシート!$Q$28:$Z$527,10,0),"")</f>
        <v/>
      </c>
      <c r="I185" s="21"/>
      <c r="J185" s="21"/>
      <c r="K185" s="21"/>
      <c r="L185" s="22"/>
      <c r="M185" s="23" t="str">
        <f t="shared" si="6"/>
        <v/>
      </c>
      <c r="N185" s="24" t="str">
        <f t="shared" si="7"/>
        <v/>
      </c>
      <c r="O185" s="50" t="str">
        <f t="shared" si="8"/>
        <v/>
      </c>
      <c r="P185" s="41"/>
      <c r="Q185" s="10"/>
    </row>
    <row r="186" spans="1:17" ht="30" customHeight="1">
      <c r="A186" s="30">
        <v>183</v>
      </c>
      <c r="B186" s="92" t="s">
        <v>1452</v>
      </c>
      <c r="C186" s="20" t="str">
        <f>IFERROR(VLOOKUP($B186,エントリーシート!$Q$28:$Z$527,5,0),"")</f>
        <v/>
      </c>
      <c r="D186" s="20" t="str">
        <f>IFERROR(VLOOKUP($B186,エントリーシート!$Q$28:$Z$527,6,0),"")</f>
        <v/>
      </c>
      <c r="E186" s="20" t="str">
        <f>IFERROR(VLOOKUP($B186,エントリーシート!$Q$28:$Z$527,7,0),"")</f>
        <v/>
      </c>
      <c r="F186" s="20" t="str">
        <f>IFERROR(VLOOKUP($B186,エントリーシート!$Q$28:$Z$527,8,0),"")</f>
        <v/>
      </c>
      <c r="G186" s="20" t="str">
        <f>IFERROR(VLOOKUP($B186,エントリーシート!$Q$28:$Z$527,9,0),"")</f>
        <v/>
      </c>
      <c r="H186" s="20" t="str">
        <f>IFERROR(VLOOKUP($B186,エントリーシート!$Q$28:$Z$527,10,0),"")</f>
        <v/>
      </c>
      <c r="I186" s="21"/>
      <c r="J186" s="21"/>
      <c r="K186" s="21"/>
      <c r="L186" s="22"/>
      <c r="M186" s="23" t="str">
        <f t="shared" si="6"/>
        <v/>
      </c>
      <c r="N186" s="24" t="str">
        <f t="shared" si="7"/>
        <v/>
      </c>
      <c r="O186" s="50" t="str">
        <f t="shared" si="8"/>
        <v/>
      </c>
      <c r="P186" s="41"/>
      <c r="Q186" s="10"/>
    </row>
    <row r="187" spans="1:17" ht="30" customHeight="1">
      <c r="A187" s="30">
        <v>184</v>
      </c>
      <c r="B187" s="92" t="s">
        <v>1453</v>
      </c>
      <c r="C187" s="20" t="str">
        <f>IFERROR(VLOOKUP($B187,エントリーシート!$Q$28:$Z$527,5,0),"")</f>
        <v/>
      </c>
      <c r="D187" s="20" t="str">
        <f>IFERROR(VLOOKUP($B187,エントリーシート!$Q$28:$Z$527,6,0),"")</f>
        <v/>
      </c>
      <c r="E187" s="20" t="str">
        <f>IFERROR(VLOOKUP($B187,エントリーシート!$Q$28:$Z$527,7,0),"")</f>
        <v/>
      </c>
      <c r="F187" s="20" t="str">
        <f>IFERROR(VLOOKUP($B187,エントリーシート!$Q$28:$Z$527,8,0),"")</f>
        <v/>
      </c>
      <c r="G187" s="20" t="str">
        <f>IFERROR(VLOOKUP($B187,エントリーシート!$Q$28:$Z$527,9,0),"")</f>
        <v/>
      </c>
      <c r="H187" s="20" t="str">
        <f>IFERROR(VLOOKUP($B187,エントリーシート!$Q$28:$Z$527,10,0),"")</f>
        <v/>
      </c>
      <c r="I187" s="21"/>
      <c r="J187" s="21"/>
      <c r="K187" s="21"/>
      <c r="L187" s="22"/>
      <c r="M187" s="23" t="str">
        <f t="shared" si="6"/>
        <v/>
      </c>
      <c r="N187" s="24" t="str">
        <f t="shared" si="7"/>
        <v/>
      </c>
      <c r="O187" s="50" t="str">
        <f t="shared" si="8"/>
        <v/>
      </c>
      <c r="P187" s="41"/>
      <c r="Q187" s="10"/>
    </row>
    <row r="188" spans="1:17" ht="30" customHeight="1">
      <c r="A188" s="30">
        <v>185</v>
      </c>
      <c r="B188" s="92" t="s">
        <v>1454</v>
      </c>
      <c r="C188" s="20" t="str">
        <f>IFERROR(VLOOKUP($B188,エントリーシート!$Q$28:$Z$527,5,0),"")</f>
        <v/>
      </c>
      <c r="D188" s="20" t="str">
        <f>IFERROR(VLOOKUP($B188,エントリーシート!$Q$28:$Z$527,6,0),"")</f>
        <v/>
      </c>
      <c r="E188" s="20" t="str">
        <f>IFERROR(VLOOKUP($B188,エントリーシート!$Q$28:$Z$527,7,0),"")</f>
        <v/>
      </c>
      <c r="F188" s="20" t="str">
        <f>IFERROR(VLOOKUP($B188,エントリーシート!$Q$28:$Z$527,8,0),"")</f>
        <v/>
      </c>
      <c r="G188" s="20" t="str">
        <f>IFERROR(VLOOKUP($B188,エントリーシート!$Q$28:$Z$527,9,0),"")</f>
        <v/>
      </c>
      <c r="H188" s="20" t="str">
        <f>IFERROR(VLOOKUP($B188,エントリーシート!$Q$28:$Z$527,10,0),"")</f>
        <v/>
      </c>
      <c r="I188" s="21"/>
      <c r="J188" s="21"/>
      <c r="K188" s="21"/>
      <c r="L188" s="22"/>
      <c r="M188" s="23" t="str">
        <f t="shared" si="6"/>
        <v/>
      </c>
      <c r="N188" s="24" t="str">
        <f t="shared" si="7"/>
        <v/>
      </c>
      <c r="O188" s="50" t="str">
        <f t="shared" si="8"/>
        <v/>
      </c>
      <c r="P188" s="41"/>
      <c r="Q188" s="10"/>
    </row>
    <row r="189" spans="1:17" ht="30" customHeight="1">
      <c r="A189" s="30">
        <v>186</v>
      </c>
      <c r="B189" s="92" t="s">
        <v>1455</v>
      </c>
      <c r="C189" s="20" t="str">
        <f>IFERROR(VLOOKUP($B189,エントリーシート!$Q$28:$Z$527,5,0),"")</f>
        <v/>
      </c>
      <c r="D189" s="20" t="str">
        <f>IFERROR(VLOOKUP($B189,エントリーシート!$Q$28:$Z$527,6,0),"")</f>
        <v/>
      </c>
      <c r="E189" s="20" t="str">
        <f>IFERROR(VLOOKUP($B189,エントリーシート!$Q$28:$Z$527,7,0),"")</f>
        <v/>
      </c>
      <c r="F189" s="20" t="str">
        <f>IFERROR(VLOOKUP($B189,エントリーシート!$Q$28:$Z$527,8,0),"")</f>
        <v/>
      </c>
      <c r="G189" s="20" t="str">
        <f>IFERROR(VLOOKUP($B189,エントリーシート!$Q$28:$Z$527,9,0),"")</f>
        <v/>
      </c>
      <c r="H189" s="20" t="str">
        <f>IFERROR(VLOOKUP($B189,エントリーシート!$Q$28:$Z$527,10,0),"")</f>
        <v/>
      </c>
      <c r="I189" s="21"/>
      <c r="J189" s="21"/>
      <c r="K189" s="21"/>
      <c r="L189" s="22"/>
      <c r="M189" s="23" t="str">
        <f t="shared" si="6"/>
        <v/>
      </c>
      <c r="N189" s="24" t="str">
        <f t="shared" si="7"/>
        <v/>
      </c>
      <c r="O189" s="50" t="str">
        <f t="shared" si="8"/>
        <v/>
      </c>
      <c r="P189" s="41"/>
      <c r="Q189" s="10"/>
    </row>
    <row r="190" spans="1:17" ht="30" customHeight="1">
      <c r="A190" s="30">
        <v>187</v>
      </c>
      <c r="B190" s="92" t="s">
        <v>1456</v>
      </c>
      <c r="C190" s="20" t="str">
        <f>IFERROR(VLOOKUP($B190,エントリーシート!$Q$28:$Z$527,5,0),"")</f>
        <v/>
      </c>
      <c r="D190" s="20" t="str">
        <f>IFERROR(VLOOKUP($B190,エントリーシート!$Q$28:$Z$527,6,0),"")</f>
        <v/>
      </c>
      <c r="E190" s="20" t="str">
        <f>IFERROR(VLOOKUP($B190,エントリーシート!$Q$28:$Z$527,7,0),"")</f>
        <v/>
      </c>
      <c r="F190" s="20" t="str">
        <f>IFERROR(VLOOKUP($B190,エントリーシート!$Q$28:$Z$527,8,0),"")</f>
        <v/>
      </c>
      <c r="G190" s="20" t="str">
        <f>IFERROR(VLOOKUP($B190,エントリーシート!$Q$28:$Z$527,9,0),"")</f>
        <v/>
      </c>
      <c r="H190" s="20" t="str">
        <f>IFERROR(VLOOKUP($B190,エントリーシート!$Q$28:$Z$527,10,0),"")</f>
        <v/>
      </c>
      <c r="I190" s="21"/>
      <c r="J190" s="21"/>
      <c r="K190" s="21"/>
      <c r="L190" s="22"/>
      <c r="M190" s="23" t="str">
        <f t="shared" si="6"/>
        <v/>
      </c>
      <c r="N190" s="24" t="str">
        <f t="shared" si="7"/>
        <v/>
      </c>
      <c r="O190" s="50" t="str">
        <f t="shared" si="8"/>
        <v/>
      </c>
      <c r="P190" s="41"/>
      <c r="Q190" s="10"/>
    </row>
    <row r="191" spans="1:17" ht="30" customHeight="1">
      <c r="A191" s="30">
        <v>188</v>
      </c>
      <c r="B191" s="92" t="s">
        <v>1457</v>
      </c>
      <c r="C191" s="20" t="str">
        <f>IFERROR(VLOOKUP($B191,エントリーシート!$Q$28:$Z$527,5,0),"")</f>
        <v/>
      </c>
      <c r="D191" s="20" t="str">
        <f>IFERROR(VLOOKUP($B191,エントリーシート!$Q$28:$Z$527,6,0),"")</f>
        <v/>
      </c>
      <c r="E191" s="20" t="str">
        <f>IFERROR(VLOOKUP($B191,エントリーシート!$Q$28:$Z$527,7,0),"")</f>
        <v/>
      </c>
      <c r="F191" s="20" t="str">
        <f>IFERROR(VLOOKUP($B191,エントリーシート!$Q$28:$Z$527,8,0),"")</f>
        <v/>
      </c>
      <c r="G191" s="20" t="str">
        <f>IFERROR(VLOOKUP($B191,エントリーシート!$Q$28:$Z$527,9,0),"")</f>
        <v/>
      </c>
      <c r="H191" s="20" t="str">
        <f>IFERROR(VLOOKUP($B191,エントリーシート!$Q$28:$Z$527,10,0),"")</f>
        <v/>
      </c>
      <c r="I191" s="21"/>
      <c r="J191" s="21"/>
      <c r="K191" s="21"/>
      <c r="L191" s="22"/>
      <c r="M191" s="23" t="str">
        <f t="shared" si="6"/>
        <v/>
      </c>
      <c r="N191" s="24" t="str">
        <f t="shared" si="7"/>
        <v/>
      </c>
      <c r="O191" s="50" t="str">
        <f t="shared" si="8"/>
        <v/>
      </c>
      <c r="P191" s="41"/>
      <c r="Q191" s="10"/>
    </row>
    <row r="192" spans="1:17" ht="30" customHeight="1">
      <c r="A192" s="30">
        <v>189</v>
      </c>
      <c r="B192" s="92" t="s">
        <v>1458</v>
      </c>
      <c r="C192" s="20" t="str">
        <f>IFERROR(VLOOKUP($B192,エントリーシート!$Q$28:$Z$527,5,0),"")</f>
        <v/>
      </c>
      <c r="D192" s="20" t="str">
        <f>IFERROR(VLOOKUP($B192,エントリーシート!$Q$28:$Z$527,6,0),"")</f>
        <v/>
      </c>
      <c r="E192" s="20" t="str">
        <f>IFERROR(VLOOKUP($B192,エントリーシート!$Q$28:$Z$527,7,0),"")</f>
        <v/>
      </c>
      <c r="F192" s="20" t="str">
        <f>IFERROR(VLOOKUP($B192,エントリーシート!$Q$28:$Z$527,8,0),"")</f>
        <v/>
      </c>
      <c r="G192" s="20" t="str">
        <f>IFERROR(VLOOKUP($B192,エントリーシート!$Q$28:$Z$527,9,0),"")</f>
        <v/>
      </c>
      <c r="H192" s="20" t="str">
        <f>IFERROR(VLOOKUP($B192,エントリーシート!$Q$28:$Z$527,10,0),"")</f>
        <v/>
      </c>
      <c r="I192" s="21"/>
      <c r="J192" s="21"/>
      <c r="K192" s="21"/>
      <c r="L192" s="22"/>
      <c r="M192" s="23" t="str">
        <f t="shared" si="6"/>
        <v/>
      </c>
      <c r="N192" s="24" t="str">
        <f t="shared" si="7"/>
        <v/>
      </c>
      <c r="O192" s="50" t="str">
        <f t="shared" si="8"/>
        <v/>
      </c>
      <c r="P192" s="41"/>
      <c r="Q192" s="10"/>
    </row>
    <row r="193" spans="1:17" ht="30" customHeight="1">
      <c r="A193" s="30">
        <v>190</v>
      </c>
      <c r="B193" s="92" t="s">
        <v>1459</v>
      </c>
      <c r="C193" s="20" t="str">
        <f>IFERROR(VLOOKUP($B193,エントリーシート!$Q$28:$Z$527,5,0),"")</f>
        <v/>
      </c>
      <c r="D193" s="20" t="str">
        <f>IFERROR(VLOOKUP($B193,エントリーシート!$Q$28:$Z$527,6,0),"")</f>
        <v/>
      </c>
      <c r="E193" s="20" t="str">
        <f>IFERROR(VLOOKUP($B193,エントリーシート!$Q$28:$Z$527,7,0),"")</f>
        <v/>
      </c>
      <c r="F193" s="20" t="str">
        <f>IFERROR(VLOOKUP($B193,エントリーシート!$Q$28:$Z$527,8,0),"")</f>
        <v/>
      </c>
      <c r="G193" s="20" t="str">
        <f>IFERROR(VLOOKUP($B193,エントリーシート!$Q$28:$Z$527,9,0),"")</f>
        <v/>
      </c>
      <c r="H193" s="20" t="str">
        <f>IFERROR(VLOOKUP($B193,エントリーシート!$Q$28:$Z$527,10,0),"")</f>
        <v/>
      </c>
      <c r="I193" s="21"/>
      <c r="J193" s="21"/>
      <c r="K193" s="21"/>
      <c r="L193" s="22"/>
      <c r="M193" s="23" t="str">
        <f t="shared" si="6"/>
        <v/>
      </c>
      <c r="N193" s="24" t="str">
        <f t="shared" si="7"/>
        <v/>
      </c>
      <c r="O193" s="50" t="str">
        <f t="shared" si="8"/>
        <v/>
      </c>
      <c r="P193" s="41"/>
      <c r="Q193" s="10"/>
    </row>
    <row r="194" spans="1:17" ht="30" customHeight="1">
      <c r="A194" s="30">
        <v>191</v>
      </c>
      <c r="B194" s="92" t="s">
        <v>1460</v>
      </c>
      <c r="C194" s="20" t="str">
        <f>IFERROR(VLOOKUP($B194,エントリーシート!$Q$28:$Z$527,5,0),"")</f>
        <v/>
      </c>
      <c r="D194" s="20" t="str">
        <f>IFERROR(VLOOKUP($B194,エントリーシート!$Q$28:$Z$527,6,0),"")</f>
        <v/>
      </c>
      <c r="E194" s="20" t="str">
        <f>IFERROR(VLOOKUP($B194,エントリーシート!$Q$28:$Z$527,7,0),"")</f>
        <v/>
      </c>
      <c r="F194" s="20" t="str">
        <f>IFERROR(VLOOKUP($B194,エントリーシート!$Q$28:$Z$527,8,0),"")</f>
        <v/>
      </c>
      <c r="G194" s="20" t="str">
        <f>IFERROR(VLOOKUP($B194,エントリーシート!$Q$28:$Z$527,9,0),"")</f>
        <v/>
      </c>
      <c r="H194" s="20" t="str">
        <f>IFERROR(VLOOKUP($B194,エントリーシート!$Q$28:$Z$527,10,0),"")</f>
        <v/>
      </c>
      <c r="I194" s="21"/>
      <c r="J194" s="21"/>
      <c r="K194" s="21"/>
      <c r="L194" s="22"/>
      <c r="M194" s="23" t="str">
        <f t="shared" si="6"/>
        <v/>
      </c>
      <c r="N194" s="24" t="str">
        <f t="shared" si="7"/>
        <v/>
      </c>
      <c r="O194" s="50" t="str">
        <f t="shared" si="8"/>
        <v/>
      </c>
      <c r="P194" s="41"/>
      <c r="Q194" s="10"/>
    </row>
    <row r="195" spans="1:17" ht="30" customHeight="1">
      <c r="A195" s="30">
        <v>192</v>
      </c>
      <c r="B195" s="92" t="s">
        <v>1461</v>
      </c>
      <c r="C195" s="20" t="str">
        <f>IFERROR(VLOOKUP($B195,エントリーシート!$Q$28:$Z$527,5,0),"")</f>
        <v/>
      </c>
      <c r="D195" s="20" t="str">
        <f>IFERROR(VLOOKUP($B195,エントリーシート!$Q$28:$Z$527,6,0),"")</f>
        <v/>
      </c>
      <c r="E195" s="20" t="str">
        <f>IFERROR(VLOOKUP($B195,エントリーシート!$Q$28:$Z$527,7,0),"")</f>
        <v/>
      </c>
      <c r="F195" s="20" t="str">
        <f>IFERROR(VLOOKUP($B195,エントリーシート!$Q$28:$Z$527,8,0),"")</f>
        <v/>
      </c>
      <c r="G195" s="20" t="str">
        <f>IFERROR(VLOOKUP($B195,エントリーシート!$Q$28:$Z$527,9,0),"")</f>
        <v/>
      </c>
      <c r="H195" s="20" t="str">
        <f>IFERROR(VLOOKUP($B195,エントリーシート!$Q$28:$Z$527,10,0),"")</f>
        <v/>
      </c>
      <c r="I195" s="21"/>
      <c r="J195" s="21"/>
      <c r="K195" s="21"/>
      <c r="L195" s="22"/>
      <c r="M195" s="23" t="str">
        <f t="shared" si="6"/>
        <v/>
      </c>
      <c r="N195" s="24" t="str">
        <f t="shared" si="7"/>
        <v/>
      </c>
      <c r="O195" s="50" t="str">
        <f t="shared" si="8"/>
        <v/>
      </c>
      <c r="P195" s="41"/>
      <c r="Q195" s="10"/>
    </row>
    <row r="196" spans="1:17" ht="30" customHeight="1">
      <c r="A196" s="30">
        <v>193</v>
      </c>
      <c r="B196" s="92" t="s">
        <v>1462</v>
      </c>
      <c r="C196" s="20" t="str">
        <f>IFERROR(VLOOKUP($B196,エントリーシート!$Q$28:$Z$527,5,0),"")</f>
        <v/>
      </c>
      <c r="D196" s="20" t="str">
        <f>IFERROR(VLOOKUP($B196,エントリーシート!$Q$28:$Z$527,6,0),"")</f>
        <v/>
      </c>
      <c r="E196" s="20" t="str">
        <f>IFERROR(VLOOKUP($B196,エントリーシート!$Q$28:$Z$527,7,0),"")</f>
        <v/>
      </c>
      <c r="F196" s="20" t="str">
        <f>IFERROR(VLOOKUP($B196,エントリーシート!$Q$28:$Z$527,8,0),"")</f>
        <v/>
      </c>
      <c r="G196" s="20" t="str">
        <f>IFERROR(VLOOKUP($B196,エントリーシート!$Q$28:$Z$527,9,0),"")</f>
        <v/>
      </c>
      <c r="H196" s="20" t="str">
        <f>IFERROR(VLOOKUP($B196,エントリーシート!$Q$28:$Z$527,10,0),"")</f>
        <v/>
      </c>
      <c r="I196" s="21"/>
      <c r="J196" s="21"/>
      <c r="K196" s="21"/>
      <c r="L196" s="22"/>
      <c r="M196" s="23" t="str">
        <f t="shared" si="6"/>
        <v/>
      </c>
      <c r="N196" s="24" t="str">
        <f t="shared" si="7"/>
        <v/>
      </c>
      <c r="O196" s="50" t="str">
        <f t="shared" si="8"/>
        <v/>
      </c>
      <c r="P196" s="41"/>
      <c r="Q196" s="10"/>
    </row>
    <row r="197" spans="1:17" ht="30" customHeight="1">
      <c r="A197" s="30">
        <v>194</v>
      </c>
      <c r="B197" s="92" t="s">
        <v>1463</v>
      </c>
      <c r="C197" s="20" t="str">
        <f>IFERROR(VLOOKUP($B197,エントリーシート!$Q$28:$Z$527,5,0),"")</f>
        <v/>
      </c>
      <c r="D197" s="20" t="str">
        <f>IFERROR(VLOOKUP($B197,エントリーシート!$Q$28:$Z$527,6,0),"")</f>
        <v/>
      </c>
      <c r="E197" s="20" t="str">
        <f>IFERROR(VLOOKUP($B197,エントリーシート!$Q$28:$Z$527,7,0),"")</f>
        <v/>
      </c>
      <c r="F197" s="20" t="str">
        <f>IFERROR(VLOOKUP($B197,エントリーシート!$Q$28:$Z$527,8,0),"")</f>
        <v/>
      </c>
      <c r="G197" s="20" t="str">
        <f>IFERROR(VLOOKUP($B197,エントリーシート!$Q$28:$Z$527,9,0),"")</f>
        <v/>
      </c>
      <c r="H197" s="20" t="str">
        <f>IFERROR(VLOOKUP($B197,エントリーシート!$Q$28:$Z$527,10,0),"")</f>
        <v/>
      </c>
      <c r="I197" s="21"/>
      <c r="J197" s="21"/>
      <c r="K197" s="21"/>
      <c r="L197" s="22"/>
      <c r="M197" s="23" t="str">
        <f t="shared" ref="M197:M260" si="9">IF(C197="","",SUM(I197:L197))</f>
        <v/>
      </c>
      <c r="N197" s="24" t="str">
        <f t="shared" ref="N197:N260" si="10">IF(M197="","",IF(M197&lt;150,"銅賞",IF(M197&lt;200,"銀賞",IF(M197&lt;250,"金賞"))))</f>
        <v/>
      </c>
      <c r="O197" s="50" t="str">
        <f t="shared" ref="O197:O260" si="11">IF(C197="","",$J$2&amp;$K$2&amp;$L$2)</f>
        <v/>
      </c>
      <c r="P197" s="41"/>
      <c r="Q197" s="10"/>
    </row>
    <row r="198" spans="1:17" ht="30" customHeight="1">
      <c r="A198" s="30">
        <v>195</v>
      </c>
      <c r="B198" s="92" t="s">
        <v>1464</v>
      </c>
      <c r="C198" s="20" t="str">
        <f>IFERROR(VLOOKUP($B198,エントリーシート!$Q$28:$Z$527,5,0),"")</f>
        <v/>
      </c>
      <c r="D198" s="20" t="str">
        <f>IFERROR(VLOOKUP($B198,エントリーシート!$Q$28:$Z$527,6,0),"")</f>
        <v/>
      </c>
      <c r="E198" s="20" t="str">
        <f>IFERROR(VLOOKUP($B198,エントリーシート!$Q$28:$Z$527,7,0),"")</f>
        <v/>
      </c>
      <c r="F198" s="20" t="str">
        <f>IFERROR(VLOOKUP($B198,エントリーシート!$Q$28:$Z$527,8,0),"")</f>
        <v/>
      </c>
      <c r="G198" s="20" t="str">
        <f>IFERROR(VLOOKUP($B198,エントリーシート!$Q$28:$Z$527,9,0),"")</f>
        <v/>
      </c>
      <c r="H198" s="20" t="str">
        <f>IFERROR(VLOOKUP($B198,エントリーシート!$Q$28:$Z$527,10,0),"")</f>
        <v/>
      </c>
      <c r="I198" s="21"/>
      <c r="J198" s="21"/>
      <c r="K198" s="21"/>
      <c r="L198" s="22"/>
      <c r="M198" s="23" t="str">
        <f t="shared" si="9"/>
        <v/>
      </c>
      <c r="N198" s="24" t="str">
        <f t="shared" si="10"/>
        <v/>
      </c>
      <c r="O198" s="50" t="str">
        <f t="shared" si="11"/>
        <v/>
      </c>
      <c r="P198" s="41"/>
      <c r="Q198" s="10"/>
    </row>
    <row r="199" spans="1:17" ht="30" customHeight="1">
      <c r="A199" s="30">
        <v>196</v>
      </c>
      <c r="B199" s="92" t="s">
        <v>1465</v>
      </c>
      <c r="C199" s="20" t="str">
        <f>IFERROR(VLOOKUP($B199,エントリーシート!$Q$28:$Z$527,5,0),"")</f>
        <v/>
      </c>
      <c r="D199" s="20" t="str">
        <f>IFERROR(VLOOKUP($B199,エントリーシート!$Q$28:$Z$527,6,0),"")</f>
        <v/>
      </c>
      <c r="E199" s="20" t="str">
        <f>IFERROR(VLOOKUP($B199,エントリーシート!$Q$28:$Z$527,7,0),"")</f>
        <v/>
      </c>
      <c r="F199" s="20" t="str">
        <f>IFERROR(VLOOKUP($B199,エントリーシート!$Q$28:$Z$527,8,0),"")</f>
        <v/>
      </c>
      <c r="G199" s="20" t="str">
        <f>IFERROR(VLOOKUP($B199,エントリーシート!$Q$28:$Z$527,9,0),"")</f>
        <v/>
      </c>
      <c r="H199" s="20" t="str">
        <f>IFERROR(VLOOKUP($B199,エントリーシート!$Q$28:$Z$527,10,0),"")</f>
        <v/>
      </c>
      <c r="I199" s="21"/>
      <c r="J199" s="21"/>
      <c r="K199" s="21"/>
      <c r="L199" s="22"/>
      <c r="M199" s="23" t="str">
        <f t="shared" si="9"/>
        <v/>
      </c>
      <c r="N199" s="24" t="str">
        <f t="shared" si="10"/>
        <v/>
      </c>
      <c r="O199" s="50" t="str">
        <f t="shared" si="11"/>
        <v/>
      </c>
      <c r="P199" s="41"/>
      <c r="Q199" s="10"/>
    </row>
    <row r="200" spans="1:17" ht="30" customHeight="1">
      <c r="A200" s="30">
        <v>197</v>
      </c>
      <c r="B200" s="92" t="s">
        <v>1466</v>
      </c>
      <c r="C200" s="20" t="str">
        <f>IFERROR(VLOOKUP($B200,エントリーシート!$Q$28:$Z$527,5,0),"")</f>
        <v/>
      </c>
      <c r="D200" s="20" t="str">
        <f>IFERROR(VLOOKUP($B200,エントリーシート!$Q$28:$Z$527,6,0),"")</f>
        <v/>
      </c>
      <c r="E200" s="20" t="str">
        <f>IFERROR(VLOOKUP($B200,エントリーシート!$Q$28:$Z$527,7,0),"")</f>
        <v/>
      </c>
      <c r="F200" s="20" t="str">
        <f>IFERROR(VLOOKUP($B200,エントリーシート!$Q$28:$Z$527,8,0),"")</f>
        <v/>
      </c>
      <c r="G200" s="20" t="str">
        <f>IFERROR(VLOOKUP($B200,エントリーシート!$Q$28:$Z$527,9,0),"")</f>
        <v/>
      </c>
      <c r="H200" s="20" t="str">
        <f>IFERROR(VLOOKUP($B200,エントリーシート!$Q$28:$Z$527,10,0),"")</f>
        <v/>
      </c>
      <c r="I200" s="21"/>
      <c r="J200" s="21"/>
      <c r="K200" s="21"/>
      <c r="L200" s="22"/>
      <c r="M200" s="23" t="str">
        <f t="shared" si="9"/>
        <v/>
      </c>
      <c r="N200" s="24" t="str">
        <f t="shared" si="10"/>
        <v/>
      </c>
      <c r="O200" s="50" t="str">
        <f t="shared" si="11"/>
        <v/>
      </c>
      <c r="P200" s="41"/>
      <c r="Q200" s="10"/>
    </row>
    <row r="201" spans="1:17" ht="30" customHeight="1">
      <c r="A201" s="30">
        <v>198</v>
      </c>
      <c r="B201" s="92" t="s">
        <v>1467</v>
      </c>
      <c r="C201" s="20" t="str">
        <f>IFERROR(VLOOKUP($B201,エントリーシート!$Q$28:$Z$527,5,0),"")</f>
        <v/>
      </c>
      <c r="D201" s="20" t="str">
        <f>IFERROR(VLOOKUP($B201,エントリーシート!$Q$28:$Z$527,6,0),"")</f>
        <v/>
      </c>
      <c r="E201" s="20" t="str">
        <f>IFERROR(VLOOKUP($B201,エントリーシート!$Q$28:$Z$527,7,0),"")</f>
        <v/>
      </c>
      <c r="F201" s="20" t="str">
        <f>IFERROR(VLOOKUP($B201,エントリーシート!$Q$28:$Z$527,8,0),"")</f>
        <v/>
      </c>
      <c r="G201" s="20" t="str">
        <f>IFERROR(VLOOKUP($B201,エントリーシート!$Q$28:$Z$527,9,0),"")</f>
        <v/>
      </c>
      <c r="H201" s="20" t="str">
        <f>IFERROR(VLOOKUP($B201,エントリーシート!$Q$28:$Z$527,10,0),"")</f>
        <v/>
      </c>
      <c r="I201" s="21"/>
      <c r="J201" s="21"/>
      <c r="K201" s="21"/>
      <c r="L201" s="22"/>
      <c r="M201" s="23" t="str">
        <f t="shared" si="9"/>
        <v/>
      </c>
      <c r="N201" s="24" t="str">
        <f t="shared" si="10"/>
        <v/>
      </c>
      <c r="O201" s="50" t="str">
        <f t="shared" si="11"/>
        <v/>
      </c>
      <c r="P201" s="41"/>
      <c r="Q201" s="10"/>
    </row>
    <row r="202" spans="1:17" ht="30" customHeight="1">
      <c r="A202" s="30">
        <v>199</v>
      </c>
      <c r="B202" s="92" t="s">
        <v>1468</v>
      </c>
      <c r="C202" s="20" t="str">
        <f>IFERROR(VLOOKUP($B202,エントリーシート!$Q$28:$Z$527,5,0),"")</f>
        <v/>
      </c>
      <c r="D202" s="20" t="str">
        <f>IFERROR(VLOOKUP($B202,エントリーシート!$Q$28:$Z$527,6,0),"")</f>
        <v/>
      </c>
      <c r="E202" s="20" t="str">
        <f>IFERROR(VLOOKUP($B202,エントリーシート!$Q$28:$Z$527,7,0),"")</f>
        <v/>
      </c>
      <c r="F202" s="20" t="str">
        <f>IFERROR(VLOOKUP($B202,エントリーシート!$Q$28:$Z$527,8,0),"")</f>
        <v/>
      </c>
      <c r="G202" s="20" t="str">
        <f>IFERROR(VLOOKUP($B202,エントリーシート!$Q$28:$Z$527,9,0),"")</f>
        <v/>
      </c>
      <c r="H202" s="20" t="str">
        <f>IFERROR(VLOOKUP($B202,エントリーシート!$Q$28:$Z$527,10,0),"")</f>
        <v/>
      </c>
      <c r="I202" s="21"/>
      <c r="J202" s="21"/>
      <c r="K202" s="21"/>
      <c r="L202" s="22"/>
      <c r="M202" s="23" t="str">
        <f t="shared" si="9"/>
        <v/>
      </c>
      <c r="N202" s="24" t="str">
        <f t="shared" si="10"/>
        <v/>
      </c>
      <c r="O202" s="50" t="str">
        <f t="shared" si="11"/>
        <v/>
      </c>
      <c r="P202" s="41"/>
      <c r="Q202" s="10"/>
    </row>
    <row r="203" spans="1:17" ht="30" customHeight="1">
      <c r="A203" s="30">
        <v>200</v>
      </c>
      <c r="B203" s="92" t="s">
        <v>1469</v>
      </c>
      <c r="C203" s="20" t="str">
        <f>IFERROR(VLOOKUP($B203,エントリーシート!$Q$28:$Z$527,5,0),"")</f>
        <v/>
      </c>
      <c r="D203" s="20" t="str">
        <f>IFERROR(VLOOKUP($B203,エントリーシート!$Q$28:$Z$527,6,0),"")</f>
        <v/>
      </c>
      <c r="E203" s="20" t="str">
        <f>IFERROR(VLOOKUP($B203,エントリーシート!$Q$28:$Z$527,7,0),"")</f>
        <v/>
      </c>
      <c r="F203" s="20" t="str">
        <f>IFERROR(VLOOKUP($B203,エントリーシート!$Q$28:$Z$527,8,0),"")</f>
        <v/>
      </c>
      <c r="G203" s="20" t="str">
        <f>IFERROR(VLOOKUP($B203,エントリーシート!$Q$28:$Z$527,9,0),"")</f>
        <v/>
      </c>
      <c r="H203" s="20" t="str">
        <f>IFERROR(VLOOKUP($B203,エントリーシート!$Q$28:$Z$527,10,0),"")</f>
        <v/>
      </c>
      <c r="I203" s="21"/>
      <c r="J203" s="21"/>
      <c r="K203" s="21"/>
      <c r="L203" s="22"/>
      <c r="M203" s="23" t="str">
        <f t="shared" si="9"/>
        <v/>
      </c>
      <c r="N203" s="24" t="str">
        <f t="shared" si="10"/>
        <v/>
      </c>
      <c r="O203" s="50" t="str">
        <f t="shared" si="11"/>
        <v/>
      </c>
      <c r="P203" s="41"/>
      <c r="Q203" s="10"/>
    </row>
    <row r="204" spans="1:17" ht="30" customHeight="1">
      <c r="A204" s="30">
        <v>201</v>
      </c>
      <c r="B204" s="92" t="s">
        <v>1470</v>
      </c>
      <c r="C204" s="20" t="str">
        <f>IFERROR(VLOOKUP($B204,エントリーシート!$Q$28:$Z$527,5,0),"")</f>
        <v/>
      </c>
      <c r="D204" s="20" t="str">
        <f>IFERROR(VLOOKUP($B204,エントリーシート!$Q$28:$Z$527,6,0),"")</f>
        <v/>
      </c>
      <c r="E204" s="20" t="str">
        <f>IFERROR(VLOOKUP($B204,エントリーシート!$Q$28:$Z$527,7,0),"")</f>
        <v/>
      </c>
      <c r="F204" s="20" t="str">
        <f>IFERROR(VLOOKUP($B204,エントリーシート!$Q$28:$Z$527,8,0),"")</f>
        <v/>
      </c>
      <c r="G204" s="20" t="str">
        <f>IFERROR(VLOOKUP($B204,エントリーシート!$Q$28:$Z$527,9,0),"")</f>
        <v/>
      </c>
      <c r="H204" s="20" t="str">
        <f>IFERROR(VLOOKUP($B204,エントリーシート!$Q$28:$Z$527,10,0),"")</f>
        <v/>
      </c>
      <c r="I204" s="21"/>
      <c r="J204" s="21"/>
      <c r="K204" s="21"/>
      <c r="L204" s="22"/>
      <c r="M204" s="23" t="str">
        <f t="shared" si="9"/>
        <v/>
      </c>
      <c r="N204" s="24" t="str">
        <f t="shared" si="10"/>
        <v/>
      </c>
      <c r="O204" s="50" t="str">
        <f t="shared" si="11"/>
        <v/>
      </c>
      <c r="P204" s="41"/>
      <c r="Q204" s="10"/>
    </row>
    <row r="205" spans="1:17" ht="30" customHeight="1">
      <c r="A205" s="30">
        <v>202</v>
      </c>
      <c r="B205" s="92" t="s">
        <v>1471</v>
      </c>
      <c r="C205" s="20" t="str">
        <f>IFERROR(VLOOKUP($B205,エントリーシート!$Q$28:$Z$527,5,0),"")</f>
        <v/>
      </c>
      <c r="D205" s="20" t="str">
        <f>IFERROR(VLOOKUP($B205,エントリーシート!$Q$28:$Z$527,6,0),"")</f>
        <v/>
      </c>
      <c r="E205" s="20" t="str">
        <f>IFERROR(VLOOKUP($B205,エントリーシート!$Q$28:$Z$527,7,0),"")</f>
        <v/>
      </c>
      <c r="F205" s="20" t="str">
        <f>IFERROR(VLOOKUP($B205,エントリーシート!$Q$28:$Z$527,8,0),"")</f>
        <v/>
      </c>
      <c r="G205" s="20" t="str">
        <f>IFERROR(VLOOKUP($B205,エントリーシート!$Q$28:$Z$527,9,0),"")</f>
        <v/>
      </c>
      <c r="H205" s="20" t="str">
        <f>IFERROR(VLOOKUP($B205,エントリーシート!$Q$28:$Z$527,10,0),"")</f>
        <v/>
      </c>
      <c r="I205" s="21"/>
      <c r="J205" s="21"/>
      <c r="K205" s="21"/>
      <c r="L205" s="22"/>
      <c r="M205" s="23" t="str">
        <f t="shared" si="9"/>
        <v/>
      </c>
      <c r="N205" s="24" t="str">
        <f t="shared" si="10"/>
        <v/>
      </c>
      <c r="O205" s="50" t="str">
        <f t="shared" si="11"/>
        <v/>
      </c>
      <c r="P205" s="41"/>
      <c r="Q205" s="10"/>
    </row>
    <row r="206" spans="1:17" ht="30" customHeight="1">
      <c r="A206" s="30">
        <v>203</v>
      </c>
      <c r="B206" s="92" t="s">
        <v>1472</v>
      </c>
      <c r="C206" s="20" t="str">
        <f>IFERROR(VLOOKUP($B206,エントリーシート!$Q$28:$Z$527,5,0),"")</f>
        <v/>
      </c>
      <c r="D206" s="20" t="str">
        <f>IFERROR(VLOOKUP($B206,エントリーシート!$Q$28:$Z$527,6,0),"")</f>
        <v/>
      </c>
      <c r="E206" s="20" t="str">
        <f>IFERROR(VLOOKUP($B206,エントリーシート!$Q$28:$Z$527,7,0),"")</f>
        <v/>
      </c>
      <c r="F206" s="20" t="str">
        <f>IFERROR(VLOOKUP($B206,エントリーシート!$Q$28:$Z$527,8,0),"")</f>
        <v/>
      </c>
      <c r="G206" s="20" t="str">
        <f>IFERROR(VLOOKUP($B206,エントリーシート!$Q$28:$Z$527,9,0),"")</f>
        <v/>
      </c>
      <c r="H206" s="20" t="str">
        <f>IFERROR(VLOOKUP($B206,エントリーシート!$Q$28:$Z$527,10,0),"")</f>
        <v/>
      </c>
      <c r="I206" s="21"/>
      <c r="J206" s="21"/>
      <c r="K206" s="21"/>
      <c r="L206" s="22"/>
      <c r="M206" s="23" t="str">
        <f t="shared" si="9"/>
        <v/>
      </c>
      <c r="N206" s="24" t="str">
        <f t="shared" si="10"/>
        <v/>
      </c>
      <c r="O206" s="50" t="str">
        <f t="shared" si="11"/>
        <v/>
      </c>
      <c r="P206" s="41"/>
      <c r="Q206" s="10"/>
    </row>
    <row r="207" spans="1:17" ht="30" customHeight="1">
      <c r="A207" s="30">
        <v>204</v>
      </c>
      <c r="B207" s="92" t="s">
        <v>1473</v>
      </c>
      <c r="C207" s="20" t="str">
        <f>IFERROR(VLOOKUP($B207,エントリーシート!$Q$28:$Z$527,5,0),"")</f>
        <v/>
      </c>
      <c r="D207" s="20" t="str">
        <f>IFERROR(VLOOKUP($B207,エントリーシート!$Q$28:$Z$527,6,0),"")</f>
        <v/>
      </c>
      <c r="E207" s="20" t="str">
        <f>IFERROR(VLOOKUP($B207,エントリーシート!$Q$28:$Z$527,7,0),"")</f>
        <v/>
      </c>
      <c r="F207" s="20" t="str">
        <f>IFERROR(VLOOKUP($B207,エントリーシート!$Q$28:$Z$527,8,0),"")</f>
        <v/>
      </c>
      <c r="G207" s="20" t="str">
        <f>IFERROR(VLOOKUP($B207,エントリーシート!$Q$28:$Z$527,9,0),"")</f>
        <v/>
      </c>
      <c r="H207" s="20" t="str">
        <f>IFERROR(VLOOKUP($B207,エントリーシート!$Q$28:$Z$527,10,0),"")</f>
        <v/>
      </c>
      <c r="I207" s="21"/>
      <c r="J207" s="21"/>
      <c r="K207" s="21"/>
      <c r="L207" s="22"/>
      <c r="M207" s="23" t="str">
        <f t="shared" si="9"/>
        <v/>
      </c>
      <c r="N207" s="24" t="str">
        <f t="shared" si="10"/>
        <v/>
      </c>
      <c r="O207" s="50" t="str">
        <f t="shared" si="11"/>
        <v/>
      </c>
      <c r="P207" s="41"/>
      <c r="Q207" s="10"/>
    </row>
    <row r="208" spans="1:17" ht="30" customHeight="1">
      <c r="A208" s="30">
        <v>205</v>
      </c>
      <c r="B208" s="92" t="s">
        <v>1474</v>
      </c>
      <c r="C208" s="20" t="str">
        <f>IFERROR(VLOOKUP($B208,エントリーシート!$Q$28:$Z$527,5,0),"")</f>
        <v/>
      </c>
      <c r="D208" s="20" t="str">
        <f>IFERROR(VLOOKUP($B208,エントリーシート!$Q$28:$Z$527,6,0),"")</f>
        <v/>
      </c>
      <c r="E208" s="20" t="str">
        <f>IFERROR(VLOOKUP($B208,エントリーシート!$Q$28:$Z$527,7,0),"")</f>
        <v/>
      </c>
      <c r="F208" s="20" t="str">
        <f>IFERROR(VLOOKUP($B208,エントリーシート!$Q$28:$Z$527,8,0),"")</f>
        <v/>
      </c>
      <c r="G208" s="20" t="str">
        <f>IFERROR(VLOOKUP($B208,エントリーシート!$Q$28:$Z$527,9,0),"")</f>
        <v/>
      </c>
      <c r="H208" s="20" t="str">
        <f>IFERROR(VLOOKUP($B208,エントリーシート!$Q$28:$Z$527,10,0),"")</f>
        <v/>
      </c>
      <c r="I208" s="21"/>
      <c r="J208" s="21"/>
      <c r="K208" s="21"/>
      <c r="L208" s="22"/>
      <c r="M208" s="23" t="str">
        <f t="shared" si="9"/>
        <v/>
      </c>
      <c r="N208" s="24" t="str">
        <f t="shared" si="10"/>
        <v/>
      </c>
      <c r="O208" s="50" t="str">
        <f t="shared" si="11"/>
        <v/>
      </c>
      <c r="P208" s="41"/>
      <c r="Q208" s="10"/>
    </row>
    <row r="209" spans="1:17" ht="30" customHeight="1">
      <c r="A209" s="30">
        <v>206</v>
      </c>
      <c r="B209" s="92" t="s">
        <v>1475</v>
      </c>
      <c r="C209" s="20" t="str">
        <f>IFERROR(VLOOKUP($B209,エントリーシート!$Q$28:$Z$527,5,0),"")</f>
        <v/>
      </c>
      <c r="D209" s="20" t="str">
        <f>IFERROR(VLOOKUP($B209,エントリーシート!$Q$28:$Z$527,6,0),"")</f>
        <v/>
      </c>
      <c r="E209" s="20" t="str">
        <f>IFERROR(VLOOKUP($B209,エントリーシート!$Q$28:$Z$527,7,0),"")</f>
        <v/>
      </c>
      <c r="F209" s="20" t="str">
        <f>IFERROR(VLOOKUP($B209,エントリーシート!$Q$28:$Z$527,8,0),"")</f>
        <v/>
      </c>
      <c r="G209" s="20" t="str">
        <f>IFERROR(VLOOKUP($B209,エントリーシート!$Q$28:$Z$527,9,0),"")</f>
        <v/>
      </c>
      <c r="H209" s="20" t="str">
        <f>IFERROR(VLOOKUP($B209,エントリーシート!$Q$28:$Z$527,10,0),"")</f>
        <v/>
      </c>
      <c r="I209" s="21"/>
      <c r="J209" s="21"/>
      <c r="K209" s="21"/>
      <c r="L209" s="22"/>
      <c r="M209" s="23" t="str">
        <f t="shared" si="9"/>
        <v/>
      </c>
      <c r="N209" s="24" t="str">
        <f t="shared" si="10"/>
        <v/>
      </c>
      <c r="O209" s="50" t="str">
        <f t="shared" si="11"/>
        <v/>
      </c>
      <c r="P209" s="41"/>
      <c r="Q209" s="10"/>
    </row>
    <row r="210" spans="1:17" ht="30" customHeight="1">
      <c r="A210" s="30">
        <v>207</v>
      </c>
      <c r="B210" s="92" t="s">
        <v>1476</v>
      </c>
      <c r="C210" s="20" t="str">
        <f>IFERROR(VLOOKUP($B210,エントリーシート!$Q$28:$Z$527,5,0),"")</f>
        <v/>
      </c>
      <c r="D210" s="20" t="str">
        <f>IFERROR(VLOOKUP($B210,エントリーシート!$Q$28:$Z$527,6,0),"")</f>
        <v/>
      </c>
      <c r="E210" s="20" t="str">
        <f>IFERROR(VLOOKUP($B210,エントリーシート!$Q$28:$Z$527,7,0),"")</f>
        <v/>
      </c>
      <c r="F210" s="20" t="str">
        <f>IFERROR(VLOOKUP($B210,エントリーシート!$Q$28:$Z$527,8,0),"")</f>
        <v/>
      </c>
      <c r="G210" s="20" t="str">
        <f>IFERROR(VLOOKUP($B210,エントリーシート!$Q$28:$Z$527,9,0),"")</f>
        <v/>
      </c>
      <c r="H210" s="20" t="str">
        <f>IFERROR(VLOOKUP($B210,エントリーシート!$Q$28:$Z$527,10,0),"")</f>
        <v/>
      </c>
      <c r="I210" s="21"/>
      <c r="J210" s="21"/>
      <c r="K210" s="21"/>
      <c r="L210" s="22"/>
      <c r="M210" s="23" t="str">
        <f t="shared" si="9"/>
        <v/>
      </c>
      <c r="N210" s="24" t="str">
        <f t="shared" si="10"/>
        <v/>
      </c>
      <c r="O210" s="50" t="str">
        <f t="shared" si="11"/>
        <v/>
      </c>
      <c r="P210" s="41"/>
      <c r="Q210" s="10"/>
    </row>
    <row r="211" spans="1:17" ht="30" customHeight="1">
      <c r="A211" s="30">
        <v>208</v>
      </c>
      <c r="B211" s="92" t="s">
        <v>1477</v>
      </c>
      <c r="C211" s="20" t="str">
        <f>IFERROR(VLOOKUP($B211,エントリーシート!$Q$28:$Z$527,5,0),"")</f>
        <v/>
      </c>
      <c r="D211" s="20" t="str">
        <f>IFERROR(VLOOKUP($B211,エントリーシート!$Q$28:$Z$527,6,0),"")</f>
        <v/>
      </c>
      <c r="E211" s="20" t="str">
        <f>IFERROR(VLOOKUP($B211,エントリーシート!$Q$28:$Z$527,7,0),"")</f>
        <v/>
      </c>
      <c r="F211" s="20" t="str">
        <f>IFERROR(VLOOKUP($B211,エントリーシート!$Q$28:$Z$527,8,0),"")</f>
        <v/>
      </c>
      <c r="G211" s="20" t="str">
        <f>IFERROR(VLOOKUP($B211,エントリーシート!$Q$28:$Z$527,9,0),"")</f>
        <v/>
      </c>
      <c r="H211" s="20" t="str">
        <f>IFERROR(VLOOKUP($B211,エントリーシート!$Q$28:$Z$527,10,0),"")</f>
        <v/>
      </c>
      <c r="I211" s="21"/>
      <c r="J211" s="21"/>
      <c r="K211" s="21"/>
      <c r="L211" s="22"/>
      <c r="M211" s="23" t="str">
        <f t="shared" si="9"/>
        <v/>
      </c>
      <c r="N211" s="24" t="str">
        <f t="shared" si="10"/>
        <v/>
      </c>
      <c r="O211" s="50" t="str">
        <f t="shared" si="11"/>
        <v/>
      </c>
      <c r="P211" s="41"/>
      <c r="Q211" s="10"/>
    </row>
    <row r="212" spans="1:17" ht="30" customHeight="1">
      <c r="A212" s="30">
        <v>209</v>
      </c>
      <c r="B212" s="92" t="s">
        <v>1478</v>
      </c>
      <c r="C212" s="20" t="str">
        <f>IFERROR(VLOOKUP($B212,エントリーシート!$Q$28:$Z$527,5,0),"")</f>
        <v/>
      </c>
      <c r="D212" s="20" t="str">
        <f>IFERROR(VLOOKUP($B212,エントリーシート!$Q$28:$Z$527,6,0),"")</f>
        <v/>
      </c>
      <c r="E212" s="20" t="str">
        <f>IFERROR(VLOOKUP($B212,エントリーシート!$Q$28:$Z$527,7,0),"")</f>
        <v/>
      </c>
      <c r="F212" s="20" t="str">
        <f>IFERROR(VLOOKUP($B212,エントリーシート!$Q$28:$Z$527,8,0),"")</f>
        <v/>
      </c>
      <c r="G212" s="20" t="str">
        <f>IFERROR(VLOOKUP($B212,エントリーシート!$Q$28:$Z$527,9,0),"")</f>
        <v/>
      </c>
      <c r="H212" s="20" t="str">
        <f>IFERROR(VLOOKUP($B212,エントリーシート!$Q$28:$Z$527,10,0),"")</f>
        <v/>
      </c>
      <c r="I212" s="21"/>
      <c r="J212" s="21"/>
      <c r="K212" s="21"/>
      <c r="L212" s="22"/>
      <c r="M212" s="23" t="str">
        <f t="shared" si="9"/>
        <v/>
      </c>
      <c r="N212" s="24" t="str">
        <f t="shared" si="10"/>
        <v/>
      </c>
      <c r="O212" s="50" t="str">
        <f t="shared" si="11"/>
        <v/>
      </c>
      <c r="P212" s="41"/>
      <c r="Q212" s="10"/>
    </row>
    <row r="213" spans="1:17" ht="30" customHeight="1">
      <c r="A213" s="30">
        <v>210</v>
      </c>
      <c r="B213" s="92" t="s">
        <v>1479</v>
      </c>
      <c r="C213" s="20" t="str">
        <f>IFERROR(VLOOKUP($B213,エントリーシート!$Q$28:$Z$527,5,0),"")</f>
        <v/>
      </c>
      <c r="D213" s="20" t="str">
        <f>IFERROR(VLOOKUP($B213,エントリーシート!$Q$28:$Z$527,6,0),"")</f>
        <v/>
      </c>
      <c r="E213" s="20" t="str">
        <f>IFERROR(VLOOKUP($B213,エントリーシート!$Q$28:$Z$527,7,0),"")</f>
        <v/>
      </c>
      <c r="F213" s="20" t="str">
        <f>IFERROR(VLOOKUP($B213,エントリーシート!$Q$28:$Z$527,8,0),"")</f>
        <v/>
      </c>
      <c r="G213" s="20" t="str">
        <f>IFERROR(VLOOKUP($B213,エントリーシート!$Q$28:$Z$527,9,0),"")</f>
        <v/>
      </c>
      <c r="H213" s="20" t="str">
        <f>IFERROR(VLOOKUP($B213,エントリーシート!$Q$28:$Z$527,10,0),"")</f>
        <v/>
      </c>
      <c r="I213" s="21"/>
      <c r="J213" s="21"/>
      <c r="K213" s="21"/>
      <c r="L213" s="22"/>
      <c r="M213" s="23" t="str">
        <f t="shared" si="9"/>
        <v/>
      </c>
      <c r="N213" s="24" t="str">
        <f t="shared" si="10"/>
        <v/>
      </c>
      <c r="O213" s="50" t="str">
        <f t="shared" si="11"/>
        <v/>
      </c>
      <c r="P213" s="41"/>
      <c r="Q213" s="10"/>
    </row>
    <row r="214" spans="1:17" ht="30" customHeight="1">
      <c r="A214" s="30">
        <v>211</v>
      </c>
      <c r="B214" s="92" t="s">
        <v>1480</v>
      </c>
      <c r="C214" s="20" t="str">
        <f>IFERROR(VLOOKUP($B214,エントリーシート!$Q$28:$Z$527,5,0),"")</f>
        <v/>
      </c>
      <c r="D214" s="20" t="str">
        <f>IFERROR(VLOOKUP($B214,エントリーシート!$Q$28:$Z$527,6,0),"")</f>
        <v/>
      </c>
      <c r="E214" s="20" t="str">
        <f>IFERROR(VLOOKUP($B214,エントリーシート!$Q$28:$Z$527,7,0),"")</f>
        <v/>
      </c>
      <c r="F214" s="20" t="str">
        <f>IFERROR(VLOOKUP($B214,エントリーシート!$Q$28:$Z$527,8,0),"")</f>
        <v/>
      </c>
      <c r="G214" s="20" t="str">
        <f>IFERROR(VLOOKUP($B214,エントリーシート!$Q$28:$Z$527,9,0),"")</f>
        <v/>
      </c>
      <c r="H214" s="20" t="str">
        <f>IFERROR(VLOOKUP($B214,エントリーシート!$Q$28:$Z$527,10,0),"")</f>
        <v/>
      </c>
      <c r="I214" s="21"/>
      <c r="J214" s="21"/>
      <c r="K214" s="21"/>
      <c r="L214" s="22"/>
      <c r="M214" s="23" t="str">
        <f t="shared" si="9"/>
        <v/>
      </c>
      <c r="N214" s="24" t="str">
        <f t="shared" si="10"/>
        <v/>
      </c>
      <c r="O214" s="50" t="str">
        <f t="shared" si="11"/>
        <v/>
      </c>
      <c r="P214" s="41"/>
      <c r="Q214" s="10"/>
    </row>
    <row r="215" spans="1:17" ht="30" customHeight="1">
      <c r="A215" s="30">
        <v>212</v>
      </c>
      <c r="B215" s="92" t="s">
        <v>1481</v>
      </c>
      <c r="C215" s="20" t="str">
        <f>IFERROR(VLOOKUP($B215,エントリーシート!$Q$28:$Z$527,5,0),"")</f>
        <v/>
      </c>
      <c r="D215" s="20" t="str">
        <f>IFERROR(VLOOKUP($B215,エントリーシート!$Q$28:$Z$527,6,0),"")</f>
        <v/>
      </c>
      <c r="E215" s="20" t="str">
        <f>IFERROR(VLOOKUP($B215,エントリーシート!$Q$28:$Z$527,7,0),"")</f>
        <v/>
      </c>
      <c r="F215" s="20" t="str">
        <f>IFERROR(VLOOKUP($B215,エントリーシート!$Q$28:$Z$527,8,0),"")</f>
        <v/>
      </c>
      <c r="G215" s="20" t="str">
        <f>IFERROR(VLOOKUP($B215,エントリーシート!$Q$28:$Z$527,9,0),"")</f>
        <v/>
      </c>
      <c r="H215" s="20" t="str">
        <f>IFERROR(VLOOKUP($B215,エントリーシート!$Q$28:$Z$527,10,0),"")</f>
        <v/>
      </c>
      <c r="I215" s="21"/>
      <c r="J215" s="21"/>
      <c r="K215" s="21"/>
      <c r="L215" s="22"/>
      <c r="M215" s="23" t="str">
        <f t="shared" si="9"/>
        <v/>
      </c>
      <c r="N215" s="24" t="str">
        <f t="shared" si="10"/>
        <v/>
      </c>
      <c r="O215" s="50" t="str">
        <f t="shared" si="11"/>
        <v/>
      </c>
      <c r="P215" s="41"/>
      <c r="Q215" s="10"/>
    </row>
    <row r="216" spans="1:17" ht="30" customHeight="1">
      <c r="A216" s="30">
        <v>213</v>
      </c>
      <c r="B216" s="92" t="s">
        <v>1482</v>
      </c>
      <c r="C216" s="20" t="str">
        <f>IFERROR(VLOOKUP($B216,エントリーシート!$Q$28:$Z$527,5,0),"")</f>
        <v/>
      </c>
      <c r="D216" s="20" t="str">
        <f>IFERROR(VLOOKUP($B216,エントリーシート!$Q$28:$Z$527,6,0),"")</f>
        <v/>
      </c>
      <c r="E216" s="20" t="str">
        <f>IFERROR(VLOOKUP($B216,エントリーシート!$Q$28:$Z$527,7,0),"")</f>
        <v/>
      </c>
      <c r="F216" s="20" t="str">
        <f>IFERROR(VLOOKUP($B216,エントリーシート!$Q$28:$Z$527,8,0),"")</f>
        <v/>
      </c>
      <c r="G216" s="20" t="str">
        <f>IFERROR(VLOOKUP($B216,エントリーシート!$Q$28:$Z$527,9,0),"")</f>
        <v/>
      </c>
      <c r="H216" s="20" t="str">
        <f>IFERROR(VLOOKUP($B216,エントリーシート!$Q$28:$Z$527,10,0),"")</f>
        <v/>
      </c>
      <c r="I216" s="21"/>
      <c r="J216" s="21"/>
      <c r="K216" s="21"/>
      <c r="L216" s="22"/>
      <c r="M216" s="23" t="str">
        <f t="shared" si="9"/>
        <v/>
      </c>
      <c r="N216" s="24" t="str">
        <f t="shared" si="10"/>
        <v/>
      </c>
      <c r="O216" s="50" t="str">
        <f t="shared" si="11"/>
        <v/>
      </c>
      <c r="P216" s="41"/>
      <c r="Q216" s="10"/>
    </row>
    <row r="217" spans="1:17" ht="30" customHeight="1">
      <c r="A217" s="30">
        <v>214</v>
      </c>
      <c r="B217" s="92" t="s">
        <v>1483</v>
      </c>
      <c r="C217" s="20" t="str">
        <f>IFERROR(VLOOKUP($B217,エントリーシート!$Q$28:$Z$527,5,0),"")</f>
        <v/>
      </c>
      <c r="D217" s="20" t="str">
        <f>IFERROR(VLOOKUP($B217,エントリーシート!$Q$28:$Z$527,6,0),"")</f>
        <v/>
      </c>
      <c r="E217" s="20" t="str">
        <f>IFERROR(VLOOKUP($B217,エントリーシート!$Q$28:$Z$527,7,0),"")</f>
        <v/>
      </c>
      <c r="F217" s="20" t="str">
        <f>IFERROR(VLOOKUP($B217,エントリーシート!$Q$28:$Z$527,8,0),"")</f>
        <v/>
      </c>
      <c r="G217" s="20" t="str">
        <f>IFERROR(VLOOKUP($B217,エントリーシート!$Q$28:$Z$527,9,0),"")</f>
        <v/>
      </c>
      <c r="H217" s="20" t="str">
        <f>IFERROR(VLOOKUP($B217,エントリーシート!$Q$28:$Z$527,10,0),"")</f>
        <v/>
      </c>
      <c r="I217" s="21"/>
      <c r="J217" s="21"/>
      <c r="K217" s="21"/>
      <c r="L217" s="22"/>
      <c r="M217" s="23" t="str">
        <f t="shared" si="9"/>
        <v/>
      </c>
      <c r="N217" s="24" t="str">
        <f t="shared" si="10"/>
        <v/>
      </c>
      <c r="O217" s="50" t="str">
        <f t="shared" si="11"/>
        <v/>
      </c>
      <c r="P217" s="41"/>
      <c r="Q217" s="10"/>
    </row>
    <row r="218" spans="1:17" ht="30" customHeight="1">
      <c r="A218" s="30">
        <v>215</v>
      </c>
      <c r="B218" s="92" t="s">
        <v>1484</v>
      </c>
      <c r="C218" s="20" t="str">
        <f>IFERROR(VLOOKUP($B218,エントリーシート!$Q$28:$Z$527,5,0),"")</f>
        <v/>
      </c>
      <c r="D218" s="20" t="str">
        <f>IFERROR(VLOOKUP($B218,エントリーシート!$Q$28:$Z$527,6,0),"")</f>
        <v/>
      </c>
      <c r="E218" s="20" t="str">
        <f>IFERROR(VLOOKUP($B218,エントリーシート!$Q$28:$Z$527,7,0),"")</f>
        <v/>
      </c>
      <c r="F218" s="20" t="str">
        <f>IFERROR(VLOOKUP($B218,エントリーシート!$Q$28:$Z$527,8,0),"")</f>
        <v/>
      </c>
      <c r="G218" s="20" t="str">
        <f>IFERROR(VLOOKUP($B218,エントリーシート!$Q$28:$Z$527,9,0),"")</f>
        <v/>
      </c>
      <c r="H218" s="20" t="str">
        <f>IFERROR(VLOOKUP($B218,エントリーシート!$Q$28:$Z$527,10,0),"")</f>
        <v/>
      </c>
      <c r="I218" s="21"/>
      <c r="J218" s="21"/>
      <c r="K218" s="21"/>
      <c r="L218" s="22"/>
      <c r="M218" s="23" t="str">
        <f t="shared" si="9"/>
        <v/>
      </c>
      <c r="N218" s="24" t="str">
        <f t="shared" si="10"/>
        <v/>
      </c>
      <c r="O218" s="50" t="str">
        <f t="shared" si="11"/>
        <v/>
      </c>
      <c r="P218" s="41"/>
      <c r="Q218" s="10"/>
    </row>
    <row r="219" spans="1:17" ht="30" customHeight="1">
      <c r="A219" s="30">
        <v>216</v>
      </c>
      <c r="B219" s="92" t="s">
        <v>1485</v>
      </c>
      <c r="C219" s="20" t="str">
        <f>IFERROR(VLOOKUP($B219,エントリーシート!$Q$28:$Z$527,5,0),"")</f>
        <v/>
      </c>
      <c r="D219" s="20" t="str">
        <f>IFERROR(VLOOKUP($B219,エントリーシート!$Q$28:$Z$527,6,0),"")</f>
        <v/>
      </c>
      <c r="E219" s="20" t="str">
        <f>IFERROR(VLOOKUP($B219,エントリーシート!$Q$28:$Z$527,7,0),"")</f>
        <v/>
      </c>
      <c r="F219" s="20" t="str">
        <f>IFERROR(VLOOKUP($B219,エントリーシート!$Q$28:$Z$527,8,0),"")</f>
        <v/>
      </c>
      <c r="G219" s="20" t="str">
        <f>IFERROR(VLOOKUP($B219,エントリーシート!$Q$28:$Z$527,9,0),"")</f>
        <v/>
      </c>
      <c r="H219" s="20" t="str">
        <f>IFERROR(VLOOKUP($B219,エントリーシート!$Q$28:$Z$527,10,0),"")</f>
        <v/>
      </c>
      <c r="I219" s="21"/>
      <c r="J219" s="21"/>
      <c r="K219" s="21"/>
      <c r="L219" s="22"/>
      <c r="M219" s="23" t="str">
        <f t="shared" si="9"/>
        <v/>
      </c>
      <c r="N219" s="24" t="str">
        <f t="shared" si="10"/>
        <v/>
      </c>
      <c r="O219" s="50" t="str">
        <f t="shared" si="11"/>
        <v/>
      </c>
      <c r="P219" s="41"/>
      <c r="Q219" s="10"/>
    </row>
    <row r="220" spans="1:17" ht="30" customHeight="1">
      <c r="A220" s="30">
        <v>217</v>
      </c>
      <c r="B220" s="92" t="s">
        <v>1486</v>
      </c>
      <c r="C220" s="20" t="str">
        <f>IFERROR(VLOOKUP($B220,エントリーシート!$Q$28:$Z$527,5,0),"")</f>
        <v/>
      </c>
      <c r="D220" s="20" t="str">
        <f>IFERROR(VLOOKUP($B220,エントリーシート!$Q$28:$Z$527,6,0),"")</f>
        <v/>
      </c>
      <c r="E220" s="20" t="str">
        <f>IFERROR(VLOOKUP($B220,エントリーシート!$Q$28:$Z$527,7,0),"")</f>
        <v/>
      </c>
      <c r="F220" s="20" t="str">
        <f>IFERROR(VLOOKUP($B220,エントリーシート!$Q$28:$Z$527,8,0),"")</f>
        <v/>
      </c>
      <c r="G220" s="20" t="str">
        <f>IFERROR(VLOOKUP($B220,エントリーシート!$Q$28:$Z$527,9,0),"")</f>
        <v/>
      </c>
      <c r="H220" s="20" t="str">
        <f>IFERROR(VLOOKUP($B220,エントリーシート!$Q$28:$Z$527,10,0),"")</f>
        <v/>
      </c>
      <c r="I220" s="21"/>
      <c r="J220" s="21"/>
      <c r="K220" s="21"/>
      <c r="L220" s="22"/>
      <c r="M220" s="23" t="str">
        <f t="shared" si="9"/>
        <v/>
      </c>
      <c r="N220" s="24" t="str">
        <f t="shared" si="10"/>
        <v/>
      </c>
      <c r="O220" s="50" t="str">
        <f t="shared" si="11"/>
        <v/>
      </c>
      <c r="P220" s="41"/>
      <c r="Q220" s="10"/>
    </row>
    <row r="221" spans="1:17" ht="30" customHeight="1">
      <c r="A221" s="30">
        <v>218</v>
      </c>
      <c r="B221" s="92" t="s">
        <v>1487</v>
      </c>
      <c r="C221" s="20" t="str">
        <f>IFERROR(VLOOKUP($B221,エントリーシート!$Q$28:$Z$527,5,0),"")</f>
        <v/>
      </c>
      <c r="D221" s="20" t="str">
        <f>IFERROR(VLOOKUP($B221,エントリーシート!$Q$28:$Z$527,6,0),"")</f>
        <v/>
      </c>
      <c r="E221" s="20" t="str">
        <f>IFERROR(VLOOKUP($B221,エントリーシート!$Q$28:$Z$527,7,0),"")</f>
        <v/>
      </c>
      <c r="F221" s="20" t="str">
        <f>IFERROR(VLOOKUP($B221,エントリーシート!$Q$28:$Z$527,8,0),"")</f>
        <v/>
      </c>
      <c r="G221" s="20" t="str">
        <f>IFERROR(VLOOKUP($B221,エントリーシート!$Q$28:$Z$527,9,0),"")</f>
        <v/>
      </c>
      <c r="H221" s="20" t="str">
        <f>IFERROR(VLOOKUP($B221,エントリーシート!$Q$28:$Z$527,10,0),"")</f>
        <v/>
      </c>
      <c r="I221" s="21"/>
      <c r="J221" s="21"/>
      <c r="K221" s="21"/>
      <c r="L221" s="22"/>
      <c r="M221" s="23" t="str">
        <f t="shared" si="9"/>
        <v/>
      </c>
      <c r="N221" s="24" t="str">
        <f t="shared" si="10"/>
        <v/>
      </c>
      <c r="O221" s="50" t="str">
        <f t="shared" si="11"/>
        <v/>
      </c>
      <c r="P221" s="41"/>
      <c r="Q221" s="10"/>
    </row>
    <row r="222" spans="1:17" ht="30" customHeight="1">
      <c r="A222" s="30">
        <v>219</v>
      </c>
      <c r="B222" s="92" t="s">
        <v>1488</v>
      </c>
      <c r="C222" s="20" t="str">
        <f>IFERROR(VLOOKUP($B222,エントリーシート!$Q$28:$Z$527,5,0),"")</f>
        <v/>
      </c>
      <c r="D222" s="20" t="str">
        <f>IFERROR(VLOOKUP($B222,エントリーシート!$Q$28:$Z$527,6,0),"")</f>
        <v/>
      </c>
      <c r="E222" s="20" t="str">
        <f>IFERROR(VLOOKUP($B222,エントリーシート!$Q$28:$Z$527,7,0),"")</f>
        <v/>
      </c>
      <c r="F222" s="20" t="str">
        <f>IFERROR(VLOOKUP($B222,エントリーシート!$Q$28:$Z$527,8,0),"")</f>
        <v/>
      </c>
      <c r="G222" s="20" t="str">
        <f>IFERROR(VLOOKUP($B222,エントリーシート!$Q$28:$Z$527,9,0),"")</f>
        <v/>
      </c>
      <c r="H222" s="20" t="str">
        <f>IFERROR(VLOOKUP($B222,エントリーシート!$Q$28:$Z$527,10,0),"")</f>
        <v/>
      </c>
      <c r="I222" s="21"/>
      <c r="J222" s="21"/>
      <c r="K222" s="21"/>
      <c r="L222" s="22"/>
      <c r="M222" s="23" t="str">
        <f t="shared" si="9"/>
        <v/>
      </c>
      <c r="N222" s="24" t="str">
        <f t="shared" si="10"/>
        <v/>
      </c>
      <c r="O222" s="50" t="str">
        <f t="shared" si="11"/>
        <v/>
      </c>
      <c r="P222" s="41"/>
      <c r="Q222" s="10"/>
    </row>
    <row r="223" spans="1:17" ht="30" customHeight="1">
      <c r="A223" s="30">
        <v>220</v>
      </c>
      <c r="B223" s="92" t="s">
        <v>1489</v>
      </c>
      <c r="C223" s="20" t="str">
        <f>IFERROR(VLOOKUP($B223,エントリーシート!$Q$28:$Z$527,5,0),"")</f>
        <v/>
      </c>
      <c r="D223" s="20" t="str">
        <f>IFERROR(VLOOKUP($B223,エントリーシート!$Q$28:$Z$527,6,0),"")</f>
        <v/>
      </c>
      <c r="E223" s="20" t="str">
        <f>IFERROR(VLOOKUP($B223,エントリーシート!$Q$28:$Z$527,7,0),"")</f>
        <v/>
      </c>
      <c r="F223" s="20" t="str">
        <f>IFERROR(VLOOKUP($B223,エントリーシート!$Q$28:$Z$527,8,0),"")</f>
        <v/>
      </c>
      <c r="G223" s="20" t="str">
        <f>IFERROR(VLOOKUP($B223,エントリーシート!$Q$28:$Z$527,9,0),"")</f>
        <v/>
      </c>
      <c r="H223" s="20" t="str">
        <f>IFERROR(VLOOKUP($B223,エントリーシート!$Q$28:$Z$527,10,0),"")</f>
        <v/>
      </c>
      <c r="I223" s="21"/>
      <c r="J223" s="21"/>
      <c r="K223" s="21"/>
      <c r="L223" s="22"/>
      <c r="M223" s="23" t="str">
        <f t="shared" si="9"/>
        <v/>
      </c>
      <c r="N223" s="24" t="str">
        <f t="shared" si="10"/>
        <v/>
      </c>
      <c r="O223" s="50" t="str">
        <f t="shared" si="11"/>
        <v/>
      </c>
      <c r="P223" s="41"/>
      <c r="Q223" s="10"/>
    </row>
    <row r="224" spans="1:17" ht="30" customHeight="1">
      <c r="A224" s="30">
        <v>221</v>
      </c>
      <c r="B224" s="92" t="s">
        <v>1490</v>
      </c>
      <c r="C224" s="20" t="str">
        <f>IFERROR(VLOOKUP($B224,エントリーシート!$Q$28:$Z$527,5,0),"")</f>
        <v/>
      </c>
      <c r="D224" s="20" t="str">
        <f>IFERROR(VLOOKUP($B224,エントリーシート!$Q$28:$Z$527,6,0),"")</f>
        <v/>
      </c>
      <c r="E224" s="20" t="str">
        <f>IFERROR(VLOOKUP($B224,エントリーシート!$Q$28:$Z$527,7,0),"")</f>
        <v/>
      </c>
      <c r="F224" s="20" t="str">
        <f>IFERROR(VLOOKUP($B224,エントリーシート!$Q$28:$Z$527,8,0),"")</f>
        <v/>
      </c>
      <c r="G224" s="20" t="str">
        <f>IFERROR(VLOOKUP($B224,エントリーシート!$Q$28:$Z$527,9,0),"")</f>
        <v/>
      </c>
      <c r="H224" s="20" t="str">
        <f>IFERROR(VLOOKUP($B224,エントリーシート!$Q$28:$Z$527,10,0),"")</f>
        <v/>
      </c>
      <c r="I224" s="21"/>
      <c r="J224" s="21"/>
      <c r="K224" s="21"/>
      <c r="L224" s="22"/>
      <c r="M224" s="23" t="str">
        <f t="shared" si="9"/>
        <v/>
      </c>
      <c r="N224" s="24" t="str">
        <f t="shared" si="10"/>
        <v/>
      </c>
      <c r="O224" s="50" t="str">
        <f t="shared" si="11"/>
        <v/>
      </c>
      <c r="P224" s="41"/>
      <c r="Q224" s="10"/>
    </row>
    <row r="225" spans="1:17" ht="30" customHeight="1">
      <c r="A225" s="30">
        <v>222</v>
      </c>
      <c r="B225" s="92" t="s">
        <v>1491</v>
      </c>
      <c r="C225" s="20" t="str">
        <f>IFERROR(VLOOKUP($B225,エントリーシート!$Q$28:$Z$527,5,0),"")</f>
        <v/>
      </c>
      <c r="D225" s="20" t="str">
        <f>IFERROR(VLOOKUP($B225,エントリーシート!$Q$28:$Z$527,6,0),"")</f>
        <v/>
      </c>
      <c r="E225" s="20" t="str">
        <f>IFERROR(VLOOKUP($B225,エントリーシート!$Q$28:$Z$527,7,0),"")</f>
        <v/>
      </c>
      <c r="F225" s="20" t="str">
        <f>IFERROR(VLOOKUP($B225,エントリーシート!$Q$28:$Z$527,8,0),"")</f>
        <v/>
      </c>
      <c r="G225" s="20" t="str">
        <f>IFERROR(VLOOKUP($B225,エントリーシート!$Q$28:$Z$527,9,0),"")</f>
        <v/>
      </c>
      <c r="H225" s="20" t="str">
        <f>IFERROR(VLOOKUP($B225,エントリーシート!$Q$28:$Z$527,10,0),"")</f>
        <v/>
      </c>
      <c r="I225" s="21"/>
      <c r="J225" s="21"/>
      <c r="K225" s="21"/>
      <c r="L225" s="22"/>
      <c r="M225" s="23" t="str">
        <f t="shared" si="9"/>
        <v/>
      </c>
      <c r="N225" s="24" t="str">
        <f t="shared" si="10"/>
        <v/>
      </c>
      <c r="O225" s="50" t="str">
        <f t="shared" si="11"/>
        <v/>
      </c>
      <c r="P225" s="41"/>
      <c r="Q225" s="10"/>
    </row>
    <row r="226" spans="1:17" ht="30" customHeight="1">
      <c r="A226" s="30">
        <v>223</v>
      </c>
      <c r="B226" s="92" t="s">
        <v>1492</v>
      </c>
      <c r="C226" s="20" t="str">
        <f>IFERROR(VLOOKUP($B226,エントリーシート!$Q$28:$Z$527,5,0),"")</f>
        <v/>
      </c>
      <c r="D226" s="20" t="str">
        <f>IFERROR(VLOOKUP($B226,エントリーシート!$Q$28:$Z$527,6,0),"")</f>
        <v/>
      </c>
      <c r="E226" s="20" t="str">
        <f>IFERROR(VLOOKUP($B226,エントリーシート!$Q$28:$Z$527,7,0),"")</f>
        <v/>
      </c>
      <c r="F226" s="20" t="str">
        <f>IFERROR(VLOOKUP($B226,エントリーシート!$Q$28:$Z$527,8,0),"")</f>
        <v/>
      </c>
      <c r="G226" s="20" t="str">
        <f>IFERROR(VLOOKUP($B226,エントリーシート!$Q$28:$Z$527,9,0),"")</f>
        <v/>
      </c>
      <c r="H226" s="20" t="str">
        <f>IFERROR(VLOOKUP($B226,エントリーシート!$Q$28:$Z$527,10,0),"")</f>
        <v/>
      </c>
      <c r="I226" s="21"/>
      <c r="J226" s="21"/>
      <c r="K226" s="21"/>
      <c r="L226" s="22"/>
      <c r="M226" s="23" t="str">
        <f t="shared" si="9"/>
        <v/>
      </c>
      <c r="N226" s="24" t="str">
        <f t="shared" si="10"/>
        <v/>
      </c>
      <c r="O226" s="50" t="str">
        <f t="shared" si="11"/>
        <v/>
      </c>
      <c r="P226" s="41"/>
      <c r="Q226" s="10"/>
    </row>
    <row r="227" spans="1:17" ht="30" customHeight="1">
      <c r="A227" s="30">
        <v>224</v>
      </c>
      <c r="B227" s="92" t="s">
        <v>1493</v>
      </c>
      <c r="C227" s="20" t="str">
        <f>IFERROR(VLOOKUP($B227,エントリーシート!$Q$28:$Z$527,5,0),"")</f>
        <v/>
      </c>
      <c r="D227" s="20" t="str">
        <f>IFERROR(VLOOKUP($B227,エントリーシート!$Q$28:$Z$527,6,0),"")</f>
        <v/>
      </c>
      <c r="E227" s="20" t="str">
        <f>IFERROR(VLOOKUP($B227,エントリーシート!$Q$28:$Z$527,7,0),"")</f>
        <v/>
      </c>
      <c r="F227" s="20" t="str">
        <f>IFERROR(VLOOKUP($B227,エントリーシート!$Q$28:$Z$527,8,0),"")</f>
        <v/>
      </c>
      <c r="G227" s="20" t="str">
        <f>IFERROR(VLOOKUP($B227,エントリーシート!$Q$28:$Z$527,9,0),"")</f>
        <v/>
      </c>
      <c r="H227" s="20" t="str">
        <f>IFERROR(VLOOKUP($B227,エントリーシート!$Q$28:$Z$527,10,0),"")</f>
        <v/>
      </c>
      <c r="I227" s="21"/>
      <c r="J227" s="21"/>
      <c r="K227" s="21"/>
      <c r="L227" s="22"/>
      <c r="M227" s="23" t="str">
        <f t="shared" si="9"/>
        <v/>
      </c>
      <c r="N227" s="24" t="str">
        <f t="shared" si="10"/>
        <v/>
      </c>
      <c r="O227" s="50" t="str">
        <f t="shared" si="11"/>
        <v/>
      </c>
      <c r="P227" s="41"/>
      <c r="Q227" s="10"/>
    </row>
    <row r="228" spans="1:17" ht="30" customHeight="1">
      <c r="A228" s="30">
        <v>225</v>
      </c>
      <c r="B228" s="92" t="s">
        <v>1494</v>
      </c>
      <c r="C228" s="20" t="str">
        <f>IFERROR(VLOOKUP($B228,エントリーシート!$Q$28:$Z$527,5,0),"")</f>
        <v/>
      </c>
      <c r="D228" s="20" t="str">
        <f>IFERROR(VLOOKUP($B228,エントリーシート!$Q$28:$Z$527,6,0),"")</f>
        <v/>
      </c>
      <c r="E228" s="20" t="str">
        <f>IFERROR(VLOOKUP($B228,エントリーシート!$Q$28:$Z$527,7,0),"")</f>
        <v/>
      </c>
      <c r="F228" s="20" t="str">
        <f>IFERROR(VLOOKUP($B228,エントリーシート!$Q$28:$Z$527,8,0),"")</f>
        <v/>
      </c>
      <c r="G228" s="20" t="str">
        <f>IFERROR(VLOOKUP($B228,エントリーシート!$Q$28:$Z$527,9,0),"")</f>
        <v/>
      </c>
      <c r="H228" s="20" t="str">
        <f>IFERROR(VLOOKUP($B228,エントリーシート!$Q$28:$Z$527,10,0),"")</f>
        <v/>
      </c>
      <c r="I228" s="21"/>
      <c r="J228" s="21"/>
      <c r="K228" s="21"/>
      <c r="L228" s="22"/>
      <c r="M228" s="23" t="str">
        <f t="shared" si="9"/>
        <v/>
      </c>
      <c r="N228" s="24" t="str">
        <f t="shared" si="10"/>
        <v/>
      </c>
      <c r="O228" s="50" t="str">
        <f t="shared" si="11"/>
        <v/>
      </c>
      <c r="P228" s="41"/>
      <c r="Q228" s="10"/>
    </row>
    <row r="229" spans="1:17" ht="30" customHeight="1">
      <c r="A229" s="30">
        <v>226</v>
      </c>
      <c r="B229" s="92" t="s">
        <v>1495</v>
      </c>
      <c r="C229" s="20" t="str">
        <f>IFERROR(VLOOKUP($B229,エントリーシート!$Q$28:$Z$527,5,0),"")</f>
        <v/>
      </c>
      <c r="D229" s="20" t="str">
        <f>IFERROR(VLOOKUP($B229,エントリーシート!$Q$28:$Z$527,6,0),"")</f>
        <v/>
      </c>
      <c r="E229" s="20" t="str">
        <f>IFERROR(VLOOKUP($B229,エントリーシート!$Q$28:$Z$527,7,0),"")</f>
        <v/>
      </c>
      <c r="F229" s="20" t="str">
        <f>IFERROR(VLOOKUP($B229,エントリーシート!$Q$28:$Z$527,8,0),"")</f>
        <v/>
      </c>
      <c r="G229" s="20" t="str">
        <f>IFERROR(VLOOKUP($B229,エントリーシート!$Q$28:$Z$527,9,0),"")</f>
        <v/>
      </c>
      <c r="H229" s="20" t="str">
        <f>IFERROR(VLOOKUP($B229,エントリーシート!$Q$28:$Z$527,10,0),"")</f>
        <v/>
      </c>
      <c r="I229" s="21"/>
      <c r="J229" s="21"/>
      <c r="K229" s="21"/>
      <c r="L229" s="22"/>
      <c r="M229" s="23" t="str">
        <f t="shared" si="9"/>
        <v/>
      </c>
      <c r="N229" s="24" t="str">
        <f t="shared" si="10"/>
        <v/>
      </c>
      <c r="O229" s="50" t="str">
        <f t="shared" si="11"/>
        <v/>
      </c>
      <c r="P229" s="41"/>
      <c r="Q229" s="10"/>
    </row>
    <row r="230" spans="1:17" ht="30" customHeight="1">
      <c r="A230" s="30">
        <v>227</v>
      </c>
      <c r="B230" s="92" t="s">
        <v>1496</v>
      </c>
      <c r="C230" s="20" t="str">
        <f>IFERROR(VLOOKUP($B230,エントリーシート!$Q$28:$Z$527,5,0),"")</f>
        <v/>
      </c>
      <c r="D230" s="20" t="str">
        <f>IFERROR(VLOOKUP($B230,エントリーシート!$Q$28:$Z$527,6,0),"")</f>
        <v/>
      </c>
      <c r="E230" s="20" t="str">
        <f>IFERROR(VLOOKUP($B230,エントリーシート!$Q$28:$Z$527,7,0),"")</f>
        <v/>
      </c>
      <c r="F230" s="20" t="str">
        <f>IFERROR(VLOOKUP($B230,エントリーシート!$Q$28:$Z$527,8,0),"")</f>
        <v/>
      </c>
      <c r="G230" s="20" t="str">
        <f>IFERROR(VLOOKUP($B230,エントリーシート!$Q$28:$Z$527,9,0),"")</f>
        <v/>
      </c>
      <c r="H230" s="20" t="str">
        <f>IFERROR(VLOOKUP($B230,エントリーシート!$Q$28:$Z$527,10,0),"")</f>
        <v/>
      </c>
      <c r="I230" s="21"/>
      <c r="J230" s="21"/>
      <c r="K230" s="21"/>
      <c r="L230" s="22"/>
      <c r="M230" s="23" t="str">
        <f t="shared" si="9"/>
        <v/>
      </c>
      <c r="N230" s="24" t="str">
        <f t="shared" si="10"/>
        <v/>
      </c>
      <c r="O230" s="50" t="str">
        <f t="shared" si="11"/>
        <v/>
      </c>
      <c r="P230" s="41"/>
      <c r="Q230" s="10"/>
    </row>
    <row r="231" spans="1:17" ht="30" customHeight="1">
      <c r="A231" s="30">
        <v>228</v>
      </c>
      <c r="B231" s="92" t="s">
        <v>1497</v>
      </c>
      <c r="C231" s="20" t="str">
        <f>IFERROR(VLOOKUP($B231,エントリーシート!$Q$28:$Z$527,5,0),"")</f>
        <v/>
      </c>
      <c r="D231" s="20" t="str">
        <f>IFERROR(VLOOKUP($B231,エントリーシート!$Q$28:$Z$527,6,0),"")</f>
        <v/>
      </c>
      <c r="E231" s="20" t="str">
        <f>IFERROR(VLOOKUP($B231,エントリーシート!$Q$28:$Z$527,7,0),"")</f>
        <v/>
      </c>
      <c r="F231" s="20" t="str">
        <f>IFERROR(VLOOKUP($B231,エントリーシート!$Q$28:$Z$527,8,0),"")</f>
        <v/>
      </c>
      <c r="G231" s="20" t="str">
        <f>IFERROR(VLOOKUP($B231,エントリーシート!$Q$28:$Z$527,9,0),"")</f>
        <v/>
      </c>
      <c r="H231" s="20" t="str">
        <f>IFERROR(VLOOKUP($B231,エントリーシート!$Q$28:$Z$527,10,0),"")</f>
        <v/>
      </c>
      <c r="I231" s="21"/>
      <c r="J231" s="21"/>
      <c r="K231" s="21"/>
      <c r="L231" s="22"/>
      <c r="M231" s="23" t="str">
        <f t="shared" si="9"/>
        <v/>
      </c>
      <c r="N231" s="24" t="str">
        <f t="shared" si="10"/>
        <v/>
      </c>
      <c r="O231" s="50" t="str">
        <f t="shared" si="11"/>
        <v/>
      </c>
      <c r="P231" s="41"/>
      <c r="Q231" s="10"/>
    </row>
    <row r="232" spans="1:17" ht="30" customHeight="1">
      <c r="A232" s="30">
        <v>229</v>
      </c>
      <c r="B232" s="92" t="s">
        <v>1498</v>
      </c>
      <c r="C232" s="20" t="str">
        <f>IFERROR(VLOOKUP($B232,エントリーシート!$Q$28:$Z$527,5,0),"")</f>
        <v/>
      </c>
      <c r="D232" s="20" t="str">
        <f>IFERROR(VLOOKUP($B232,エントリーシート!$Q$28:$Z$527,6,0),"")</f>
        <v/>
      </c>
      <c r="E232" s="20" t="str">
        <f>IFERROR(VLOOKUP($B232,エントリーシート!$Q$28:$Z$527,7,0),"")</f>
        <v/>
      </c>
      <c r="F232" s="20" t="str">
        <f>IFERROR(VLOOKUP($B232,エントリーシート!$Q$28:$Z$527,8,0),"")</f>
        <v/>
      </c>
      <c r="G232" s="20" t="str">
        <f>IFERROR(VLOOKUP($B232,エントリーシート!$Q$28:$Z$527,9,0),"")</f>
        <v/>
      </c>
      <c r="H232" s="20" t="str">
        <f>IFERROR(VLOOKUP($B232,エントリーシート!$Q$28:$Z$527,10,0),"")</f>
        <v/>
      </c>
      <c r="I232" s="21"/>
      <c r="J232" s="21"/>
      <c r="K232" s="21"/>
      <c r="L232" s="22"/>
      <c r="M232" s="23" t="str">
        <f t="shared" si="9"/>
        <v/>
      </c>
      <c r="N232" s="24" t="str">
        <f t="shared" si="10"/>
        <v/>
      </c>
      <c r="O232" s="50" t="str">
        <f t="shared" si="11"/>
        <v/>
      </c>
      <c r="P232" s="41"/>
      <c r="Q232" s="10"/>
    </row>
    <row r="233" spans="1:17" ht="30" customHeight="1">
      <c r="A233" s="30">
        <v>230</v>
      </c>
      <c r="B233" s="92" t="s">
        <v>1499</v>
      </c>
      <c r="C233" s="20" t="str">
        <f>IFERROR(VLOOKUP($B233,エントリーシート!$Q$28:$Z$527,5,0),"")</f>
        <v/>
      </c>
      <c r="D233" s="20" t="str">
        <f>IFERROR(VLOOKUP($B233,エントリーシート!$Q$28:$Z$527,6,0),"")</f>
        <v/>
      </c>
      <c r="E233" s="20" t="str">
        <f>IFERROR(VLOOKUP($B233,エントリーシート!$Q$28:$Z$527,7,0),"")</f>
        <v/>
      </c>
      <c r="F233" s="20" t="str">
        <f>IFERROR(VLOOKUP($B233,エントリーシート!$Q$28:$Z$527,8,0),"")</f>
        <v/>
      </c>
      <c r="G233" s="20" t="str">
        <f>IFERROR(VLOOKUP($B233,エントリーシート!$Q$28:$Z$527,9,0),"")</f>
        <v/>
      </c>
      <c r="H233" s="20" t="str">
        <f>IFERROR(VLOOKUP($B233,エントリーシート!$Q$28:$Z$527,10,0),"")</f>
        <v/>
      </c>
      <c r="I233" s="21"/>
      <c r="J233" s="21"/>
      <c r="K233" s="21"/>
      <c r="L233" s="22"/>
      <c r="M233" s="23" t="str">
        <f t="shared" si="9"/>
        <v/>
      </c>
      <c r="N233" s="24" t="str">
        <f t="shared" si="10"/>
        <v/>
      </c>
      <c r="O233" s="50" t="str">
        <f t="shared" si="11"/>
        <v/>
      </c>
      <c r="P233" s="41"/>
      <c r="Q233" s="10"/>
    </row>
    <row r="234" spans="1:17" ht="30" customHeight="1">
      <c r="A234" s="30">
        <v>231</v>
      </c>
      <c r="B234" s="92" t="s">
        <v>1500</v>
      </c>
      <c r="C234" s="20" t="str">
        <f>IFERROR(VLOOKUP($B234,エントリーシート!$Q$28:$Z$527,5,0),"")</f>
        <v/>
      </c>
      <c r="D234" s="20" t="str">
        <f>IFERROR(VLOOKUP($B234,エントリーシート!$Q$28:$Z$527,6,0),"")</f>
        <v/>
      </c>
      <c r="E234" s="20" t="str">
        <f>IFERROR(VLOOKUP($B234,エントリーシート!$Q$28:$Z$527,7,0),"")</f>
        <v/>
      </c>
      <c r="F234" s="20" t="str">
        <f>IFERROR(VLOOKUP($B234,エントリーシート!$Q$28:$Z$527,8,0),"")</f>
        <v/>
      </c>
      <c r="G234" s="20" t="str">
        <f>IFERROR(VLOOKUP($B234,エントリーシート!$Q$28:$Z$527,9,0),"")</f>
        <v/>
      </c>
      <c r="H234" s="20" t="str">
        <f>IFERROR(VLOOKUP($B234,エントリーシート!$Q$28:$Z$527,10,0),"")</f>
        <v/>
      </c>
      <c r="I234" s="21"/>
      <c r="J234" s="21"/>
      <c r="K234" s="21"/>
      <c r="L234" s="22"/>
      <c r="M234" s="23" t="str">
        <f t="shared" si="9"/>
        <v/>
      </c>
      <c r="N234" s="24" t="str">
        <f t="shared" si="10"/>
        <v/>
      </c>
      <c r="O234" s="50" t="str">
        <f t="shared" si="11"/>
        <v/>
      </c>
      <c r="P234" s="41"/>
      <c r="Q234" s="10"/>
    </row>
    <row r="235" spans="1:17" ht="30" customHeight="1">
      <c r="A235" s="30">
        <v>232</v>
      </c>
      <c r="B235" s="92" t="s">
        <v>1501</v>
      </c>
      <c r="C235" s="20" t="str">
        <f>IFERROR(VLOOKUP($B235,エントリーシート!$Q$28:$Z$527,5,0),"")</f>
        <v/>
      </c>
      <c r="D235" s="20" t="str">
        <f>IFERROR(VLOOKUP($B235,エントリーシート!$Q$28:$Z$527,6,0),"")</f>
        <v/>
      </c>
      <c r="E235" s="20" t="str">
        <f>IFERROR(VLOOKUP($B235,エントリーシート!$Q$28:$Z$527,7,0),"")</f>
        <v/>
      </c>
      <c r="F235" s="20" t="str">
        <f>IFERROR(VLOOKUP($B235,エントリーシート!$Q$28:$Z$527,8,0),"")</f>
        <v/>
      </c>
      <c r="G235" s="20" t="str">
        <f>IFERROR(VLOOKUP($B235,エントリーシート!$Q$28:$Z$527,9,0),"")</f>
        <v/>
      </c>
      <c r="H235" s="20" t="str">
        <f>IFERROR(VLOOKUP($B235,エントリーシート!$Q$28:$Z$527,10,0),"")</f>
        <v/>
      </c>
      <c r="I235" s="21"/>
      <c r="J235" s="21"/>
      <c r="K235" s="21"/>
      <c r="L235" s="22"/>
      <c r="M235" s="23" t="str">
        <f t="shared" si="9"/>
        <v/>
      </c>
      <c r="N235" s="24" t="str">
        <f t="shared" si="10"/>
        <v/>
      </c>
      <c r="O235" s="50" t="str">
        <f t="shared" si="11"/>
        <v/>
      </c>
      <c r="P235" s="41"/>
      <c r="Q235" s="10"/>
    </row>
    <row r="236" spans="1:17" ht="30" customHeight="1">
      <c r="A236" s="30">
        <v>233</v>
      </c>
      <c r="B236" s="92" t="s">
        <v>1502</v>
      </c>
      <c r="C236" s="20" t="str">
        <f>IFERROR(VLOOKUP($B236,エントリーシート!$Q$28:$Z$527,5,0),"")</f>
        <v/>
      </c>
      <c r="D236" s="20" t="str">
        <f>IFERROR(VLOOKUP($B236,エントリーシート!$Q$28:$Z$527,6,0),"")</f>
        <v/>
      </c>
      <c r="E236" s="20" t="str">
        <f>IFERROR(VLOOKUP($B236,エントリーシート!$Q$28:$Z$527,7,0),"")</f>
        <v/>
      </c>
      <c r="F236" s="20" t="str">
        <f>IFERROR(VLOOKUP($B236,エントリーシート!$Q$28:$Z$527,8,0),"")</f>
        <v/>
      </c>
      <c r="G236" s="20" t="str">
        <f>IFERROR(VLOOKUP($B236,エントリーシート!$Q$28:$Z$527,9,0),"")</f>
        <v/>
      </c>
      <c r="H236" s="20" t="str">
        <f>IFERROR(VLOOKUP($B236,エントリーシート!$Q$28:$Z$527,10,0),"")</f>
        <v/>
      </c>
      <c r="I236" s="21"/>
      <c r="J236" s="21"/>
      <c r="K236" s="21"/>
      <c r="L236" s="22"/>
      <c r="M236" s="23" t="str">
        <f t="shared" si="9"/>
        <v/>
      </c>
      <c r="N236" s="24" t="str">
        <f t="shared" si="10"/>
        <v/>
      </c>
      <c r="O236" s="50" t="str">
        <f t="shared" si="11"/>
        <v/>
      </c>
      <c r="P236" s="41"/>
      <c r="Q236" s="10"/>
    </row>
    <row r="237" spans="1:17" ht="30" customHeight="1">
      <c r="A237" s="30">
        <v>234</v>
      </c>
      <c r="B237" s="92" t="s">
        <v>1503</v>
      </c>
      <c r="C237" s="20" t="str">
        <f>IFERROR(VLOOKUP($B237,エントリーシート!$Q$28:$Z$527,5,0),"")</f>
        <v/>
      </c>
      <c r="D237" s="20" t="str">
        <f>IFERROR(VLOOKUP($B237,エントリーシート!$Q$28:$Z$527,6,0),"")</f>
        <v/>
      </c>
      <c r="E237" s="20" t="str">
        <f>IFERROR(VLOOKUP($B237,エントリーシート!$Q$28:$Z$527,7,0),"")</f>
        <v/>
      </c>
      <c r="F237" s="20" t="str">
        <f>IFERROR(VLOOKUP($B237,エントリーシート!$Q$28:$Z$527,8,0),"")</f>
        <v/>
      </c>
      <c r="G237" s="20" t="str">
        <f>IFERROR(VLOOKUP($B237,エントリーシート!$Q$28:$Z$527,9,0),"")</f>
        <v/>
      </c>
      <c r="H237" s="20" t="str">
        <f>IFERROR(VLOOKUP($B237,エントリーシート!$Q$28:$Z$527,10,0),"")</f>
        <v/>
      </c>
      <c r="I237" s="21"/>
      <c r="J237" s="21"/>
      <c r="K237" s="21"/>
      <c r="L237" s="22"/>
      <c r="M237" s="23" t="str">
        <f t="shared" si="9"/>
        <v/>
      </c>
      <c r="N237" s="24" t="str">
        <f t="shared" si="10"/>
        <v/>
      </c>
      <c r="O237" s="50" t="str">
        <f t="shared" si="11"/>
        <v/>
      </c>
      <c r="P237" s="41"/>
      <c r="Q237" s="10"/>
    </row>
    <row r="238" spans="1:17" ht="30" customHeight="1">
      <c r="A238" s="30">
        <v>235</v>
      </c>
      <c r="B238" s="92" t="s">
        <v>1504</v>
      </c>
      <c r="C238" s="20" t="str">
        <f>IFERROR(VLOOKUP($B238,エントリーシート!$Q$28:$Z$527,5,0),"")</f>
        <v/>
      </c>
      <c r="D238" s="20" t="str">
        <f>IFERROR(VLOOKUP($B238,エントリーシート!$Q$28:$Z$527,6,0),"")</f>
        <v/>
      </c>
      <c r="E238" s="20" t="str">
        <f>IFERROR(VLOOKUP($B238,エントリーシート!$Q$28:$Z$527,7,0),"")</f>
        <v/>
      </c>
      <c r="F238" s="20" t="str">
        <f>IFERROR(VLOOKUP($B238,エントリーシート!$Q$28:$Z$527,8,0),"")</f>
        <v/>
      </c>
      <c r="G238" s="20" t="str">
        <f>IFERROR(VLOOKUP($B238,エントリーシート!$Q$28:$Z$527,9,0),"")</f>
        <v/>
      </c>
      <c r="H238" s="20" t="str">
        <f>IFERROR(VLOOKUP($B238,エントリーシート!$Q$28:$Z$527,10,0),"")</f>
        <v/>
      </c>
      <c r="I238" s="21"/>
      <c r="J238" s="21"/>
      <c r="K238" s="21"/>
      <c r="L238" s="22"/>
      <c r="M238" s="23" t="str">
        <f t="shared" si="9"/>
        <v/>
      </c>
      <c r="N238" s="24" t="str">
        <f t="shared" si="10"/>
        <v/>
      </c>
      <c r="O238" s="50" t="str">
        <f t="shared" si="11"/>
        <v/>
      </c>
      <c r="P238" s="41"/>
      <c r="Q238" s="10"/>
    </row>
    <row r="239" spans="1:17" ht="30" customHeight="1">
      <c r="A239" s="30">
        <v>236</v>
      </c>
      <c r="B239" s="92" t="s">
        <v>1505</v>
      </c>
      <c r="C239" s="20" t="str">
        <f>IFERROR(VLOOKUP($B239,エントリーシート!$Q$28:$Z$527,5,0),"")</f>
        <v/>
      </c>
      <c r="D239" s="20" t="str">
        <f>IFERROR(VLOOKUP($B239,エントリーシート!$Q$28:$Z$527,6,0),"")</f>
        <v/>
      </c>
      <c r="E239" s="20" t="str">
        <f>IFERROR(VLOOKUP($B239,エントリーシート!$Q$28:$Z$527,7,0),"")</f>
        <v/>
      </c>
      <c r="F239" s="20" t="str">
        <f>IFERROR(VLOOKUP($B239,エントリーシート!$Q$28:$Z$527,8,0),"")</f>
        <v/>
      </c>
      <c r="G239" s="20" t="str">
        <f>IFERROR(VLOOKUP($B239,エントリーシート!$Q$28:$Z$527,9,0),"")</f>
        <v/>
      </c>
      <c r="H239" s="20" t="str">
        <f>IFERROR(VLOOKUP($B239,エントリーシート!$Q$28:$Z$527,10,0),"")</f>
        <v/>
      </c>
      <c r="I239" s="21"/>
      <c r="J239" s="21"/>
      <c r="K239" s="21"/>
      <c r="L239" s="22"/>
      <c r="M239" s="23" t="str">
        <f t="shared" si="9"/>
        <v/>
      </c>
      <c r="N239" s="24" t="str">
        <f t="shared" si="10"/>
        <v/>
      </c>
      <c r="O239" s="50" t="str">
        <f t="shared" si="11"/>
        <v/>
      </c>
      <c r="P239" s="41"/>
      <c r="Q239" s="10"/>
    </row>
    <row r="240" spans="1:17" ht="30" customHeight="1">
      <c r="A240" s="30">
        <v>237</v>
      </c>
      <c r="B240" s="92" t="s">
        <v>1506</v>
      </c>
      <c r="C240" s="20" t="str">
        <f>IFERROR(VLOOKUP($B240,エントリーシート!$Q$28:$Z$527,5,0),"")</f>
        <v/>
      </c>
      <c r="D240" s="20" t="str">
        <f>IFERROR(VLOOKUP($B240,エントリーシート!$Q$28:$Z$527,6,0),"")</f>
        <v/>
      </c>
      <c r="E240" s="20" t="str">
        <f>IFERROR(VLOOKUP($B240,エントリーシート!$Q$28:$Z$527,7,0),"")</f>
        <v/>
      </c>
      <c r="F240" s="20" t="str">
        <f>IFERROR(VLOOKUP($B240,エントリーシート!$Q$28:$Z$527,8,0),"")</f>
        <v/>
      </c>
      <c r="G240" s="20" t="str">
        <f>IFERROR(VLOOKUP($B240,エントリーシート!$Q$28:$Z$527,9,0),"")</f>
        <v/>
      </c>
      <c r="H240" s="20" t="str">
        <f>IFERROR(VLOOKUP($B240,エントリーシート!$Q$28:$Z$527,10,0),"")</f>
        <v/>
      </c>
      <c r="I240" s="21"/>
      <c r="J240" s="21"/>
      <c r="K240" s="21"/>
      <c r="L240" s="22"/>
      <c r="M240" s="23" t="str">
        <f t="shared" si="9"/>
        <v/>
      </c>
      <c r="N240" s="24" t="str">
        <f t="shared" si="10"/>
        <v/>
      </c>
      <c r="O240" s="50" t="str">
        <f t="shared" si="11"/>
        <v/>
      </c>
      <c r="P240" s="41"/>
      <c r="Q240" s="10"/>
    </row>
    <row r="241" spans="1:17" ht="30" customHeight="1">
      <c r="A241" s="30">
        <v>238</v>
      </c>
      <c r="B241" s="92" t="s">
        <v>1507</v>
      </c>
      <c r="C241" s="20" t="str">
        <f>IFERROR(VLOOKUP($B241,エントリーシート!$Q$28:$Z$527,5,0),"")</f>
        <v/>
      </c>
      <c r="D241" s="20" t="str">
        <f>IFERROR(VLOOKUP($B241,エントリーシート!$Q$28:$Z$527,6,0),"")</f>
        <v/>
      </c>
      <c r="E241" s="20" t="str">
        <f>IFERROR(VLOOKUP($B241,エントリーシート!$Q$28:$Z$527,7,0),"")</f>
        <v/>
      </c>
      <c r="F241" s="20" t="str">
        <f>IFERROR(VLOOKUP($B241,エントリーシート!$Q$28:$Z$527,8,0),"")</f>
        <v/>
      </c>
      <c r="G241" s="20" t="str">
        <f>IFERROR(VLOOKUP($B241,エントリーシート!$Q$28:$Z$527,9,0),"")</f>
        <v/>
      </c>
      <c r="H241" s="20" t="str">
        <f>IFERROR(VLOOKUP($B241,エントリーシート!$Q$28:$Z$527,10,0),"")</f>
        <v/>
      </c>
      <c r="I241" s="21"/>
      <c r="J241" s="21"/>
      <c r="K241" s="21"/>
      <c r="L241" s="22"/>
      <c r="M241" s="23" t="str">
        <f t="shared" si="9"/>
        <v/>
      </c>
      <c r="N241" s="24" t="str">
        <f t="shared" si="10"/>
        <v/>
      </c>
      <c r="O241" s="50" t="str">
        <f t="shared" si="11"/>
        <v/>
      </c>
      <c r="P241" s="41"/>
      <c r="Q241" s="10"/>
    </row>
    <row r="242" spans="1:17" ht="30" customHeight="1">
      <c r="A242" s="30">
        <v>239</v>
      </c>
      <c r="B242" s="92" t="s">
        <v>1508</v>
      </c>
      <c r="C242" s="20" t="str">
        <f>IFERROR(VLOOKUP($B242,エントリーシート!$Q$28:$Z$527,5,0),"")</f>
        <v/>
      </c>
      <c r="D242" s="20" t="str">
        <f>IFERROR(VLOOKUP($B242,エントリーシート!$Q$28:$Z$527,6,0),"")</f>
        <v/>
      </c>
      <c r="E242" s="20" t="str">
        <f>IFERROR(VLOOKUP($B242,エントリーシート!$Q$28:$Z$527,7,0),"")</f>
        <v/>
      </c>
      <c r="F242" s="20" t="str">
        <f>IFERROR(VLOOKUP($B242,エントリーシート!$Q$28:$Z$527,8,0),"")</f>
        <v/>
      </c>
      <c r="G242" s="20" t="str">
        <f>IFERROR(VLOOKUP($B242,エントリーシート!$Q$28:$Z$527,9,0),"")</f>
        <v/>
      </c>
      <c r="H242" s="20" t="str">
        <f>IFERROR(VLOOKUP($B242,エントリーシート!$Q$28:$Z$527,10,0),"")</f>
        <v/>
      </c>
      <c r="I242" s="21"/>
      <c r="J242" s="21"/>
      <c r="K242" s="21"/>
      <c r="L242" s="22"/>
      <c r="M242" s="23" t="str">
        <f t="shared" si="9"/>
        <v/>
      </c>
      <c r="N242" s="24" t="str">
        <f t="shared" si="10"/>
        <v/>
      </c>
      <c r="O242" s="50" t="str">
        <f t="shared" si="11"/>
        <v/>
      </c>
      <c r="P242" s="41"/>
      <c r="Q242" s="10"/>
    </row>
    <row r="243" spans="1:17" ht="30" customHeight="1">
      <c r="A243" s="30">
        <v>240</v>
      </c>
      <c r="B243" s="92" t="s">
        <v>1509</v>
      </c>
      <c r="C243" s="20" t="str">
        <f>IFERROR(VLOOKUP($B243,エントリーシート!$Q$28:$Z$527,5,0),"")</f>
        <v/>
      </c>
      <c r="D243" s="20" t="str">
        <f>IFERROR(VLOOKUP($B243,エントリーシート!$Q$28:$Z$527,6,0),"")</f>
        <v/>
      </c>
      <c r="E243" s="20" t="str">
        <f>IFERROR(VLOOKUP($B243,エントリーシート!$Q$28:$Z$527,7,0),"")</f>
        <v/>
      </c>
      <c r="F243" s="20" t="str">
        <f>IFERROR(VLOOKUP($B243,エントリーシート!$Q$28:$Z$527,8,0),"")</f>
        <v/>
      </c>
      <c r="G243" s="20" t="str">
        <f>IFERROR(VLOOKUP($B243,エントリーシート!$Q$28:$Z$527,9,0),"")</f>
        <v/>
      </c>
      <c r="H243" s="20" t="str">
        <f>IFERROR(VLOOKUP($B243,エントリーシート!$Q$28:$Z$527,10,0),"")</f>
        <v/>
      </c>
      <c r="I243" s="21"/>
      <c r="J243" s="21"/>
      <c r="K243" s="21"/>
      <c r="L243" s="22"/>
      <c r="M243" s="23" t="str">
        <f t="shared" si="9"/>
        <v/>
      </c>
      <c r="N243" s="24" t="str">
        <f t="shared" si="10"/>
        <v/>
      </c>
      <c r="O243" s="50" t="str">
        <f t="shared" si="11"/>
        <v/>
      </c>
      <c r="P243" s="41"/>
      <c r="Q243" s="10"/>
    </row>
    <row r="244" spans="1:17" ht="30" customHeight="1">
      <c r="A244" s="30">
        <v>241</v>
      </c>
      <c r="B244" s="92" t="s">
        <v>1510</v>
      </c>
      <c r="C244" s="20" t="str">
        <f>IFERROR(VLOOKUP($B244,エントリーシート!$Q$28:$Z$527,5,0),"")</f>
        <v/>
      </c>
      <c r="D244" s="20" t="str">
        <f>IFERROR(VLOOKUP($B244,エントリーシート!$Q$28:$Z$527,6,0),"")</f>
        <v/>
      </c>
      <c r="E244" s="20" t="str">
        <f>IFERROR(VLOOKUP($B244,エントリーシート!$Q$28:$Z$527,7,0),"")</f>
        <v/>
      </c>
      <c r="F244" s="20" t="str">
        <f>IFERROR(VLOOKUP($B244,エントリーシート!$Q$28:$Z$527,8,0),"")</f>
        <v/>
      </c>
      <c r="G244" s="20" t="str">
        <f>IFERROR(VLOOKUP($B244,エントリーシート!$Q$28:$Z$527,9,0),"")</f>
        <v/>
      </c>
      <c r="H244" s="20" t="str">
        <f>IFERROR(VLOOKUP($B244,エントリーシート!$Q$28:$Z$527,10,0),"")</f>
        <v/>
      </c>
      <c r="I244" s="21"/>
      <c r="J244" s="21"/>
      <c r="K244" s="21"/>
      <c r="L244" s="22"/>
      <c r="M244" s="23" t="str">
        <f t="shared" si="9"/>
        <v/>
      </c>
      <c r="N244" s="24" t="str">
        <f t="shared" si="10"/>
        <v/>
      </c>
      <c r="O244" s="50" t="str">
        <f t="shared" si="11"/>
        <v/>
      </c>
      <c r="P244" s="41"/>
      <c r="Q244" s="10"/>
    </row>
    <row r="245" spans="1:17" ht="30" customHeight="1">
      <c r="A245" s="30">
        <v>242</v>
      </c>
      <c r="B245" s="92" t="s">
        <v>1511</v>
      </c>
      <c r="C245" s="20" t="str">
        <f>IFERROR(VLOOKUP($B245,エントリーシート!$Q$28:$Z$527,5,0),"")</f>
        <v/>
      </c>
      <c r="D245" s="20" t="str">
        <f>IFERROR(VLOOKUP($B245,エントリーシート!$Q$28:$Z$527,6,0),"")</f>
        <v/>
      </c>
      <c r="E245" s="20" t="str">
        <f>IFERROR(VLOOKUP($B245,エントリーシート!$Q$28:$Z$527,7,0),"")</f>
        <v/>
      </c>
      <c r="F245" s="20" t="str">
        <f>IFERROR(VLOOKUP($B245,エントリーシート!$Q$28:$Z$527,8,0),"")</f>
        <v/>
      </c>
      <c r="G245" s="20" t="str">
        <f>IFERROR(VLOOKUP($B245,エントリーシート!$Q$28:$Z$527,9,0),"")</f>
        <v/>
      </c>
      <c r="H245" s="20" t="str">
        <f>IFERROR(VLOOKUP($B245,エントリーシート!$Q$28:$Z$527,10,0),"")</f>
        <v/>
      </c>
      <c r="I245" s="21"/>
      <c r="J245" s="21"/>
      <c r="K245" s="21"/>
      <c r="L245" s="22"/>
      <c r="M245" s="23" t="str">
        <f t="shared" si="9"/>
        <v/>
      </c>
      <c r="N245" s="24" t="str">
        <f t="shared" si="10"/>
        <v/>
      </c>
      <c r="O245" s="50" t="str">
        <f t="shared" si="11"/>
        <v/>
      </c>
      <c r="P245" s="41"/>
      <c r="Q245" s="10"/>
    </row>
    <row r="246" spans="1:17" ht="30" customHeight="1">
      <c r="A246" s="30">
        <v>243</v>
      </c>
      <c r="B246" s="92" t="s">
        <v>1512</v>
      </c>
      <c r="C246" s="20" t="str">
        <f>IFERROR(VLOOKUP($B246,エントリーシート!$Q$28:$Z$527,5,0),"")</f>
        <v/>
      </c>
      <c r="D246" s="20" t="str">
        <f>IFERROR(VLOOKUP($B246,エントリーシート!$Q$28:$Z$527,6,0),"")</f>
        <v/>
      </c>
      <c r="E246" s="20" t="str">
        <f>IFERROR(VLOOKUP($B246,エントリーシート!$Q$28:$Z$527,7,0),"")</f>
        <v/>
      </c>
      <c r="F246" s="20" t="str">
        <f>IFERROR(VLOOKUP($B246,エントリーシート!$Q$28:$Z$527,8,0),"")</f>
        <v/>
      </c>
      <c r="G246" s="20" t="str">
        <f>IFERROR(VLOOKUP($B246,エントリーシート!$Q$28:$Z$527,9,0),"")</f>
        <v/>
      </c>
      <c r="H246" s="20" t="str">
        <f>IFERROR(VLOOKUP($B246,エントリーシート!$Q$28:$Z$527,10,0),"")</f>
        <v/>
      </c>
      <c r="I246" s="21"/>
      <c r="J246" s="21"/>
      <c r="K246" s="21"/>
      <c r="L246" s="22"/>
      <c r="M246" s="23" t="str">
        <f t="shared" si="9"/>
        <v/>
      </c>
      <c r="N246" s="24" t="str">
        <f t="shared" si="10"/>
        <v/>
      </c>
      <c r="O246" s="50" t="str">
        <f t="shared" si="11"/>
        <v/>
      </c>
      <c r="P246" s="41"/>
      <c r="Q246" s="10"/>
    </row>
    <row r="247" spans="1:17" ht="30" customHeight="1">
      <c r="A247" s="30">
        <v>244</v>
      </c>
      <c r="B247" s="92" t="s">
        <v>1513</v>
      </c>
      <c r="C247" s="20" t="str">
        <f>IFERROR(VLOOKUP($B247,エントリーシート!$Q$28:$Z$527,5,0),"")</f>
        <v/>
      </c>
      <c r="D247" s="20" t="str">
        <f>IFERROR(VLOOKUP($B247,エントリーシート!$Q$28:$Z$527,6,0),"")</f>
        <v/>
      </c>
      <c r="E247" s="20" t="str">
        <f>IFERROR(VLOOKUP($B247,エントリーシート!$Q$28:$Z$527,7,0),"")</f>
        <v/>
      </c>
      <c r="F247" s="20" t="str">
        <f>IFERROR(VLOOKUP($B247,エントリーシート!$Q$28:$Z$527,8,0),"")</f>
        <v/>
      </c>
      <c r="G247" s="20" t="str">
        <f>IFERROR(VLOOKUP($B247,エントリーシート!$Q$28:$Z$527,9,0),"")</f>
        <v/>
      </c>
      <c r="H247" s="20" t="str">
        <f>IFERROR(VLOOKUP($B247,エントリーシート!$Q$28:$Z$527,10,0),"")</f>
        <v/>
      </c>
      <c r="I247" s="21"/>
      <c r="J247" s="21"/>
      <c r="K247" s="21"/>
      <c r="L247" s="22"/>
      <c r="M247" s="23" t="str">
        <f t="shared" si="9"/>
        <v/>
      </c>
      <c r="N247" s="24" t="str">
        <f t="shared" si="10"/>
        <v/>
      </c>
      <c r="O247" s="50" t="str">
        <f t="shared" si="11"/>
        <v/>
      </c>
      <c r="P247" s="41"/>
      <c r="Q247" s="10"/>
    </row>
    <row r="248" spans="1:17" ht="30" customHeight="1">
      <c r="A248" s="30">
        <v>245</v>
      </c>
      <c r="B248" s="92" t="s">
        <v>1514</v>
      </c>
      <c r="C248" s="20" t="str">
        <f>IFERROR(VLOOKUP($B248,エントリーシート!$Q$28:$Z$527,5,0),"")</f>
        <v/>
      </c>
      <c r="D248" s="20" t="str">
        <f>IFERROR(VLOOKUP($B248,エントリーシート!$Q$28:$Z$527,6,0),"")</f>
        <v/>
      </c>
      <c r="E248" s="20" t="str">
        <f>IFERROR(VLOOKUP($B248,エントリーシート!$Q$28:$Z$527,7,0),"")</f>
        <v/>
      </c>
      <c r="F248" s="20" t="str">
        <f>IFERROR(VLOOKUP($B248,エントリーシート!$Q$28:$Z$527,8,0),"")</f>
        <v/>
      </c>
      <c r="G248" s="20" t="str">
        <f>IFERROR(VLOOKUP($B248,エントリーシート!$Q$28:$Z$527,9,0),"")</f>
        <v/>
      </c>
      <c r="H248" s="20" t="str">
        <f>IFERROR(VLOOKUP($B248,エントリーシート!$Q$28:$Z$527,10,0),"")</f>
        <v/>
      </c>
      <c r="I248" s="21"/>
      <c r="J248" s="21"/>
      <c r="K248" s="21"/>
      <c r="L248" s="22"/>
      <c r="M248" s="23" t="str">
        <f t="shared" si="9"/>
        <v/>
      </c>
      <c r="N248" s="24" t="str">
        <f t="shared" si="10"/>
        <v/>
      </c>
      <c r="O248" s="50" t="str">
        <f t="shared" si="11"/>
        <v/>
      </c>
      <c r="P248" s="41"/>
      <c r="Q248" s="10"/>
    </row>
    <row r="249" spans="1:17" ht="30" customHeight="1">
      <c r="A249" s="30">
        <v>246</v>
      </c>
      <c r="B249" s="92" t="s">
        <v>1515</v>
      </c>
      <c r="C249" s="20" t="str">
        <f>IFERROR(VLOOKUP($B249,エントリーシート!$Q$28:$Z$527,5,0),"")</f>
        <v/>
      </c>
      <c r="D249" s="20" t="str">
        <f>IFERROR(VLOOKUP($B249,エントリーシート!$Q$28:$Z$527,6,0),"")</f>
        <v/>
      </c>
      <c r="E249" s="20" t="str">
        <f>IFERROR(VLOOKUP($B249,エントリーシート!$Q$28:$Z$527,7,0),"")</f>
        <v/>
      </c>
      <c r="F249" s="20" t="str">
        <f>IFERROR(VLOOKUP($B249,エントリーシート!$Q$28:$Z$527,8,0),"")</f>
        <v/>
      </c>
      <c r="G249" s="20" t="str">
        <f>IFERROR(VLOOKUP($B249,エントリーシート!$Q$28:$Z$527,9,0),"")</f>
        <v/>
      </c>
      <c r="H249" s="20" t="str">
        <f>IFERROR(VLOOKUP($B249,エントリーシート!$Q$28:$Z$527,10,0),"")</f>
        <v/>
      </c>
      <c r="I249" s="21"/>
      <c r="J249" s="21"/>
      <c r="K249" s="21"/>
      <c r="L249" s="22"/>
      <c r="M249" s="23" t="str">
        <f t="shared" si="9"/>
        <v/>
      </c>
      <c r="N249" s="24" t="str">
        <f t="shared" si="10"/>
        <v/>
      </c>
      <c r="O249" s="50" t="str">
        <f t="shared" si="11"/>
        <v/>
      </c>
      <c r="P249" s="41"/>
      <c r="Q249" s="10"/>
    </row>
    <row r="250" spans="1:17" ht="30" customHeight="1">
      <c r="A250" s="30">
        <v>247</v>
      </c>
      <c r="B250" s="92" t="s">
        <v>1516</v>
      </c>
      <c r="C250" s="20" t="str">
        <f>IFERROR(VLOOKUP($B250,エントリーシート!$Q$28:$Z$527,5,0),"")</f>
        <v/>
      </c>
      <c r="D250" s="20" t="str">
        <f>IFERROR(VLOOKUP($B250,エントリーシート!$Q$28:$Z$527,6,0),"")</f>
        <v/>
      </c>
      <c r="E250" s="20" t="str">
        <f>IFERROR(VLOOKUP($B250,エントリーシート!$Q$28:$Z$527,7,0),"")</f>
        <v/>
      </c>
      <c r="F250" s="20" t="str">
        <f>IFERROR(VLOOKUP($B250,エントリーシート!$Q$28:$Z$527,8,0),"")</f>
        <v/>
      </c>
      <c r="G250" s="20" t="str">
        <f>IFERROR(VLOOKUP($B250,エントリーシート!$Q$28:$Z$527,9,0),"")</f>
        <v/>
      </c>
      <c r="H250" s="20" t="str">
        <f>IFERROR(VLOOKUP($B250,エントリーシート!$Q$28:$Z$527,10,0),"")</f>
        <v/>
      </c>
      <c r="I250" s="21"/>
      <c r="J250" s="21"/>
      <c r="K250" s="21"/>
      <c r="L250" s="22"/>
      <c r="M250" s="23" t="str">
        <f t="shared" si="9"/>
        <v/>
      </c>
      <c r="N250" s="24" t="str">
        <f t="shared" si="10"/>
        <v/>
      </c>
      <c r="O250" s="50" t="str">
        <f t="shared" si="11"/>
        <v/>
      </c>
      <c r="P250" s="41"/>
      <c r="Q250" s="10"/>
    </row>
    <row r="251" spans="1:17" ht="30" customHeight="1">
      <c r="A251" s="30">
        <v>248</v>
      </c>
      <c r="B251" s="92" t="s">
        <v>1517</v>
      </c>
      <c r="C251" s="20" t="str">
        <f>IFERROR(VLOOKUP($B251,エントリーシート!$Q$28:$Z$527,5,0),"")</f>
        <v/>
      </c>
      <c r="D251" s="20" t="str">
        <f>IFERROR(VLOOKUP($B251,エントリーシート!$Q$28:$Z$527,6,0),"")</f>
        <v/>
      </c>
      <c r="E251" s="20" t="str">
        <f>IFERROR(VLOOKUP($B251,エントリーシート!$Q$28:$Z$527,7,0),"")</f>
        <v/>
      </c>
      <c r="F251" s="20" t="str">
        <f>IFERROR(VLOOKUP($B251,エントリーシート!$Q$28:$Z$527,8,0),"")</f>
        <v/>
      </c>
      <c r="G251" s="20" t="str">
        <f>IFERROR(VLOOKUP($B251,エントリーシート!$Q$28:$Z$527,9,0),"")</f>
        <v/>
      </c>
      <c r="H251" s="20" t="str">
        <f>IFERROR(VLOOKUP($B251,エントリーシート!$Q$28:$Z$527,10,0),"")</f>
        <v/>
      </c>
      <c r="I251" s="21"/>
      <c r="J251" s="21"/>
      <c r="K251" s="21"/>
      <c r="L251" s="22"/>
      <c r="M251" s="23" t="str">
        <f t="shared" si="9"/>
        <v/>
      </c>
      <c r="N251" s="24" t="str">
        <f t="shared" si="10"/>
        <v/>
      </c>
      <c r="O251" s="50" t="str">
        <f t="shared" si="11"/>
        <v/>
      </c>
      <c r="P251" s="41"/>
      <c r="Q251" s="10"/>
    </row>
    <row r="252" spans="1:17" ht="30" customHeight="1">
      <c r="A252" s="30">
        <v>249</v>
      </c>
      <c r="B252" s="92" t="s">
        <v>1518</v>
      </c>
      <c r="C252" s="20" t="str">
        <f>IFERROR(VLOOKUP($B252,エントリーシート!$Q$28:$Z$527,5,0),"")</f>
        <v/>
      </c>
      <c r="D252" s="20" t="str">
        <f>IFERROR(VLOOKUP($B252,エントリーシート!$Q$28:$Z$527,6,0),"")</f>
        <v/>
      </c>
      <c r="E252" s="20" t="str">
        <f>IFERROR(VLOOKUP($B252,エントリーシート!$Q$28:$Z$527,7,0),"")</f>
        <v/>
      </c>
      <c r="F252" s="20" t="str">
        <f>IFERROR(VLOOKUP($B252,エントリーシート!$Q$28:$Z$527,8,0),"")</f>
        <v/>
      </c>
      <c r="G252" s="20" t="str">
        <f>IFERROR(VLOOKUP($B252,エントリーシート!$Q$28:$Z$527,9,0),"")</f>
        <v/>
      </c>
      <c r="H252" s="20" t="str">
        <f>IFERROR(VLOOKUP($B252,エントリーシート!$Q$28:$Z$527,10,0),"")</f>
        <v/>
      </c>
      <c r="I252" s="21"/>
      <c r="J252" s="21"/>
      <c r="K252" s="21"/>
      <c r="L252" s="22"/>
      <c r="M252" s="23" t="str">
        <f t="shared" si="9"/>
        <v/>
      </c>
      <c r="N252" s="24" t="str">
        <f t="shared" si="10"/>
        <v/>
      </c>
      <c r="O252" s="50" t="str">
        <f t="shared" si="11"/>
        <v/>
      </c>
      <c r="P252" s="41"/>
      <c r="Q252" s="10"/>
    </row>
    <row r="253" spans="1:17" ht="30" customHeight="1">
      <c r="A253" s="30">
        <v>250</v>
      </c>
      <c r="B253" s="92" t="s">
        <v>1519</v>
      </c>
      <c r="C253" s="20" t="str">
        <f>IFERROR(VLOOKUP($B253,エントリーシート!$Q$28:$Z$527,5,0),"")</f>
        <v/>
      </c>
      <c r="D253" s="20" t="str">
        <f>IFERROR(VLOOKUP($B253,エントリーシート!$Q$28:$Z$527,6,0),"")</f>
        <v/>
      </c>
      <c r="E253" s="20" t="str">
        <f>IFERROR(VLOOKUP($B253,エントリーシート!$Q$28:$Z$527,7,0),"")</f>
        <v/>
      </c>
      <c r="F253" s="20" t="str">
        <f>IFERROR(VLOOKUP($B253,エントリーシート!$Q$28:$Z$527,8,0),"")</f>
        <v/>
      </c>
      <c r="G253" s="20" t="str">
        <f>IFERROR(VLOOKUP($B253,エントリーシート!$Q$28:$Z$527,9,0),"")</f>
        <v/>
      </c>
      <c r="H253" s="20" t="str">
        <f>IFERROR(VLOOKUP($B253,エントリーシート!$Q$28:$Z$527,10,0),"")</f>
        <v/>
      </c>
      <c r="I253" s="21"/>
      <c r="J253" s="21"/>
      <c r="K253" s="21"/>
      <c r="L253" s="22"/>
      <c r="M253" s="23" t="str">
        <f t="shared" si="9"/>
        <v/>
      </c>
      <c r="N253" s="24" t="str">
        <f t="shared" si="10"/>
        <v/>
      </c>
      <c r="O253" s="50" t="str">
        <f t="shared" si="11"/>
        <v/>
      </c>
      <c r="P253" s="41"/>
      <c r="Q253" s="10"/>
    </row>
    <row r="254" spans="1:17" ht="30" customHeight="1">
      <c r="A254" s="30">
        <v>251</v>
      </c>
      <c r="B254" s="92" t="s">
        <v>1520</v>
      </c>
      <c r="C254" s="20" t="str">
        <f>IFERROR(VLOOKUP($B254,エントリーシート!$Q$28:$Z$527,5,0),"")</f>
        <v/>
      </c>
      <c r="D254" s="20" t="str">
        <f>IFERROR(VLOOKUP($B254,エントリーシート!$Q$28:$Z$527,6,0),"")</f>
        <v/>
      </c>
      <c r="E254" s="20" t="str">
        <f>IFERROR(VLOOKUP($B254,エントリーシート!$Q$28:$Z$527,7,0),"")</f>
        <v/>
      </c>
      <c r="F254" s="20" t="str">
        <f>IFERROR(VLOOKUP($B254,エントリーシート!$Q$28:$Z$527,8,0),"")</f>
        <v/>
      </c>
      <c r="G254" s="20" t="str">
        <f>IFERROR(VLOOKUP($B254,エントリーシート!$Q$28:$Z$527,9,0),"")</f>
        <v/>
      </c>
      <c r="H254" s="20" t="str">
        <f>IFERROR(VLOOKUP($B254,エントリーシート!$Q$28:$Z$527,10,0),"")</f>
        <v/>
      </c>
      <c r="I254" s="21"/>
      <c r="J254" s="21"/>
      <c r="K254" s="21"/>
      <c r="L254" s="22"/>
      <c r="M254" s="23" t="str">
        <f t="shared" si="9"/>
        <v/>
      </c>
      <c r="N254" s="24" t="str">
        <f t="shared" si="10"/>
        <v/>
      </c>
      <c r="O254" s="50" t="str">
        <f t="shared" si="11"/>
        <v/>
      </c>
      <c r="P254" s="41"/>
      <c r="Q254" s="10"/>
    </row>
    <row r="255" spans="1:17" ht="30" customHeight="1">
      <c r="A255" s="30">
        <v>252</v>
      </c>
      <c r="B255" s="92" t="s">
        <v>1521</v>
      </c>
      <c r="C255" s="20" t="str">
        <f>IFERROR(VLOOKUP($B255,エントリーシート!$Q$28:$Z$527,5,0),"")</f>
        <v/>
      </c>
      <c r="D255" s="20" t="str">
        <f>IFERROR(VLOOKUP($B255,エントリーシート!$Q$28:$Z$527,6,0),"")</f>
        <v/>
      </c>
      <c r="E255" s="20" t="str">
        <f>IFERROR(VLOOKUP($B255,エントリーシート!$Q$28:$Z$527,7,0),"")</f>
        <v/>
      </c>
      <c r="F255" s="20" t="str">
        <f>IFERROR(VLOOKUP($B255,エントリーシート!$Q$28:$Z$527,8,0),"")</f>
        <v/>
      </c>
      <c r="G255" s="20" t="str">
        <f>IFERROR(VLOOKUP($B255,エントリーシート!$Q$28:$Z$527,9,0),"")</f>
        <v/>
      </c>
      <c r="H255" s="20" t="str">
        <f>IFERROR(VLOOKUP($B255,エントリーシート!$Q$28:$Z$527,10,0),"")</f>
        <v/>
      </c>
      <c r="I255" s="21"/>
      <c r="J255" s="21"/>
      <c r="K255" s="21"/>
      <c r="L255" s="22"/>
      <c r="M255" s="23" t="str">
        <f t="shared" si="9"/>
        <v/>
      </c>
      <c r="N255" s="24" t="str">
        <f t="shared" si="10"/>
        <v/>
      </c>
      <c r="O255" s="50" t="str">
        <f t="shared" si="11"/>
        <v/>
      </c>
      <c r="P255" s="41"/>
      <c r="Q255" s="10"/>
    </row>
    <row r="256" spans="1:17" ht="30" customHeight="1">
      <c r="A256" s="30">
        <v>253</v>
      </c>
      <c r="B256" s="92" t="s">
        <v>1522</v>
      </c>
      <c r="C256" s="20" t="str">
        <f>IFERROR(VLOOKUP($B256,エントリーシート!$Q$28:$Z$527,5,0),"")</f>
        <v/>
      </c>
      <c r="D256" s="20" t="str">
        <f>IFERROR(VLOOKUP($B256,エントリーシート!$Q$28:$Z$527,6,0),"")</f>
        <v/>
      </c>
      <c r="E256" s="20" t="str">
        <f>IFERROR(VLOOKUP($B256,エントリーシート!$Q$28:$Z$527,7,0),"")</f>
        <v/>
      </c>
      <c r="F256" s="20" t="str">
        <f>IFERROR(VLOOKUP($B256,エントリーシート!$Q$28:$Z$527,8,0),"")</f>
        <v/>
      </c>
      <c r="G256" s="20" t="str">
        <f>IFERROR(VLOOKUP($B256,エントリーシート!$Q$28:$Z$527,9,0),"")</f>
        <v/>
      </c>
      <c r="H256" s="20" t="str">
        <f>IFERROR(VLOOKUP($B256,エントリーシート!$Q$28:$Z$527,10,0),"")</f>
        <v/>
      </c>
      <c r="I256" s="21"/>
      <c r="J256" s="21"/>
      <c r="K256" s="21"/>
      <c r="L256" s="22"/>
      <c r="M256" s="23" t="str">
        <f t="shared" si="9"/>
        <v/>
      </c>
      <c r="N256" s="24" t="str">
        <f t="shared" si="10"/>
        <v/>
      </c>
      <c r="O256" s="50" t="str">
        <f t="shared" si="11"/>
        <v/>
      </c>
      <c r="P256" s="41"/>
      <c r="Q256" s="10"/>
    </row>
    <row r="257" spans="1:17" ht="30" customHeight="1">
      <c r="A257" s="30">
        <v>254</v>
      </c>
      <c r="B257" s="92" t="s">
        <v>1523</v>
      </c>
      <c r="C257" s="20" t="str">
        <f>IFERROR(VLOOKUP($B257,エントリーシート!$Q$28:$Z$527,5,0),"")</f>
        <v/>
      </c>
      <c r="D257" s="20" t="str">
        <f>IFERROR(VLOOKUP($B257,エントリーシート!$Q$28:$Z$527,6,0),"")</f>
        <v/>
      </c>
      <c r="E257" s="20" t="str">
        <f>IFERROR(VLOOKUP($B257,エントリーシート!$Q$28:$Z$527,7,0),"")</f>
        <v/>
      </c>
      <c r="F257" s="20" t="str">
        <f>IFERROR(VLOOKUP($B257,エントリーシート!$Q$28:$Z$527,8,0),"")</f>
        <v/>
      </c>
      <c r="G257" s="20" t="str">
        <f>IFERROR(VLOOKUP($B257,エントリーシート!$Q$28:$Z$527,9,0),"")</f>
        <v/>
      </c>
      <c r="H257" s="20" t="str">
        <f>IFERROR(VLOOKUP($B257,エントリーシート!$Q$28:$Z$527,10,0),"")</f>
        <v/>
      </c>
      <c r="I257" s="21"/>
      <c r="J257" s="21"/>
      <c r="K257" s="21"/>
      <c r="L257" s="22"/>
      <c r="M257" s="23" t="str">
        <f t="shared" si="9"/>
        <v/>
      </c>
      <c r="N257" s="24" t="str">
        <f t="shared" si="10"/>
        <v/>
      </c>
      <c r="O257" s="50" t="str">
        <f t="shared" si="11"/>
        <v/>
      </c>
      <c r="P257" s="41"/>
      <c r="Q257" s="10"/>
    </row>
    <row r="258" spans="1:17" ht="30" customHeight="1">
      <c r="A258" s="30">
        <v>255</v>
      </c>
      <c r="B258" s="92" t="s">
        <v>1524</v>
      </c>
      <c r="C258" s="20" t="str">
        <f>IFERROR(VLOOKUP($B258,エントリーシート!$Q$28:$Z$527,5,0),"")</f>
        <v/>
      </c>
      <c r="D258" s="20" t="str">
        <f>IFERROR(VLOOKUP($B258,エントリーシート!$Q$28:$Z$527,6,0),"")</f>
        <v/>
      </c>
      <c r="E258" s="20" t="str">
        <f>IFERROR(VLOOKUP($B258,エントリーシート!$Q$28:$Z$527,7,0),"")</f>
        <v/>
      </c>
      <c r="F258" s="20" t="str">
        <f>IFERROR(VLOOKUP($B258,エントリーシート!$Q$28:$Z$527,8,0),"")</f>
        <v/>
      </c>
      <c r="G258" s="20" t="str">
        <f>IFERROR(VLOOKUP($B258,エントリーシート!$Q$28:$Z$527,9,0),"")</f>
        <v/>
      </c>
      <c r="H258" s="20" t="str">
        <f>IFERROR(VLOOKUP($B258,エントリーシート!$Q$28:$Z$527,10,0),"")</f>
        <v/>
      </c>
      <c r="I258" s="21"/>
      <c r="J258" s="21"/>
      <c r="K258" s="21"/>
      <c r="L258" s="22"/>
      <c r="M258" s="23" t="str">
        <f t="shared" si="9"/>
        <v/>
      </c>
      <c r="N258" s="24" t="str">
        <f t="shared" si="10"/>
        <v/>
      </c>
      <c r="O258" s="50" t="str">
        <f t="shared" si="11"/>
        <v/>
      </c>
      <c r="P258" s="41"/>
      <c r="Q258" s="10"/>
    </row>
    <row r="259" spans="1:17" ht="30" customHeight="1">
      <c r="A259" s="30">
        <v>256</v>
      </c>
      <c r="B259" s="92" t="s">
        <v>1525</v>
      </c>
      <c r="C259" s="20" t="str">
        <f>IFERROR(VLOOKUP($B259,エントリーシート!$Q$28:$Z$527,5,0),"")</f>
        <v/>
      </c>
      <c r="D259" s="20" t="str">
        <f>IFERROR(VLOOKUP($B259,エントリーシート!$Q$28:$Z$527,6,0),"")</f>
        <v/>
      </c>
      <c r="E259" s="20" t="str">
        <f>IFERROR(VLOOKUP($B259,エントリーシート!$Q$28:$Z$527,7,0),"")</f>
        <v/>
      </c>
      <c r="F259" s="20" t="str">
        <f>IFERROR(VLOOKUP($B259,エントリーシート!$Q$28:$Z$527,8,0),"")</f>
        <v/>
      </c>
      <c r="G259" s="20" t="str">
        <f>IFERROR(VLOOKUP($B259,エントリーシート!$Q$28:$Z$527,9,0),"")</f>
        <v/>
      </c>
      <c r="H259" s="20" t="str">
        <f>IFERROR(VLOOKUP($B259,エントリーシート!$Q$28:$Z$527,10,0),"")</f>
        <v/>
      </c>
      <c r="I259" s="21"/>
      <c r="J259" s="21"/>
      <c r="K259" s="21"/>
      <c r="L259" s="22"/>
      <c r="M259" s="23" t="str">
        <f t="shared" si="9"/>
        <v/>
      </c>
      <c r="N259" s="24" t="str">
        <f t="shared" si="10"/>
        <v/>
      </c>
      <c r="O259" s="50" t="str">
        <f t="shared" si="11"/>
        <v/>
      </c>
      <c r="P259" s="41"/>
      <c r="Q259" s="10"/>
    </row>
    <row r="260" spans="1:17" ht="30" customHeight="1">
      <c r="A260" s="30">
        <v>257</v>
      </c>
      <c r="B260" s="92" t="s">
        <v>1526</v>
      </c>
      <c r="C260" s="20" t="str">
        <f>IFERROR(VLOOKUP($B260,エントリーシート!$Q$28:$Z$527,5,0),"")</f>
        <v/>
      </c>
      <c r="D260" s="20" t="str">
        <f>IFERROR(VLOOKUP($B260,エントリーシート!$Q$28:$Z$527,6,0),"")</f>
        <v/>
      </c>
      <c r="E260" s="20" t="str">
        <f>IFERROR(VLOOKUP($B260,エントリーシート!$Q$28:$Z$527,7,0),"")</f>
        <v/>
      </c>
      <c r="F260" s="20" t="str">
        <f>IFERROR(VLOOKUP($B260,エントリーシート!$Q$28:$Z$527,8,0),"")</f>
        <v/>
      </c>
      <c r="G260" s="20" t="str">
        <f>IFERROR(VLOOKUP($B260,エントリーシート!$Q$28:$Z$527,9,0),"")</f>
        <v/>
      </c>
      <c r="H260" s="20" t="str">
        <f>IFERROR(VLOOKUP($B260,エントリーシート!$Q$28:$Z$527,10,0),"")</f>
        <v/>
      </c>
      <c r="I260" s="21"/>
      <c r="J260" s="21"/>
      <c r="K260" s="21"/>
      <c r="L260" s="22"/>
      <c r="M260" s="23" t="str">
        <f t="shared" si="9"/>
        <v/>
      </c>
      <c r="N260" s="24" t="str">
        <f t="shared" si="10"/>
        <v/>
      </c>
      <c r="O260" s="50" t="str">
        <f t="shared" si="11"/>
        <v/>
      </c>
      <c r="P260" s="41"/>
      <c r="Q260" s="10"/>
    </row>
    <row r="261" spans="1:17" ht="30" customHeight="1">
      <c r="A261" s="30">
        <v>258</v>
      </c>
      <c r="B261" s="92" t="s">
        <v>1527</v>
      </c>
      <c r="C261" s="20" t="str">
        <f>IFERROR(VLOOKUP($B261,エントリーシート!$Q$28:$Z$527,5,0),"")</f>
        <v/>
      </c>
      <c r="D261" s="20" t="str">
        <f>IFERROR(VLOOKUP($B261,エントリーシート!$Q$28:$Z$527,6,0),"")</f>
        <v/>
      </c>
      <c r="E261" s="20" t="str">
        <f>IFERROR(VLOOKUP($B261,エントリーシート!$Q$28:$Z$527,7,0),"")</f>
        <v/>
      </c>
      <c r="F261" s="20" t="str">
        <f>IFERROR(VLOOKUP($B261,エントリーシート!$Q$28:$Z$527,8,0),"")</f>
        <v/>
      </c>
      <c r="G261" s="20" t="str">
        <f>IFERROR(VLOOKUP($B261,エントリーシート!$Q$28:$Z$527,9,0),"")</f>
        <v/>
      </c>
      <c r="H261" s="20" t="str">
        <f>IFERROR(VLOOKUP($B261,エントリーシート!$Q$28:$Z$527,10,0),"")</f>
        <v/>
      </c>
      <c r="I261" s="21"/>
      <c r="J261" s="21"/>
      <c r="K261" s="21"/>
      <c r="L261" s="22"/>
      <c r="M261" s="23" t="str">
        <f t="shared" ref="M261:M324" si="12">IF(C261="","",SUM(I261:L261))</f>
        <v/>
      </c>
      <c r="N261" s="24" t="str">
        <f t="shared" ref="N261:N324" si="13">IF(M261="","",IF(M261&lt;150,"銅賞",IF(M261&lt;200,"銀賞",IF(M261&lt;250,"金賞"))))</f>
        <v/>
      </c>
      <c r="O261" s="50" t="str">
        <f t="shared" ref="O261:O324" si="14">IF(C261="","",$J$2&amp;$K$2&amp;$L$2)</f>
        <v/>
      </c>
      <c r="P261" s="41"/>
      <c r="Q261" s="10"/>
    </row>
    <row r="262" spans="1:17" ht="30" customHeight="1">
      <c r="A262" s="30">
        <v>259</v>
      </c>
      <c r="B262" s="92" t="s">
        <v>1528</v>
      </c>
      <c r="C262" s="20" t="str">
        <f>IFERROR(VLOOKUP($B262,エントリーシート!$Q$28:$Z$527,5,0),"")</f>
        <v/>
      </c>
      <c r="D262" s="20" t="str">
        <f>IFERROR(VLOOKUP($B262,エントリーシート!$Q$28:$Z$527,6,0),"")</f>
        <v/>
      </c>
      <c r="E262" s="20" t="str">
        <f>IFERROR(VLOOKUP($B262,エントリーシート!$Q$28:$Z$527,7,0),"")</f>
        <v/>
      </c>
      <c r="F262" s="20" t="str">
        <f>IFERROR(VLOOKUP($B262,エントリーシート!$Q$28:$Z$527,8,0),"")</f>
        <v/>
      </c>
      <c r="G262" s="20" t="str">
        <f>IFERROR(VLOOKUP($B262,エントリーシート!$Q$28:$Z$527,9,0),"")</f>
        <v/>
      </c>
      <c r="H262" s="20" t="str">
        <f>IFERROR(VLOOKUP($B262,エントリーシート!$Q$28:$Z$527,10,0),"")</f>
        <v/>
      </c>
      <c r="I262" s="21"/>
      <c r="J262" s="21"/>
      <c r="K262" s="21"/>
      <c r="L262" s="22"/>
      <c r="M262" s="23" t="str">
        <f t="shared" si="12"/>
        <v/>
      </c>
      <c r="N262" s="24" t="str">
        <f t="shared" si="13"/>
        <v/>
      </c>
      <c r="O262" s="50" t="str">
        <f t="shared" si="14"/>
        <v/>
      </c>
      <c r="P262" s="41"/>
      <c r="Q262" s="10"/>
    </row>
    <row r="263" spans="1:17" ht="30" customHeight="1">
      <c r="A263" s="30">
        <v>260</v>
      </c>
      <c r="B263" s="92" t="s">
        <v>1529</v>
      </c>
      <c r="C263" s="20" t="str">
        <f>IFERROR(VLOOKUP($B263,エントリーシート!$Q$28:$Z$527,5,0),"")</f>
        <v/>
      </c>
      <c r="D263" s="20" t="str">
        <f>IFERROR(VLOOKUP($B263,エントリーシート!$Q$28:$Z$527,6,0),"")</f>
        <v/>
      </c>
      <c r="E263" s="20" t="str">
        <f>IFERROR(VLOOKUP($B263,エントリーシート!$Q$28:$Z$527,7,0),"")</f>
        <v/>
      </c>
      <c r="F263" s="20" t="str">
        <f>IFERROR(VLOOKUP($B263,エントリーシート!$Q$28:$Z$527,8,0),"")</f>
        <v/>
      </c>
      <c r="G263" s="20" t="str">
        <f>IFERROR(VLOOKUP($B263,エントリーシート!$Q$28:$Z$527,9,0),"")</f>
        <v/>
      </c>
      <c r="H263" s="20" t="str">
        <f>IFERROR(VLOOKUP($B263,エントリーシート!$Q$28:$Z$527,10,0),"")</f>
        <v/>
      </c>
      <c r="I263" s="21"/>
      <c r="J263" s="21"/>
      <c r="K263" s="21"/>
      <c r="L263" s="22"/>
      <c r="M263" s="23" t="str">
        <f t="shared" si="12"/>
        <v/>
      </c>
      <c r="N263" s="24" t="str">
        <f t="shared" si="13"/>
        <v/>
      </c>
      <c r="O263" s="50" t="str">
        <f t="shared" si="14"/>
        <v/>
      </c>
      <c r="P263" s="41"/>
      <c r="Q263" s="10"/>
    </row>
    <row r="264" spans="1:17" ht="30" customHeight="1">
      <c r="A264" s="30">
        <v>261</v>
      </c>
      <c r="B264" s="92" t="s">
        <v>1530</v>
      </c>
      <c r="C264" s="20" t="str">
        <f>IFERROR(VLOOKUP($B264,エントリーシート!$Q$28:$Z$527,5,0),"")</f>
        <v/>
      </c>
      <c r="D264" s="20" t="str">
        <f>IFERROR(VLOOKUP($B264,エントリーシート!$Q$28:$Z$527,6,0),"")</f>
        <v/>
      </c>
      <c r="E264" s="20" t="str">
        <f>IFERROR(VLOOKUP($B264,エントリーシート!$Q$28:$Z$527,7,0),"")</f>
        <v/>
      </c>
      <c r="F264" s="20" t="str">
        <f>IFERROR(VLOOKUP($B264,エントリーシート!$Q$28:$Z$527,8,0),"")</f>
        <v/>
      </c>
      <c r="G264" s="20" t="str">
        <f>IFERROR(VLOOKUP($B264,エントリーシート!$Q$28:$Z$527,9,0),"")</f>
        <v/>
      </c>
      <c r="H264" s="20" t="str">
        <f>IFERROR(VLOOKUP($B264,エントリーシート!$Q$28:$Z$527,10,0),"")</f>
        <v/>
      </c>
      <c r="I264" s="21"/>
      <c r="J264" s="21"/>
      <c r="K264" s="21"/>
      <c r="L264" s="22"/>
      <c r="M264" s="23" t="str">
        <f t="shared" si="12"/>
        <v/>
      </c>
      <c r="N264" s="24" t="str">
        <f t="shared" si="13"/>
        <v/>
      </c>
      <c r="O264" s="50" t="str">
        <f t="shared" si="14"/>
        <v/>
      </c>
      <c r="P264" s="41"/>
      <c r="Q264" s="10"/>
    </row>
    <row r="265" spans="1:17" ht="30" customHeight="1">
      <c r="A265" s="30">
        <v>262</v>
      </c>
      <c r="B265" s="92" t="s">
        <v>1531</v>
      </c>
      <c r="C265" s="20" t="str">
        <f>IFERROR(VLOOKUP($B265,エントリーシート!$Q$28:$Z$527,5,0),"")</f>
        <v/>
      </c>
      <c r="D265" s="20" t="str">
        <f>IFERROR(VLOOKUP($B265,エントリーシート!$Q$28:$Z$527,6,0),"")</f>
        <v/>
      </c>
      <c r="E265" s="20" t="str">
        <f>IFERROR(VLOOKUP($B265,エントリーシート!$Q$28:$Z$527,7,0),"")</f>
        <v/>
      </c>
      <c r="F265" s="20" t="str">
        <f>IFERROR(VLOOKUP($B265,エントリーシート!$Q$28:$Z$527,8,0),"")</f>
        <v/>
      </c>
      <c r="G265" s="20" t="str">
        <f>IFERROR(VLOOKUP($B265,エントリーシート!$Q$28:$Z$527,9,0),"")</f>
        <v/>
      </c>
      <c r="H265" s="20" t="str">
        <f>IFERROR(VLOOKUP($B265,エントリーシート!$Q$28:$Z$527,10,0),"")</f>
        <v/>
      </c>
      <c r="I265" s="21"/>
      <c r="J265" s="21"/>
      <c r="K265" s="21"/>
      <c r="L265" s="22"/>
      <c r="M265" s="23" t="str">
        <f t="shared" si="12"/>
        <v/>
      </c>
      <c r="N265" s="24" t="str">
        <f t="shared" si="13"/>
        <v/>
      </c>
      <c r="O265" s="50" t="str">
        <f t="shared" si="14"/>
        <v/>
      </c>
      <c r="P265" s="41"/>
      <c r="Q265" s="10"/>
    </row>
    <row r="266" spans="1:17" ht="30" customHeight="1">
      <c r="A266" s="30">
        <v>263</v>
      </c>
      <c r="B266" s="92" t="s">
        <v>1532</v>
      </c>
      <c r="C266" s="20" t="str">
        <f>IFERROR(VLOOKUP($B266,エントリーシート!$Q$28:$Z$527,5,0),"")</f>
        <v/>
      </c>
      <c r="D266" s="20" t="str">
        <f>IFERROR(VLOOKUP($B266,エントリーシート!$Q$28:$Z$527,6,0),"")</f>
        <v/>
      </c>
      <c r="E266" s="20" t="str">
        <f>IFERROR(VLOOKUP($B266,エントリーシート!$Q$28:$Z$527,7,0),"")</f>
        <v/>
      </c>
      <c r="F266" s="20" t="str">
        <f>IFERROR(VLOOKUP($B266,エントリーシート!$Q$28:$Z$527,8,0),"")</f>
        <v/>
      </c>
      <c r="G266" s="20" t="str">
        <f>IFERROR(VLOOKUP($B266,エントリーシート!$Q$28:$Z$527,9,0),"")</f>
        <v/>
      </c>
      <c r="H266" s="20" t="str">
        <f>IFERROR(VLOOKUP($B266,エントリーシート!$Q$28:$Z$527,10,0),"")</f>
        <v/>
      </c>
      <c r="I266" s="21"/>
      <c r="J266" s="21"/>
      <c r="K266" s="21"/>
      <c r="L266" s="22"/>
      <c r="M266" s="23" t="str">
        <f t="shared" si="12"/>
        <v/>
      </c>
      <c r="N266" s="24" t="str">
        <f t="shared" si="13"/>
        <v/>
      </c>
      <c r="O266" s="50" t="str">
        <f t="shared" si="14"/>
        <v/>
      </c>
      <c r="P266" s="41"/>
      <c r="Q266" s="10"/>
    </row>
    <row r="267" spans="1:17" ht="30" customHeight="1">
      <c r="A267" s="30">
        <v>264</v>
      </c>
      <c r="B267" s="92" t="s">
        <v>1533</v>
      </c>
      <c r="C267" s="20" t="str">
        <f>IFERROR(VLOOKUP($B267,エントリーシート!$Q$28:$Z$527,5,0),"")</f>
        <v/>
      </c>
      <c r="D267" s="20" t="str">
        <f>IFERROR(VLOOKUP($B267,エントリーシート!$Q$28:$Z$527,6,0),"")</f>
        <v/>
      </c>
      <c r="E267" s="20" t="str">
        <f>IFERROR(VLOOKUP($B267,エントリーシート!$Q$28:$Z$527,7,0),"")</f>
        <v/>
      </c>
      <c r="F267" s="20" t="str">
        <f>IFERROR(VLOOKUP($B267,エントリーシート!$Q$28:$Z$527,8,0),"")</f>
        <v/>
      </c>
      <c r="G267" s="20" t="str">
        <f>IFERROR(VLOOKUP($B267,エントリーシート!$Q$28:$Z$527,9,0),"")</f>
        <v/>
      </c>
      <c r="H267" s="20" t="str">
        <f>IFERROR(VLOOKUP($B267,エントリーシート!$Q$28:$Z$527,10,0),"")</f>
        <v/>
      </c>
      <c r="I267" s="21"/>
      <c r="J267" s="21"/>
      <c r="K267" s="21"/>
      <c r="L267" s="22"/>
      <c r="M267" s="23" t="str">
        <f t="shared" si="12"/>
        <v/>
      </c>
      <c r="N267" s="24" t="str">
        <f t="shared" si="13"/>
        <v/>
      </c>
      <c r="O267" s="50" t="str">
        <f t="shared" si="14"/>
        <v/>
      </c>
      <c r="P267" s="41"/>
      <c r="Q267" s="10"/>
    </row>
    <row r="268" spans="1:17" ht="30" customHeight="1">
      <c r="A268" s="30">
        <v>265</v>
      </c>
      <c r="B268" s="92" t="s">
        <v>1534</v>
      </c>
      <c r="C268" s="20" t="str">
        <f>IFERROR(VLOOKUP($B268,エントリーシート!$Q$28:$Z$527,5,0),"")</f>
        <v/>
      </c>
      <c r="D268" s="20" t="str">
        <f>IFERROR(VLOOKUP($B268,エントリーシート!$Q$28:$Z$527,6,0),"")</f>
        <v/>
      </c>
      <c r="E268" s="20" t="str">
        <f>IFERROR(VLOOKUP($B268,エントリーシート!$Q$28:$Z$527,7,0),"")</f>
        <v/>
      </c>
      <c r="F268" s="20" t="str">
        <f>IFERROR(VLOOKUP($B268,エントリーシート!$Q$28:$Z$527,8,0),"")</f>
        <v/>
      </c>
      <c r="G268" s="20" t="str">
        <f>IFERROR(VLOOKUP($B268,エントリーシート!$Q$28:$Z$527,9,0),"")</f>
        <v/>
      </c>
      <c r="H268" s="20" t="str">
        <f>IFERROR(VLOOKUP($B268,エントリーシート!$Q$28:$Z$527,10,0),"")</f>
        <v/>
      </c>
      <c r="I268" s="21"/>
      <c r="J268" s="21"/>
      <c r="K268" s="21"/>
      <c r="L268" s="22"/>
      <c r="M268" s="23" t="str">
        <f t="shared" si="12"/>
        <v/>
      </c>
      <c r="N268" s="24" t="str">
        <f t="shared" si="13"/>
        <v/>
      </c>
      <c r="O268" s="50" t="str">
        <f t="shared" si="14"/>
        <v/>
      </c>
      <c r="P268" s="41"/>
      <c r="Q268" s="10"/>
    </row>
    <row r="269" spans="1:17" ht="30" customHeight="1">
      <c r="A269" s="30">
        <v>266</v>
      </c>
      <c r="B269" s="92" t="s">
        <v>1535</v>
      </c>
      <c r="C269" s="20" t="str">
        <f>IFERROR(VLOOKUP($B269,エントリーシート!$Q$28:$Z$527,5,0),"")</f>
        <v/>
      </c>
      <c r="D269" s="20" t="str">
        <f>IFERROR(VLOOKUP($B269,エントリーシート!$Q$28:$Z$527,6,0),"")</f>
        <v/>
      </c>
      <c r="E269" s="20" t="str">
        <f>IFERROR(VLOOKUP($B269,エントリーシート!$Q$28:$Z$527,7,0),"")</f>
        <v/>
      </c>
      <c r="F269" s="20" t="str">
        <f>IFERROR(VLOOKUP($B269,エントリーシート!$Q$28:$Z$527,8,0),"")</f>
        <v/>
      </c>
      <c r="G269" s="20" t="str">
        <f>IFERROR(VLOOKUP($B269,エントリーシート!$Q$28:$Z$527,9,0),"")</f>
        <v/>
      </c>
      <c r="H269" s="20" t="str">
        <f>IFERROR(VLOOKUP($B269,エントリーシート!$Q$28:$Z$527,10,0),"")</f>
        <v/>
      </c>
      <c r="I269" s="21"/>
      <c r="J269" s="21"/>
      <c r="K269" s="21"/>
      <c r="L269" s="22"/>
      <c r="M269" s="23" t="str">
        <f t="shared" si="12"/>
        <v/>
      </c>
      <c r="N269" s="24" t="str">
        <f t="shared" si="13"/>
        <v/>
      </c>
      <c r="O269" s="50" t="str">
        <f t="shared" si="14"/>
        <v/>
      </c>
      <c r="P269" s="41"/>
      <c r="Q269" s="10"/>
    </row>
    <row r="270" spans="1:17" ht="30" customHeight="1">
      <c r="A270" s="30">
        <v>267</v>
      </c>
      <c r="B270" s="92" t="s">
        <v>1536</v>
      </c>
      <c r="C270" s="20" t="str">
        <f>IFERROR(VLOOKUP($B270,エントリーシート!$Q$28:$Z$527,5,0),"")</f>
        <v/>
      </c>
      <c r="D270" s="20" t="str">
        <f>IFERROR(VLOOKUP($B270,エントリーシート!$Q$28:$Z$527,6,0),"")</f>
        <v/>
      </c>
      <c r="E270" s="20" t="str">
        <f>IFERROR(VLOOKUP($B270,エントリーシート!$Q$28:$Z$527,7,0),"")</f>
        <v/>
      </c>
      <c r="F270" s="20" t="str">
        <f>IFERROR(VLOOKUP($B270,エントリーシート!$Q$28:$Z$527,8,0),"")</f>
        <v/>
      </c>
      <c r="G270" s="20" t="str">
        <f>IFERROR(VLOOKUP($B270,エントリーシート!$Q$28:$Z$527,9,0),"")</f>
        <v/>
      </c>
      <c r="H270" s="20" t="str">
        <f>IFERROR(VLOOKUP($B270,エントリーシート!$Q$28:$Z$527,10,0),"")</f>
        <v/>
      </c>
      <c r="I270" s="21"/>
      <c r="J270" s="21"/>
      <c r="K270" s="21"/>
      <c r="L270" s="22"/>
      <c r="M270" s="23" t="str">
        <f t="shared" si="12"/>
        <v/>
      </c>
      <c r="N270" s="24" t="str">
        <f t="shared" si="13"/>
        <v/>
      </c>
      <c r="O270" s="50" t="str">
        <f t="shared" si="14"/>
        <v/>
      </c>
      <c r="P270" s="41"/>
      <c r="Q270" s="10"/>
    </row>
    <row r="271" spans="1:17" ht="30" customHeight="1">
      <c r="A271" s="30">
        <v>268</v>
      </c>
      <c r="B271" s="92" t="s">
        <v>1537</v>
      </c>
      <c r="C271" s="20" t="str">
        <f>IFERROR(VLOOKUP($B271,エントリーシート!$Q$28:$Z$527,5,0),"")</f>
        <v/>
      </c>
      <c r="D271" s="20" t="str">
        <f>IFERROR(VLOOKUP($B271,エントリーシート!$Q$28:$Z$527,6,0),"")</f>
        <v/>
      </c>
      <c r="E271" s="20" t="str">
        <f>IFERROR(VLOOKUP($B271,エントリーシート!$Q$28:$Z$527,7,0),"")</f>
        <v/>
      </c>
      <c r="F271" s="20" t="str">
        <f>IFERROR(VLOOKUP($B271,エントリーシート!$Q$28:$Z$527,8,0),"")</f>
        <v/>
      </c>
      <c r="G271" s="20" t="str">
        <f>IFERROR(VLOOKUP($B271,エントリーシート!$Q$28:$Z$527,9,0),"")</f>
        <v/>
      </c>
      <c r="H271" s="20" t="str">
        <f>IFERROR(VLOOKUP($B271,エントリーシート!$Q$28:$Z$527,10,0),"")</f>
        <v/>
      </c>
      <c r="I271" s="21"/>
      <c r="J271" s="21"/>
      <c r="K271" s="21"/>
      <c r="L271" s="22"/>
      <c r="M271" s="23" t="str">
        <f t="shared" si="12"/>
        <v/>
      </c>
      <c r="N271" s="24" t="str">
        <f t="shared" si="13"/>
        <v/>
      </c>
      <c r="O271" s="50" t="str">
        <f t="shared" si="14"/>
        <v/>
      </c>
      <c r="P271" s="41"/>
      <c r="Q271" s="10"/>
    </row>
    <row r="272" spans="1:17" ht="30" customHeight="1">
      <c r="A272" s="30">
        <v>269</v>
      </c>
      <c r="B272" s="92" t="s">
        <v>1538</v>
      </c>
      <c r="C272" s="20" t="str">
        <f>IFERROR(VLOOKUP($B272,エントリーシート!$Q$28:$Z$527,5,0),"")</f>
        <v/>
      </c>
      <c r="D272" s="20" t="str">
        <f>IFERROR(VLOOKUP($B272,エントリーシート!$Q$28:$Z$527,6,0),"")</f>
        <v/>
      </c>
      <c r="E272" s="20" t="str">
        <f>IFERROR(VLOOKUP($B272,エントリーシート!$Q$28:$Z$527,7,0),"")</f>
        <v/>
      </c>
      <c r="F272" s="20" t="str">
        <f>IFERROR(VLOOKUP($B272,エントリーシート!$Q$28:$Z$527,8,0),"")</f>
        <v/>
      </c>
      <c r="G272" s="20" t="str">
        <f>IFERROR(VLOOKUP($B272,エントリーシート!$Q$28:$Z$527,9,0),"")</f>
        <v/>
      </c>
      <c r="H272" s="20" t="str">
        <f>IFERROR(VLOOKUP($B272,エントリーシート!$Q$28:$Z$527,10,0),"")</f>
        <v/>
      </c>
      <c r="I272" s="21"/>
      <c r="J272" s="21"/>
      <c r="K272" s="21"/>
      <c r="L272" s="22"/>
      <c r="M272" s="23" t="str">
        <f t="shared" si="12"/>
        <v/>
      </c>
      <c r="N272" s="24" t="str">
        <f t="shared" si="13"/>
        <v/>
      </c>
      <c r="O272" s="50" t="str">
        <f t="shared" si="14"/>
        <v/>
      </c>
      <c r="P272" s="41"/>
      <c r="Q272" s="10"/>
    </row>
    <row r="273" spans="1:17" ht="30" customHeight="1">
      <c r="A273" s="30">
        <v>270</v>
      </c>
      <c r="B273" s="92" t="s">
        <v>1539</v>
      </c>
      <c r="C273" s="20" t="str">
        <f>IFERROR(VLOOKUP($B273,エントリーシート!$Q$28:$Z$527,5,0),"")</f>
        <v/>
      </c>
      <c r="D273" s="20" t="str">
        <f>IFERROR(VLOOKUP($B273,エントリーシート!$Q$28:$Z$527,6,0),"")</f>
        <v/>
      </c>
      <c r="E273" s="20" t="str">
        <f>IFERROR(VLOOKUP($B273,エントリーシート!$Q$28:$Z$527,7,0),"")</f>
        <v/>
      </c>
      <c r="F273" s="20" t="str">
        <f>IFERROR(VLOOKUP($B273,エントリーシート!$Q$28:$Z$527,8,0),"")</f>
        <v/>
      </c>
      <c r="G273" s="20" t="str">
        <f>IFERROR(VLOOKUP($B273,エントリーシート!$Q$28:$Z$527,9,0),"")</f>
        <v/>
      </c>
      <c r="H273" s="20" t="str">
        <f>IFERROR(VLOOKUP($B273,エントリーシート!$Q$28:$Z$527,10,0),"")</f>
        <v/>
      </c>
      <c r="I273" s="21"/>
      <c r="J273" s="21"/>
      <c r="K273" s="21"/>
      <c r="L273" s="22"/>
      <c r="M273" s="23" t="str">
        <f t="shared" si="12"/>
        <v/>
      </c>
      <c r="N273" s="24" t="str">
        <f t="shared" si="13"/>
        <v/>
      </c>
      <c r="O273" s="50" t="str">
        <f t="shared" si="14"/>
        <v/>
      </c>
      <c r="P273" s="41"/>
      <c r="Q273" s="10"/>
    </row>
    <row r="274" spans="1:17" ht="30" customHeight="1">
      <c r="A274" s="30">
        <v>271</v>
      </c>
      <c r="B274" s="92" t="s">
        <v>1540</v>
      </c>
      <c r="C274" s="20" t="str">
        <f>IFERROR(VLOOKUP($B274,エントリーシート!$Q$28:$Z$527,5,0),"")</f>
        <v/>
      </c>
      <c r="D274" s="20" t="str">
        <f>IFERROR(VLOOKUP($B274,エントリーシート!$Q$28:$Z$527,6,0),"")</f>
        <v/>
      </c>
      <c r="E274" s="20" t="str">
        <f>IFERROR(VLOOKUP($B274,エントリーシート!$Q$28:$Z$527,7,0),"")</f>
        <v/>
      </c>
      <c r="F274" s="20" t="str">
        <f>IFERROR(VLOOKUP($B274,エントリーシート!$Q$28:$Z$527,8,0),"")</f>
        <v/>
      </c>
      <c r="G274" s="20" t="str">
        <f>IFERROR(VLOOKUP($B274,エントリーシート!$Q$28:$Z$527,9,0),"")</f>
        <v/>
      </c>
      <c r="H274" s="20" t="str">
        <f>IFERROR(VLOOKUP($B274,エントリーシート!$Q$28:$Z$527,10,0),"")</f>
        <v/>
      </c>
      <c r="I274" s="21"/>
      <c r="J274" s="21"/>
      <c r="K274" s="21"/>
      <c r="L274" s="22"/>
      <c r="M274" s="23" t="str">
        <f t="shared" si="12"/>
        <v/>
      </c>
      <c r="N274" s="24" t="str">
        <f t="shared" si="13"/>
        <v/>
      </c>
      <c r="O274" s="50" t="str">
        <f t="shared" si="14"/>
        <v/>
      </c>
      <c r="P274" s="41"/>
      <c r="Q274" s="10"/>
    </row>
    <row r="275" spans="1:17" ht="30" customHeight="1">
      <c r="A275" s="30">
        <v>272</v>
      </c>
      <c r="B275" s="92" t="s">
        <v>1541</v>
      </c>
      <c r="C275" s="20" t="str">
        <f>IFERROR(VLOOKUP($B275,エントリーシート!$Q$28:$Z$527,5,0),"")</f>
        <v/>
      </c>
      <c r="D275" s="20" t="str">
        <f>IFERROR(VLOOKUP($B275,エントリーシート!$Q$28:$Z$527,6,0),"")</f>
        <v/>
      </c>
      <c r="E275" s="20" t="str">
        <f>IFERROR(VLOOKUP($B275,エントリーシート!$Q$28:$Z$527,7,0),"")</f>
        <v/>
      </c>
      <c r="F275" s="20" t="str">
        <f>IFERROR(VLOOKUP($B275,エントリーシート!$Q$28:$Z$527,8,0),"")</f>
        <v/>
      </c>
      <c r="G275" s="20" t="str">
        <f>IFERROR(VLOOKUP($B275,エントリーシート!$Q$28:$Z$527,9,0),"")</f>
        <v/>
      </c>
      <c r="H275" s="20" t="str">
        <f>IFERROR(VLOOKUP($B275,エントリーシート!$Q$28:$Z$527,10,0),"")</f>
        <v/>
      </c>
      <c r="I275" s="21"/>
      <c r="J275" s="21"/>
      <c r="K275" s="21"/>
      <c r="L275" s="22"/>
      <c r="M275" s="23" t="str">
        <f t="shared" si="12"/>
        <v/>
      </c>
      <c r="N275" s="24" t="str">
        <f t="shared" si="13"/>
        <v/>
      </c>
      <c r="O275" s="50" t="str">
        <f t="shared" si="14"/>
        <v/>
      </c>
      <c r="P275" s="41"/>
      <c r="Q275" s="10"/>
    </row>
    <row r="276" spans="1:17" ht="30" customHeight="1">
      <c r="A276" s="30">
        <v>273</v>
      </c>
      <c r="B276" s="92" t="s">
        <v>1542</v>
      </c>
      <c r="C276" s="20" t="str">
        <f>IFERROR(VLOOKUP($B276,エントリーシート!$Q$28:$Z$527,5,0),"")</f>
        <v/>
      </c>
      <c r="D276" s="20" t="str">
        <f>IFERROR(VLOOKUP($B276,エントリーシート!$Q$28:$Z$527,6,0),"")</f>
        <v/>
      </c>
      <c r="E276" s="20" t="str">
        <f>IFERROR(VLOOKUP($B276,エントリーシート!$Q$28:$Z$527,7,0),"")</f>
        <v/>
      </c>
      <c r="F276" s="20" t="str">
        <f>IFERROR(VLOOKUP($B276,エントリーシート!$Q$28:$Z$527,8,0),"")</f>
        <v/>
      </c>
      <c r="G276" s="20" t="str">
        <f>IFERROR(VLOOKUP($B276,エントリーシート!$Q$28:$Z$527,9,0),"")</f>
        <v/>
      </c>
      <c r="H276" s="20" t="str">
        <f>IFERROR(VLOOKUP($B276,エントリーシート!$Q$28:$Z$527,10,0),"")</f>
        <v/>
      </c>
      <c r="I276" s="21"/>
      <c r="J276" s="21"/>
      <c r="K276" s="21"/>
      <c r="L276" s="22"/>
      <c r="M276" s="23" t="str">
        <f t="shared" si="12"/>
        <v/>
      </c>
      <c r="N276" s="24" t="str">
        <f t="shared" si="13"/>
        <v/>
      </c>
      <c r="O276" s="50" t="str">
        <f t="shared" si="14"/>
        <v/>
      </c>
      <c r="P276" s="41"/>
      <c r="Q276" s="10"/>
    </row>
    <row r="277" spans="1:17" ht="30" customHeight="1">
      <c r="A277" s="30">
        <v>274</v>
      </c>
      <c r="B277" s="92" t="s">
        <v>1543</v>
      </c>
      <c r="C277" s="20" t="str">
        <f>IFERROR(VLOOKUP($B277,エントリーシート!$Q$28:$Z$527,5,0),"")</f>
        <v/>
      </c>
      <c r="D277" s="20" t="str">
        <f>IFERROR(VLOOKUP($B277,エントリーシート!$Q$28:$Z$527,6,0),"")</f>
        <v/>
      </c>
      <c r="E277" s="20" t="str">
        <f>IFERROR(VLOOKUP($B277,エントリーシート!$Q$28:$Z$527,7,0),"")</f>
        <v/>
      </c>
      <c r="F277" s="20" t="str">
        <f>IFERROR(VLOOKUP($B277,エントリーシート!$Q$28:$Z$527,8,0),"")</f>
        <v/>
      </c>
      <c r="G277" s="20" t="str">
        <f>IFERROR(VLOOKUP($B277,エントリーシート!$Q$28:$Z$527,9,0),"")</f>
        <v/>
      </c>
      <c r="H277" s="20" t="str">
        <f>IFERROR(VLOOKUP($B277,エントリーシート!$Q$28:$Z$527,10,0),"")</f>
        <v/>
      </c>
      <c r="I277" s="21"/>
      <c r="J277" s="21"/>
      <c r="K277" s="21"/>
      <c r="L277" s="22"/>
      <c r="M277" s="23" t="str">
        <f t="shared" si="12"/>
        <v/>
      </c>
      <c r="N277" s="24" t="str">
        <f t="shared" si="13"/>
        <v/>
      </c>
      <c r="O277" s="50" t="str">
        <f t="shared" si="14"/>
        <v/>
      </c>
      <c r="P277" s="41"/>
      <c r="Q277" s="10"/>
    </row>
    <row r="278" spans="1:17" ht="30" customHeight="1">
      <c r="A278" s="30">
        <v>275</v>
      </c>
      <c r="B278" s="92" t="s">
        <v>1544</v>
      </c>
      <c r="C278" s="20" t="str">
        <f>IFERROR(VLOOKUP($B278,エントリーシート!$Q$28:$Z$527,5,0),"")</f>
        <v/>
      </c>
      <c r="D278" s="20" t="str">
        <f>IFERROR(VLOOKUP($B278,エントリーシート!$Q$28:$Z$527,6,0),"")</f>
        <v/>
      </c>
      <c r="E278" s="20" t="str">
        <f>IFERROR(VLOOKUP($B278,エントリーシート!$Q$28:$Z$527,7,0),"")</f>
        <v/>
      </c>
      <c r="F278" s="20" t="str">
        <f>IFERROR(VLOOKUP($B278,エントリーシート!$Q$28:$Z$527,8,0),"")</f>
        <v/>
      </c>
      <c r="G278" s="20" t="str">
        <f>IFERROR(VLOOKUP($B278,エントリーシート!$Q$28:$Z$527,9,0),"")</f>
        <v/>
      </c>
      <c r="H278" s="20" t="str">
        <f>IFERROR(VLOOKUP($B278,エントリーシート!$Q$28:$Z$527,10,0),"")</f>
        <v/>
      </c>
      <c r="I278" s="21"/>
      <c r="J278" s="21"/>
      <c r="K278" s="21"/>
      <c r="L278" s="22"/>
      <c r="M278" s="23" t="str">
        <f t="shared" si="12"/>
        <v/>
      </c>
      <c r="N278" s="24" t="str">
        <f t="shared" si="13"/>
        <v/>
      </c>
      <c r="O278" s="50" t="str">
        <f t="shared" si="14"/>
        <v/>
      </c>
      <c r="P278" s="41"/>
      <c r="Q278" s="10"/>
    </row>
    <row r="279" spans="1:17" ht="30" customHeight="1">
      <c r="A279" s="30">
        <v>276</v>
      </c>
      <c r="B279" s="92" t="s">
        <v>1545</v>
      </c>
      <c r="C279" s="20" t="str">
        <f>IFERROR(VLOOKUP($B279,エントリーシート!$Q$28:$Z$527,5,0),"")</f>
        <v/>
      </c>
      <c r="D279" s="20" t="str">
        <f>IFERROR(VLOOKUP($B279,エントリーシート!$Q$28:$Z$527,6,0),"")</f>
        <v/>
      </c>
      <c r="E279" s="20" t="str">
        <f>IFERROR(VLOOKUP($B279,エントリーシート!$Q$28:$Z$527,7,0),"")</f>
        <v/>
      </c>
      <c r="F279" s="20" t="str">
        <f>IFERROR(VLOOKUP($B279,エントリーシート!$Q$28:$Z$527,8,0),"")</f>
        <v/>
      </c>
      <c r="G279" s="20" t="str">
        <f>IFERROR(VLOOKUP($B279,エントリーシート!$Q$28:$Z$527,9,0),"")</f>
        <v/>
      </c>
      <c r="H279" s="20" t="str">
        <f>IFERROR(VLOOKUP($B279,エントリーシート!$Q$28:$Z$527,10,0),"")</f>
        <v/>
      </c>
      <c r="I279" s="21"/>
      <c r="J279" s="21"/>
      <c r="K279" s="21"/>
      <c r="L279" s="22"/>
      <c r="M279" s="23" t="str">
        <f t="shared" si="12"/>
        <v/>
      </c>
      <c r="N279" s="24" t="str">
        <f t="shared" si="13"/>
        <v/>
      </c>
      <c r="O279" s="50" t="str">
        <f t="shared" si="14"/>
        <v/>
      </c>
      <c r="P279" s="41"/>
      <c r="Q279" s="10"/>
    </row>
    <row r="280" spans="1:17" ht="30" customHeight="1">
      <c r="A280" s="30">
        <v>277</v>
      </c>
      <c r="B280" s="92" t="s">
        <v>1546</v>
      </c>
      <c r="C280" s="20" t="str">
        <f>IFERROR(VLOOKUP($B280,エントリーシート!$Q$28:$Z$527,5,0),"")</f>
        <v/>
      </c>
      <c r="D280" s="20" t="str">
        <f>IFERROR(VLOOKUP($B280,エントリーシート!$Q$28:$Z$527,6,0),"")</f>
        <v/>
      </c>
      <c r="E280" s="20" t="str">
        <f>IFERROR(VLOOKUP($B280,エントリーシート!$Q$28:$Z$527,7,0),"")</f>
        <v/>
      </c>
      <c r="F280" s="20" t="str">
        <f>IFERROR(VLOOKUP($B280,エントリーシート!$Q$28:$Z$527,8,0),"")</f>
        <v/>
      </c>
      <c r="G280" s="20" t="str">
        <f>IFERROR(VLOOKUP($B280,エントリーシート!$Q$28:$Z$527,9,0),"")</f>
        <v/>
      </c>
      <c r="H280" s="20" t="str">
        <f>IFERROR(VLOOKUP($B280,エントリーシート!$Q$28:$Z$527,10,0),"")</f>
        <v/>
      </c>
      <c r="I280" s="21"/>
      <c r="J280" s="21"/>
      <c r="K280" s="21"/>
      <c r="L280" s="22"/>
      <c r="M280" s="23" t="str">
        <f t="shared" si="12"/>
        <v/>
      </c>
      <c r="N280" s="24" t="str">
        <f t="shared" si="13"/>
        <v/>
      </c>
      <c r="O280" s="50" t="str">
        <f t="shared" si="14"/>
        <v/>
      </c>
      <c r="P280" s="41"/>
      <c r="Q280" s="10"/>
    </row>
    <row r="281" spans="1:17" ht="30" customHeight="1">
      <c r="A281" s="30">
        <v>278</v>
      </c>
      <c r="B281" s="92" t="s">
        <v>1547</v>
      </c>
      <c r="C281" s="20" t="str">
        <f>IFERROR(VLOOKUP($B281,エントリーシート!$Q$28:$Z$527,5,0),"")</f>
        <v/>
      </c>
      <c r="D281" s="20" t="str">
        <f>IFERROR(VLOOKUP($B281,エントリーシート!$Q$28:$Z$527,6,0),"")</f>
        <v/>
      </c>
      <c r="E281" s="20" t="str">
        <f>IFERROR(VLOOKUP($B281,エントリーシート!$Q$28:$Z$527,7,0),"")</f>
        <v/>
      </c>
      <c r="F281" s="20" t="str">
        <f>IFERROR(VLOOKUP($B281,エントリーシート!$Q$28:$Z$527,8,0),"")</f>
        <v/>
      </c>
      <c r="G281" s="20" t="str">
        <f>IFERROR(VLOOKUP($B281,エントリーシート!$Q$28:$Z$527,9,0),"")</f>
        <v/>
      </c>
      <c r="H281" s="20" t="str">
        <f>IFERROR(VLOOKUP($B281,エントリーシート!$Q$28:$Z$527,10,0),"")</f>
        <v/>
      </c>
      <c r="I281" s="21"/>
      <c r="J281" s="21"/>
      <c r="K281" s="21"/>
      <c r="L281" s="22"/>
      <c r="M281" s="23" t="str">
        <f t="shared" si="12"/>
        <v/>
      </c>
      <c r="N281" s="24" t="str">
        <f t="shared" si="13"/>
        <v/>
      </c>
      <c r="O281" s="50" t="str">
        <f t="shared" si="14"/>
        <v/>
      </c>
      <c r="P281" s="41"/>
      <c r="Q281" s="10"/>
    </row>
    <row r="282" spans="1:17" ht="30" customHeight="1">
      <c r="A282" s="30">
        <v>279</v>
      </c>
      <c r="B282" s="92" t="s">
        <v>1548</v>
      </c>
      <c r="C282" s="20" t="str">
        <f>IFERROR(VLOOKUP($B282,エントリーシート!$Q$28:$Z$527,5,0),"")</f>
        <v/>
      </c>
      <c r="D282" s="20" t="str">
        <f>IFERROR(VLOOKUP($B282,エントリーシート!$Q$28:$Z$527,6,0),"")</f>
        <v/>
      </c>
      <c r="E282" s="20" t="str">
        <f>IFERROR(VLOOKUP($B282,エントリーシート!$Q$28:$Z$527,7,0),"")</f>
        <v/>
      </c>
      <c r="F282" s="20" t="str">
        <f>IFERROR(VLOOKUP($B282,エントリーシート!$Q$28:$Z$527,8,0),"")</f>
        <v/>
      </c>
      <c r="G282" s="20" t="str">
        <f>IFERROR(VLOOKUP($B282,エントリーシート!$Q$28:$Z$527,9,0),"")</f>
        <v/>
      </c>
      <c r="H282" s="20" t="str">
        <f>IFERROR(VLOOKUP($B282,エントリーシート!$Q$28:$Z$527,10,0),"")</f>
        <v/>
      </c>
      <c r="I282" s="21"/>
      <c r="J282" s="21"/>
      <c r="K282" s="21"/>
      <c r="L282" s="22"/>
      <c r="M282" s="23" t="str">
        <f t="shared" si="12"/>
        <v/>
      </c>
      <c r="N282" s="24" t="str">
        <f t="shared" si="13"/>
        <v/>
      </c>
      <c r="O282" s="50" t="str">
        <f t="shared" si="14"/>
        <v/>
      </c>
      <c r="P282" s="41"/>
      <c r="Q282" s="10"/>
    </row>
    <row r="283" spans="1:17" ht="30" customHeight="1">
      <c r="A283" s="30">
        <v>280</v>
      </c>
      <c r="B283" s="92" t="s">
        <v>1549</v>
      </c>
      <c r="C283" s="20" t="str">
        <f>IFERROR(VLOOKUP($B283,エントリーシート!$Q$28:$Z$527,5,0),"")</f>
        <v/>
      </c>
      <c r="D283" s="20" t="str">
        <f>IFERROR(VLOOKUP($B283,エントリーシート!$Q$28:$Z$527,6,0),"")</f>
        <v/>
      </c>
      <c r="E283" s="20" t="str">
        <f>IFERROR(VLOOKUP($B283,エントリーシート!$Q$28:$Z$527,7,0),"")</f>
        <v/>
      </c>
      <c r="F283" s="20" t="str">
        <f>IFERROR(VLOOKUP($B283,エントリーシート!$Q$28:$Z$527,8,0),"")</f>
        <v/>
      </c>
      <c r="G283" s="20" t="str">
        <f>IFERROR(VLOOKUP($B283,エントリーシート!$Q$28:$Z$527,9,0),"")</f>
        <v/>
      </c>
      <c r="H283" s="20" t="str">
        <f>IFERROR(VLOOKUP($B283,エントリーシート!$Q$28:$Z$527,10,0),"")</f>
        <v/>
      </c>
      <c r="I283" s="21"/>
      <c r="J283" s="21"/>
      <c r="K283" s="21"/>
      <c r="L283" s="22"/>
      <c r="M283" s="23" t="str">
        <f t="shared" si="12"/>
        <v/>
      </c>
      <c r="N283" s="24" t="str">
        <f t="shared" si="13"/>
        <v/>
      </c>
      <c r="O283" s="50" t="str">
        <f t="shared" si="14"/>
        <v/>
      </c>
      <c r="P283" s="41"/>
      <c r="Q283" s="10"/>
    </row>
    <row r="284" spans="1:17" ht="30" customHeight="1">
      <c r="A284" s="30">
        <v>281</v>
      </c>
      <c r="B284" s="92" t="s">
        <v>1550</v>
      </c>
      <c r="C284" s="20" t="str">
        <f>IFERROR(VLOOKUP($B284,エントリーシート!$Q$28:$Z$527,5,0),"")</f>
        <v/>
      </c>
      <c r="D284" s="20" t="str">
        <f>IFERROR(VLOOKUP($B284,エントリーシート!$Q$28:$Z$527,6,0),"")</f>
        <v/>
      </c>
      <c r="E284" s="20" t="str">
        <f>IFERROR(VLOOKUP($B284,エントリーシート!$Q$28:$Z$527,7,0),"")</f>
        <v/>
      </c>
      <c r="F284" s="20" t="str">
        <f>IFERROR(VLOOKUP($B284,エントリーシート!$Q$28:$Z$527,8,0),"")</f>
        <v/>
      </c>
      <c r="G284" s="20" t="str">
        <f>IFERROR(VLOOKUP($B284,エントリーシート!$Q$28:$Z$527,9,0),"")</f>
        <v/>
      </c>
      <c r="H284" s="20" t="str">
        <f>IFERROR(VLOOKUP($B284,エントリーシート!$Q$28:$Z$527,10,0),"")</f>
        <v/>
      </c>
      <c r="I284" s="21"/>
      <c r="J284" s="21"/>
      <c r="K284" s="21"/>
      <c r="L284" s="22"/>
      <c r="M284" s="23" t="str">
        <f t="shared" si="12"/>
        <v/>
      </c>
      <c r="N284" s="24" t="str">
        <f t="shared" si="13"/>
        <v/>
      </c>
      <c r="O284" s="50" t="str">
        <f t="shared" si="14"/>
        <v/>
      </c>
      <c r="P284" s="41"/>
      <c r="Q284" s="10"/>
    </row>
    <row r="285" spans="1:17" ht="30" customHeight="1">
      <c r="A285" s="30">
        <v>282</v>
      </c>
      <c r="B285" s="92" t="s">
        <v>1551</v>
      </c>
      <c r="C285" s="20" t="str">
        <f>IFERROR(VLOOKUP($B285,エントリーシート!$Q$28:$Z$527,5,0),"")</f>
        <v/>
      </c>
      <c r="D285" s="20" t="str">
        <f>IFERROR(VLOOKUP($B285,エントリーシート!$Q$28:$Z$527,6,0),"")</f>
        <v/>
      </c>
      <c r="E285" s="20" t="str">
        <f>IFERROR(VLOOKUP($B285,エントリーシート!$Q$28:$Z$527,7,0),"")</f>
        <v/>
      </c>
      <c r="F285" s="20" t="str">
        <f>IFERROR(VLOOKUP($B285,エントリーシート!$Q$28:$Z$527,8,0),"")</f>
        <v/>
      </c>
      <c r="G285" s="20" t="str">
        <f>IFERROR(VLOOKUP($B285,エントリーシート!$Q$28:$Z$527,9,0),"")</f>
        <v/>
      </c>
      <c r="H285" s="20" t="str">
        <f>IFERROR(VLOOKUP($B285,エントリーシート!$Q$28:$Z$527,10,0),"")</f>
        <v/>
      </c>
      <c r="I285" s="21"/>
      <c r="J285" s="21"/>
      <c r="K285" s="21"/>
      <c r="L285" s="22"/>
      <c r="M285" s="23" t="str">
        <f t="shared" si="12"/>
        <v/>
      </c>
      <c r="N285" s="24" t="str">
        <f t="shared" si="13"/>
        <v/>
      </c>
      <c r="O285" s="50" t="str">
        <f t="shared" si="14"/>
        <v/>
      </c>
      <c r="P285" s="41"/>
      <c r="Q285" s="10"/>
    </row>
    <row r="286" spans="1:17" ht="30" customHeight="1">
      <c r="A286" s="30">
        <v>283</v>
      </c>
      <c r="B286" s="92" t="s">
        <v>1552</v>
      </c>
      <c r="C286" s="20" t="str">
        <f>IFERROR(VLOOKUP($B286,エントリーシート!$Q$28:$Z$527,5,0),"")</f>
        <v/>
      </c>
      <c r="D286" s="20" t="str">
        <f>IFERROR(VLOOKUP($B286,エントリーシート!$Q$28:$Z$527,6,0),"")</f>
        <v/>
      </c>
      <c r="E286" s="20" t="str">
        <f>IFERROR(VLOOKUP($B286,エントリーシート!$Q$28:$Z$527,7,0),"")</f>
        <v/>
      </c>
      <c r="F286" s="20" t="str">
        <f>IFERROR(VLOOKUP($B286,エントリーシート!$Q$28:$Z$527,8,0),"")</f>
        <v/>
      </c>
      <c r="G286" s="20" t="str">
        <f>IFERROR(VLOOKUP($B286,エントリーシート!$Q$28:$Z$527,9,0),"")</f>
        <v/>
      </c>
      <c r="H286" s="20" t="str">
        <f>IFERROR(VLOOKUP($B286,エントリーシート!$Q$28:$Z$527,10,0),"")</f>
        <v/>
      </c>
      <c r="I286" s="21"/>
      <c r="J286" s="21"/>
      <c r="K286" s="21"/>
      <c r="L286" s="22"/>
      <c r="M286" s="23" t="str">
        <f t="shared" si="12"/>
        <v/>
      </c>
      <c r="N286" s="24" t="str">
        <f t="shared" si="13"/>
        <v/>
      </c>
      <c r="O286" s="50" t="str">
        <f t="shared" si="14"/>
        <v/>
      </c>
      <c r="P286" s="41"/>
      <c r="Q286" s="10"/>
    </row>
    <row r="287" spans="1:17" ht="30" customHeight="1">
      <c r="A287" s="30">
        <v>284</v>
      </c>
      <c r="B287" s="92" t="s">
        <v>1553</v>
      </c>
      <c r="C287" s="20" t="str">
        <f>IFERROR(VLOOKUP($B287,エントリーシート!$Q$28:$Z$527,5,0),"")</f>
        <v/>
      </c>
      <c r="D287" s="20" t="str">
        <f>IFERROR(VLOOKUP($B287,エントリーシート!$Q$28:$Z$527,6,0),"")</f>
        <v/>
      </c>
      <c r="E287" s="20" t="str">
        <f>IFERROR(VLOOKUP($B287,エントリーシート!$Q$28:$Z$527,7,0),"")</f>
        <v/>
      </c>
      <c r="F287" s="20" t="str">
        <f>IFERROR(VLOOKUP($B287,エントリーシート!$Q$28:$Z$527,8,0),"")</f>
        <v/>
      </c>
      <c r="G287" s="20" t="str">
        <f>IFERROR(VLOOKUP($B287,エントリーシート!$Q$28:$Z$527,9,0),"")</f>
        <v/>
      </c>
      <c r="H287" s="20" t="str">
        <f>IFERROR(VLOOKUP($B287,エントリーシート!$Q$28:$Z$527,10,0),"")</f>
        <v/>
      </c>
      <c r="I287" s="21"/>
      <c r="J287" s="21"/>
      <c r="K287" s="21"/>
      <c r="L287" s="22"/>
      <c r="M287" s="23" t="str">
        <f t="shared" si="12"/>
        <v/>
      </c>
      <c r="N287" s="24" t="str">
        <f t="shared" si="13"/>
        <v/>
      </c>
      <c r="O287" s="50" t="str">
        <f t="shared" si="14"/>
        <v/>
      </c>
      <c r="P287" s="41"/>
      <c r="Q287" s="10"/>
    </row>
    <row r="288" spans="1:17" ht="30" customHeight="1">
      <c r="A288" s="30">
        <v>285</v>
      </c>
      <c r="B288" s="92" t="s">
        <v>1554</v>
      </c>
      <c r="C288" s="20" t="str">
        <f>IFERROR(VLOOKUP($B288,エントリーシート!$Q$28:$Z$527,5,0),"")</f>
        <v/>
      </c>
      <c r="D288" s="20" t="str">
        <f>IFERROR(VLOOKUP($B288,エントリーシート!$Q$28:$Z$527,6,0),"")</f>
        <v/>
      </c>
      <c r="E288" s="20" t="str">
        <f>IFERROR(VLOOKUP($B288,エントリーシート!$Q$28:$Z$527,7,0),"")</f>
        <v/>
      </c>
      <c r="F288" s="20" t="str">
        <f>IFERROR(VLOOKUP($B288,エントリーシート!$Q$28:$Z$527,8,0),"")</f>
        <v/>
      </c>
      <c r="G288" s="20" t="str">
        <f>IFERROR(VLOOKUP($B288,エントリーシート!$Q$28:$Z$527,9,0),"")</f>
        <v/>
      </c>
      <c r="H288" s="20" t="str">
        <f>IFERROR(VLOOKUP($B288,エントリーシート!$Q$28:$Z$527,10,0),"")</f>
        <v/>
      </c>
      <c r="I288" s="21"/>
      <c r="J288" s="21"/>
      <c r="K288" s="21"/>
      <c r="L288" s="22"/>
      <c r="M288" s="23" t="str">
        <f t="shared" si="12"/>
        <v/>
      </c>
      <c r="N288" s="24" t="str">
        <f t="shared" si="13"/>
        <v/>
      </c>
      <c r="O288" s="50" t="str">
        <f t="shared" si="14"/>
        <v/>
      </c>
      <c r="P288" s="41"/>
      <c r="Q288" s="10"/>
    </row>
    <row r="289" spans="1:17" ht="30" customHeight="1">
      <c r="A289" s="30">
        <v>286</v>
      </c>
      <c r="B289" s="92" t="s">
        <v>1555</v>
      </c>
      <c r="C289" s="20" t="str">
        <f>IFERROR(VLOOKUP($B289,エントリーシート!$Q$28:$Z$527,5,0),"")</f>
        <v/>
      </c>
      <c r="D289" s="20" t="str">
        <f>IFERROR(VLOOKUP($B289,エントリーシート!$Q$28:$Z$527,6,0),"")</f>
        <v/>
      </c>
      <c r="E289" s="20" t="str">
        <f>IFERROR(VLOOKUP($B289,エントリーシート!$Q$28:$Z$527,7,0),"")</f>
        <v/>
      </c>
      <c r="F289" s="20" t="str">
        <f>IFERROR(VLOOKUP($B289,エントリーシート!$Q$28:$Z$527,8,0),"")</f>
        <v/>
      </c>
      <c r="G289" s="20" t="str">
        <f>IFERROR(VLOOKUP($B289,エントリーシート!$Q$28:$Z$527,9,0),"")</f>
        <v/>
      </c>
      <c r="H289" s="20" t="str">
        <f>IFERROR(VLOOKUP($B289,エントリーシート!$Q$28:$Z$527,10,0),"")</f>
        <v/>
      </c>
      <c r="I289" s="21"/>
      <c r="J289" s="21"/>
      <c r="K289" s="21"/>
      <c r="L289" s="22"/>
      <c r="M289" s="23" t="str">
        <f t="shared" si="12"/>
        <v/>
      </c>
      <c r="N289" s="24" t="str">
        <f t="shared" si="13"/>
        <v/>
      </c>
      <c r="O289" s="50" t="str">
        <f t="shared" si="14"/>
        <v/>
      </c>
      <c r="P289" s="41"/>
      <c r="Q289" s="10"/>
    </row>
    <row r="290" spans="1:17" ht="30" customHeight="1">
      <c r="A290" s="30">
        <v>287</v>
      </c>
      <c r="B290" s="92" t="s">
        <v>1556</v>
      </c>
      <c r="C290" s="20" t="str">
        <f>IFERROR(VLOOKUP($B290,エントリーシート!$Q$28:$Z$527,5,0),"")</f>
        <v/>
      </c>
      <c r="D290" s="20" t="str">
        <f>IFERROR(VLOOKUP($B290,エントリーシート!$Q$28:$Z$527,6,0),"")</f>
        <v/>
      </c>
      <c r="E290" s="20" t="str">
        <f>IFERROR(VLOOKUP($B290,エントリーシート!$Q$28:$Z$527,7,0),"")</f>
        <v/>
      </c>
      <c r="F290" s="20" t="str">
        <f>IFERROR(VLOOKUP($B290,エントリーシート!$Q$28:$Z$527,8,0),"")</f>
        <v/>
      </c>
      <c r="G290" s="20" t="str">
        <f>IFERROR(VLOOKUP($B290,エントリーシート!$Q$28:$Z$527,9,0),"")</f>
        <v/>
      </c>
      <c r="H290" s="20" t="str">
        <f>IFERROR(VLOOKUP($B290,エントリーシート!$Q$28:$Z$527,10,0),"")</f>
        <v/>
      </c>
      <c r="I290" s="21"/>
      <c r="J290" s="21"/>
      <c r="K290" s="21"/>
      <c r="L290" s="22"/>
      <c r="M290" s="23" t="str">
        <f t="shared" si="12"/>
        <v/>
      </c>
      <c r="N290" s="24" t="str">
        <f t="shared" si="13"/>
        <v/>
      </c>
      <c r="O290" s="50" t="str">
        <f t="shared" si="14"/>
        <v/>
      </c>
      <c r="P290" s="41"/>
      <c r="Q290" s="10"/>
    </row>
    <row r="291" spans="1:17" ht="30" customHeight="1">
      <c r="A291" s="30">
        <v>288</v>
      </c>
      <c r="B291" s="92" t="s">
        <v>1557</v>
      </c>
      <c r="C291" s="20" t="str">
        <f>IFERROR(VLOOKUP($B291,エントリーシート!$Q$28:$Z$527,5,0),"")</f>
        <v/>
      </c>
      <c r="D291" s="20" t="str">
        <f>IFERROR(VLOOKUP($B291,エントリーシート!$Q$28:$Z$527,6,0),"")</f>
        <v/>
      </c>
      <c r="E291" s="20" t="str">
        <f>IFERROR(VLOOKUP($B291,エントリーシート!$Q$28:$Z$527,7,0),"")</f>
        <v/>
      </c>
      <c r="F291" s="20" t="str">
        <f>IFERROR(VLOOKUP($B291,エントリーシート!$Q$28:$Z$527,8,0),"")</f>
        <v/>
      </c>
      <c r="G291" s="20" t="str">
        <f>IFERROR(VLOOKUP($B291,エントリーシート!$Q$28:$Z$527,9,0),"")</f>
        <v/>
      </c>
      <c r="H291" s="20" t="str">
        <f>IFERROR(VLOOKUP($B291,エントリーシート!$Q$28:$Z$527,10,0),"")</f>
        <v/>
      </c>
      <c r="I291" s="21"/>
      <c r="J291" s="21"/>
      <c r="K291" s="21"/>
      <c r="L291" s="22"/>
      <c r="M291" s="23" t="str">
        <f t="shared" si="12"/>
        <v/>
      </c>
      <c r="N291" s="24" t="str">
        <f t="shared" si="13"/>
        <v/>
      </c>
      <c r="O291" s="50" t="str">
        <f t="shared" si="14"/>
        <v/>
      </c>
      <c r="P291" s="41"/>
      <c r="Q291" s="10"/>
    </row>
    <row r="292" spans="1:17" ht="30" customHeight="1">
      <c r="A292" s="30">
        <v>289</v>
      </c>
      <c r="B292" s="92" t="s">
        <v>1558</v>
      </c>
      <c r="C292" s="20" t="str">
        <f>IFERROR(VLOOKUP($B292,エントリーシート!$Q$28:$Z$527,5,0),"")</f>
        <v/>
      </c>
      <c r="D292" s="20" t="str">
        <f>IFERROR(VLOOKUP($B292,エントリーシート!$Q$28:$Z$527,6,0),"")</f>
        <v/>
      </c>
      <c r="E292" s="20" t="str">
        <f>IFERROR(VLOOKUP($B292,エントリーシート!$Q$28:$Z$527,7,0),"")</f>
        <v/>
      </c>
      <c r="F292" s="20" t="str">
        <f>IFERROR(VLOOKUP($B292,エントリーシート!$Q$28:$Z$527,8,0),"")</f>
        <v/>
      </c>
      <c r="G292" s="20" t="str">
        <f>IFERROR(VLOOKUP($B292,エントリーシート!$Q$28:$Z$527,9,0),"")</f>
        <v/>
      </c>
      <c r="H292" s="20" t="str">
        <f>IFERROR(VLOOKUP($B292,エントリーシート!$Q$28:$Z$527,10,0),"")</f>
        <v/>
      </c>
      <c r="I292" s="21"/>
      <c r="J292" s="21"/>
      <c r="K292" s="21"/>
      <c r="L292" s="22"/>
      <c r="M292" s="23" t="str">
        <f t="shared" si="12"/>
        <v/>
      </c>
      <c r="N292" s="24" t="str">
        <f t="shared" si="13"/>
        <v/>
      </c>
      <c r="O292" s="50" t="str">
        <f t="shared" si="14"/>
        <v/>
      </c>
      <c r="P292" s="41"/>
      <c r="Q292" s="10"/>
    </row>
    <row r="293" spans="1:17" ht="30" customHeight="1">
      <c r="A293" s="30">
        <v>290</v>
      </c>
      <c r="B293" s="92" t="s">
        <v>1559</v>
      </c>
      <c r="C293" s="20" t="str">
        <f>IFERROR(VLOOKUP($B293,エントリーシート!$Q$28:$Z$527,5,0),"")</f>
        <v/>
      </c>
      <c r="D293" s="20" t="str">
        <f>IFERROR(VLOOKUP($B293,エントリーシート!$Q$28:$Z$527,6,0),"")</f>
        <v/>
      </c>
      <c r="E293" s="20" t="str">
        <f>IFERROR(VLOOKUP($B293,エントリーシート!$Q$28:$Z$527,7,0),"")</f>
        <v/>
      </c>
      <c r="F293" s="20" t="str">
        <f>IFERROR(VLOOKUP($B293,エントリーシート!$Q$28:$Z$527,8,0),"")</f>
        <v/>
      </c>
      <c r="G293" s="20" t="str">
        <f>IFERROR(VLOOKUP($B293,エントリーシート!$Q$28:$Z$527,9,0),"")</f>
        <v/>
      </c>
      <c r="H293" s="20" t="str">
        <f>IFERROR(VLOOKUP($B293,エントリーシート!$Q$28:$Z$527,10,0),"")</f>
        <v/>
      </c>
      <c r="I293" s="21"/>
      <c r="J293" s="21"/>
      <c r="K293" s="21"/>
      <c r="L293" s="22"/>
      <c r="M293" s="23" t="str">
        <f t="shared" si="12"/>
        <v/>
      </c>
      <c r="N293" s="24" t="str">
        <f t="shared" si="13"/>
        <v/>
      </c>
      <c r="O293" s="50" t="str">
        <f t="shared" si="14"/>
        <v/>
      </c>
      <c r="P293" s="41"/>
      <c r="Q293" s="10"/>
    </row>
    <row r="294" spans="1:17" ht="30" customHeight="1">
      <c r="A294" s="30">
        <v>291</v>
      </c>
      <c r="B294" s="92" t="s">
        <v>1560</v>
      </c>
      <c r="C294" s="20" t="str">
        <f>IFERROR(VLOOKUP($B294,エントリーシート!$Q$28:$Z$527,5,0),"")</f>
        <v/>
      </c>
      <c r="D294" s="20" t="str">
        <f>IFERROR(VLOOKUP($B294,エントリーシート!$Q$28:$Z$527,6,0),"")</f>
        <v/>
      </c>
      <c r="E294" s="20" t="str">
        <f>IFERROR(VLOOKUP($B294,エントリーシート!$Q$28:$Z$527,7,0),"")</f>
        <v/>
      </c>
      <c r="F294" s="20" t="str">
        <f>IFERROR(VLOOKUP($B294,エントリーシート!$Q$28:$Z$527,8,0),"")</f>
        <v/>
      </c>
      <c r="G294" s="20" t="str">
        <f>IFERROR(VLOOKUP($B294,エントリーシート!$Q$28:$Z$527,9,0),"")</f>
        <v/>
      </c>
      <c r="H294" s="20" t="str">
        <f>IFERROR(VLOOKUP($B294,エントリーシート!$Q$28:$Z$527,10,0),"")</f>
        <v/>
      </c>
      <c r="I294" s="21"/>
      <c r="J294" s="21"/>
      <c r="K294" s="21"/>
      <c r="L294" s="22"/>
      <c r="M294" s="23" t="str">
        <f t="shared" si="12"/>
        <v/>
      </c>
      <c r="N294" s="24" t="str">
        <f t="shared" si="13"/>
        <v/>
      </c>
      <c r="O294" s="50" t="str">
        <f t="shared" si="14"/>
        <v/>
      </c>
      <c r="P294" s="41"/>
      <c r="Q294" s="10"/>
    </row>
    <row r="295" spans="1:17" ht="30" customHeight="1">
      <c r="A295" s="30">
        <v>292</v>
      </c>
      <c r="B295" s="92" t="s">
        <v>1561</v>
      </c>
      <c r="C295" s="20" t="str">
        <f>IFERROR(VLOOKUP($B295,エントリーシート!$Q$28:$Z$527,5,0),"")</f>
        <v/>
      </c>
      <c r="D295" s="20" t="str">
        <f>IFERROR(VLOOKUP($B295,エントリーシート!$Q$28:$Z$527,6,0),"")</f>
        <v/>
      </c>
      <c r="E295" s="20" t="str">
        <f>IFERROR(VLOOKUP($B295,エントリーシート!$Q$28:$Z$527,7,0),"")</f>
        <v/>
      </c>
      <c r="F295" s="20" t="str">
        <f>IFERROR(VLOOKUP($B295,エントリーシート!$Q$28:$Z$527,8,0),"")</f>
        <v/>
      </c>
      <c r="G295" s="20" t="str">
        <f>IFERROR(VLOOKUP($B295,エントリーシート!$Q$28:$Z$527,9,0),"")</f>
        <v/>
      </c>
      <c r="H295" s="20" t="str">
        <f>IFERROR(VLOOKUP($B295,エントリーシート!$Q$28:$Z$527,10,0),"")</f>
        <v/>
      </c>
      <c r="I295" s="21"/>
      <c r="J295" s="21"/>
      <c r="K295" s="21"/>
      <c r="L295" s="22"/>
      <c r="M295" s="23" t="str">
        <f t="shared" si="12"/>
        <v/>
      </c>
      <c r="N295" s="24" t="str">
        <f t="shared" si="13"/>
        <v/>
      </c>
      <c r="O295" s="50" t="str">
        <f t="shared" si="14"/>
        <v/>
      </c>
      <c r="P295" s="41"/>
      <c r="Q295" s="10"/>
    </row>
    <row r="296" spans="1:17" ht="30" customHeight="1">
      <c r="A296" s="30">
        <v>293</v>
      </c>
      <c r="B296" s="92" t="s">
        <v>1562</v>
      </c>
      <c r="C296" s="20" t="str">
        <f>IFERROR(VLOOKUP($B296,エントリーシート!$Q$28:$Z$527,5,0),"")</f>
        <v/>
      </c>
      <c r="D296" s="20" t="str">
        <f>IFERROR(VLOOKUP($B296,エントリーシート!$Q$28:$Z$527,6,0),"")</f>
        <v/>
      </c>
      <c r="E296" s="20" t="str">
        <f>IFERROR(VLOOKUP($B296,エントリーシート!$Q$28:$Z$527,7,0),"")</f>
        <v/>
      </c>
      <c r="F296" s="20" t="str">
        <f>IFERROR(VLOOKUP($B296,エントリーシート!$Q$28:$Z$527,8,0),"")</f>
        <v/>
      </c>
      <c r="G296" s="20" t="str">
        <f>IFERROR(VLOOKUP($B296,エントリーシート!$Q$28:$Z$527,9,0),"")</f>
        <v/>
      </c>
      <c r="H296" s="20" t="str">
        <f>IFERROR(VLOOKUP($B296,エントリーシート!$Q$28:$Z$527,10,0),"")</f>
        <v/>
      </c>
      <c r="I296" s="21"/>
      <c r="J296" s="21"/>
      <c r="K296" s="21"/>
      <c r="L296" s="22"/>
      <c r="M296" s="23" t="str">
        <f t="shared" si="12"/>
        <v/>
      </c>
      <c r="N296" s="24" t="str">
        <f t="shared" si="13"/>
        <v/>
      </c>
      <c r="O296" s="50" t="str">
        <f t="shared" si="14"/>
        <v/>
      </c>
      <c r="P296" s="41"/>
      <c r="Q296" s="10"/>
    </row>
    <row r="297" spans="1:17" ht="30" customHeight="1">
      <c r="A297" s="30">
        <v>294</v>
      </c>
      <c r="B297" s="92" t="s">
        <v>1563</v>
      </c>
      <c r="C297" s="20" t="str">
        <f>IFERROR(VLOOKUP($B297,エントリーシート!$Q$28:$Z$527,5,0),"")</f>
        <v/>
      </c>
      <c r="D297" s="20" t="str">
        <f>IFERROR(VLOOKUP($B297,エントリーシート!$Q$28:$Z$527,6,0),"")</f>
        <v/>
      </c>
      <c r="E297" s="20" t="str">
        <f>IFERROR(VLOOKUP($B297,エントリーシート!$Q$28:$Z$527,7,0),"")</f>
        <v/>
      </c>
      <c r="F297" s="20" t="str">
        <f>IFERROR(VLOOKUP($B297,エントリーシート!$Q$28:$Z$527,8,0),"")</f>
        <v/>
      </c>
      <c r="G297" s="20" t="str">
        <f>IFERROR(VLOOKUP($B297,エントリーシート!$Q$28:$Z$527,9,0),"")</f>
        <v/>
      </c>
      <c r="H297" s="20" t="str">
        <f>IFERROR(VLOOKUP($B297,エントリーシート!$Q$28:$Z$527,10,0),"")</f>
        <v/>
      </c>
      <c r="I297" s="21"/>
      <c r="J297" s="21"/>
      <c r="K297" s="21"/>
      <c r="L297" s="22"/>
      <c r="M297" s="23" t="str">
        <f t="shared" si="12"/>
        <v/>
      </c>
      <c r="N297" s="24" t="str">
        <f t="shared" si="13"/>
        <v/>
      </c>
      <c r="O297" s="50" t="str">
        <f t="shared" si="14"/>
        <v/>
      </c>
      <c r="P297" s="41"/>
      <c r="Q297" s="10"/>
    </row>
    <row r="298" spans="1:17" ht="30" customHeight="1">
      <c r="A298" s="30">
        <v>295</v>
      </c>
      <c r="B298" s="92" t="s">
        <v>1564</v>
      </c>
      <c r="C298" s="20" t="str">
        <f>IFERROR(VLOOKUP($B298,エントリーシート!$Q$28:$Z$527,5,0),"")</f>
        <v/>
      </c>
      <c r="D298" s="20" t="str">
        <f>IFERROR(VLOOKUP($B298,エントリーシート!$Q$28:$Z$527,6,0),"")</f>
        <v/>
      </c>
      <c r="E298" s="20" t="str">
        <f>IFERROR(VLOOKUP($B298,エントリーシート!$Q$28:$Z$527,7,0),"")</f>
        <v/>
      </c>
      <c r="F298" s="20" t="str">
        <f>IFERROR(VLOOKUP($B298,エントリーシート!$Q$28:$Z$527,8,0),"")</f>
        <v/>
      </c>
      <c r="G298" s="20" t="str">
        <f>IFERROR(VLOOKUP($B298,エントリーシート!$Q$28:$Z$527,9,0),"")</f>
        <v/>
      </c>
      <c r="H298" s="20" t="str">
        <f>IFERROR(VLOOKUP($B298,エントリーシート!$Q$28:$Z$527,10,0),"")</f>
        <v/>
      </c>
      <c r="I298" s="21"/>
      <c r="J298" s="21"/>
      <c r="K298" s="21"/>
      <c r="L298" s="22"/>
      <c r="M298" s="23" t="str">
        <f t="shared" si="12"/>
        <v/>
      </c>
      <c r="N298" s="24" t="str">
        <f t="shared" si="13"/>
        <v/>
      </c>
      <c r="O298" s="50" t="str">
        <f t="shared" si="14"/>
        <v/>
      </c>
      <c r="P298" s="41"/>
      <c r="Q298" s="10"/>
    </row>
    <row r="299" spans="1:17" ht="30" customHeight="1">
      <c r="A299" s="30">
        <v>296</v>
      </c>
      <c r="B299" s="92" t="s">
        <v>1565</v>
      </c>
      <c r="C299" s="20" t="str">
        <f>IFERROR(VLOOKUP($B299,エントリーシート!$Q$28:$Z$527,5,0),"")</f>
        <v/>
      </c>
      <c r="D299" s="20" t="str">
        <f>IFERROR(VLOOKUP($B299,エントリーシート!$Q$28:$Z$527,6,0),"")</f>
        <v/>
      </c>
      <c r="E299" s="20" t="str">
        <f>IFERROR(VLOOKUP($B299,エントリーシート!$Q$28:$Z$527,7,0),"")</f>
        <v/>
      </c>
      <c r="F299" s="20" t="str">
        <f>IFERROR(VLOOKUP($B299,エントリーシート!$Q$28:$Z$527,8,0),"")</f>
        <v/>
      </c>
      <c r="G299" s="20" t="str">
        <f>IFERROR(VLOOKUP($B299,エントリーシート!$Q$28:$Z$527,9,0),"")</f>
        <v/>
      </c>
      <c r="H299" s="20" t="str">
        <f>IFERROR(VLOOKUP($B299,エントリーシート!$Q$28:$Z$527,10,0),"")</f>
        <v/>
      </c>
      <c r="I299" s="21"/>
      <c r="J299" s="21"/>
      <c r="K299" s="21"/>
      <c r="L299" s="22"/>
      <c r="M299" s="23" t="str">
        <f t="shared" si="12"/>
        <v/>
      </c>
      <c r="N299" s="24" t="str">
        <f t="shared" si="13"/>
        <v/>
      </c>
      <c r="O299" s="50" t="str">
        <f t="shared" si="14"/>
        <v/>
      </c>
      <c r="P299" s="41"/>
      <c r="Q299" s="10"/>
    </row>
    <row r="300" spans="1:17" ht="30" customHeight="1">
      <c r="A300" s="30">
        <v>297</v>
      </c>
      <c r="B300" s="92" t="s">
        <v>1566</v>
      </c>
      <c r="C300" s="20" t="str">
        <f>IFERROR(VLOOKUP($B300,エントリーシート!$Q$28:$Z$527,5,0),"")</f>
        <v/>
      </c>
      <c r="D300" s="20" t="str">
        <f>IFERROR(VLOOKUP($B300,エントリーシート!$Q$28:$Z$527,6,0),"")</f>
        <v/>
      </c>
      <c r="E300" s="20" t="str">
        <f>IFERROR(VLOOKUP($B300,エントリーシート!$Q$28:$Z$527,7,0),"")</f>
        <v/>
      </c>
      <c r="F300" s="20" t="str">
        <f>IFERROR(VLOOKUP($B300,エントリーシート!$Q$28:$Z$527,8,0),"")</f>
        <v/>
      </c>
      <c r="G300" s="20" t="str">
        <f>IFERROR(VLOOKUP($B300,エントリーシート!$Q$28:$Z$527,9,0),"")</f>
        <v/>
      </c>
      <c r="H300" s="20" t="str">
        <f>IFERROR(VLOOKUP($B300,エントリーシート!$Q$28:$Z$527,10,0),"")</f>
        <v/>
      </c>
      <c r="I300" s="21"/>
      <c r="J300" s="21"/>
      <c r="K300" s="21"/>
      <c r="L300" s="22"/>
      <c r="M300" s="23" t="str">
        <f t="shared" si="12"/>
        <v/>
      </c>
      <c r="N300" s="24" t="str">
        <f t="shared" si="13"/>
        <v/>
      </c>
      <c r="O300" s="50" t="str">
        <f t="shared" si="14"/>
        <v/>
      </c>
      <c r="P300" s="41"/>
      <c r="Q300" s="10"/>
    </row>
    <row r="301" spans="1:17" ht="30" customHeight="1">
      <c r="A301" s="30">
        <v>298</v>
      </c>
      <c r="B301" s="92" t="s">
        <v>1567</v>
      </c>
      <c r="C301" s="20" t="str">
        <f>IFERROR(VLOOKUP($B301,エントリーシート!$Q$28:$Z$527,5,0),"")</f>
        <v/>
      </c>
      <c r="D301" s="20" t="str">
        <f>IFERROR(VLOOKUP($B301,エントリーシート!$Q$28:$Z$527,6,0),"")</f>
        <v/>
      </c>
      <c r="E301" s="20" t="str">
        <f>IFERROR(VLOOKUP($B301,エントリーシート!$Q$28:$Z$527,7,0),"")</f>
        <v/>
      </c>
      <c r="F301" s="20" t="str">
        <f>IFERROR(VLOOKUP($B301,エントリーシート!$Q$28:$Z$527,8,0),"")</f>
        <v/>
      </c>
      <c r="G301" s="20" t="str">
        <f>IFERROR(VLOOKUP($B301,エントリーシート!$Q$28:$Z$527,9,0),"")</f>
        <v/>
      </c>
      <c r="H301" s="20" t="str">
        <f>IFERROR(VLOOKUP($B301,エントリーシート!$Q$28:$Z$527,10,0),"")</f>
        <v/>
      </c>
      <c r="I301" s="21"/>
      <c r="J301" s="21"/>
      <c r="K301" s="21"/>
      <c r="L301" s="22"/>
      <c r="M301" s="23" t="str">
        <f t="shared" si="12"/>
        <v/>
      </c>
      <c r="N301" s="24" t="str">
        <f t="shared" si="13"/>
        <v/>
      </c>
      <c r="O301" s="50" t="str">
        <f t="shared" si="14"/>
        <v/>
      </c>
      <c r="P301" s="41"/>
      <c r="Q301" s="10"/>
    </row>
    <row r="302" spans="1:17" ht="30" customHeight="1">
      <c r="A302" s="30">
        <v>299</v>
      </c>
      <c r="B302" s="92" t="s">
        <v>1568</v>
      </c>
      <c r="C302" s="20" t="str">
        <f>IFERROR(VLOOKUP($B302,エントリーシート!$Q$28:$Z$527,5,0),"")</f>
        <v/>
      </c>
      <c r="D302" s="20" t="str">
        <f>IFERROR(VLOOKUP($B302,エントリーシート!$Q$28:$Z$527,6,0),"")</f>
        <v/>
      </c>
      <c r="E302" s="20" t="str">
        <f>IFERROR(VLOOKUP($B302,エントリーシート!$Q$28:$Z$527,7,0),"")</f>
        <v/>
      </c>
      <c r="F302" s="20" t="str">
        <f>IFERROR(VLOOKUP($B302,エントリーシート!$Q$28:$Z$527,8,0),"")</f>
        <v/>
      </c>
      <c r="G302" s="20" t="str">
        <f>IFERROR(VLOOKUP($B302,エントリーシート!$Q$28:$Z$527,9,0),"")</f>
        <v/>
      </c>
      <c r="H302" s="20" t="str">
        <f>IFERROR(VLOOKUP($B302,エントリーシート!$Q$28:$Z$527,10,0),"")</f>
        <v/>
      </c>
      <c r="I302" s="21"/>
      <c r="J302" s="21"/>
      <c r="K302" s="21"/>
      <c r="L302" s="22"/>
      <c r="M302" s="23" t="str">
        <f t="shared" si="12"/>
        <v/>
      </c>
      <c r="N302" s="24" t="str">
        <f t="shared" si="13"/>
        <v/>
      </c>
      <c r="O302" s="50" t="str">
        <f t="shared" si="14"/>
        <v/>
      </c>
      <c r="P302" s="41"/>
      <c r="Q302" s="10"/>
    </row>
    <row r="303" spans="1:17" ht="30" customHeight="1">
      <c r="A303" s="30">
        <v>300</v>
      </c>
      <c r="B303" s="92" t="s">
        <v>1569</v>
      </c>
      <c r="C303" s="20" t="str">
        <f>IFERROR(VLOOKUP($B303,エントリーシート!$Q$28:$Z$527,5,0),"")</f>
        <v/>
      </c>
      <c r="D303" s="20" t="str">
        <f>IFERROR(VLOOKUP($B303,エントリーシート!$Q$28:$Z$527,6,0),"")</f>
        <v/>
      </c>
      <c r="E303" s="20" t="str">
        <f>IFERROR(VLOOKUP($B303,エントリーシート!$Q$28:$Z$527,7,0),"")</f>
        <v/>
      </c>
      <c r="F303" s="20" t="str">
        <f>IFERROR(VLOOKUP($B303,エントリーシート!$Q$28:$Z$527,8,0),"")</f>
        <v/>
      </c>
      <c r="G303" s="20" t="str">
        <f>IFERROR(VLOOKUP($B303,エントリーシート!$Q$28:$Z$527,9,0),"")</f>
        <v/>
      </c>
      <c r="H303" s="20" t="str">
        <f>IFERROR(VLOOKUP($B303,エントリーシート!$Q$28:$Z$527,10,0),"")</f>
        <v/>
      </c>
      <c r="I303" s="21"/>
      <c r="J303" s="21"/>
      <c r="K303" s="21"/>
      <c r="L303" s="22"/>
      <c r="M303" s="23" t="str">
        <f t="shared" si="12"/>
        <v/>
      </c>
      <c r="N303" s="24" t="str">
        <f t="shared" si="13"/>
        <v/>
      </c>
      <c r="O303" s="50" t="str">
        <f t="shared" si="14"/>
        <v/>
      </c>
      <c r="P303" s="41"/>
      <c r="Q303" s="10"/>
    </row>
    <row r="304" spans="1:17" ht="30" customHeight="1">
      <c r="A304" s="30">
        <v>301</v>
      </c>
      <c r="B304" s="92" t="s">
        <v>1570</v>
      </c>
      <c r="C304" s="20" t="str">
        <f>IFERROR(VLOOKUP($B304,エントリーシート!$Q$28:$Z$527,5,0),"")</f>
        <v/>
      </c>
      <c r="D304" s="20" t="str">
        <f>IFERROR(VLOOKUP($B304,エントリーシート!$Q$28:$Z$527,6,0),"")</f>
        <v/>
      </c>
      <c r="E304" s="20" t="str">
        <f>IFERROR(VLOOKUP($B304,エントリーシート!$Q$28:$Z$527,7,0),"")</f>
        <v/>
      </c>
      <c r="F304" s="20" t="str">
        <f>IFERROR(VLOOKUP($B304,エントリーシート!$Q$28:$Z$527,8,0),"")</f>
        <v/>
      </c>
      <c r="G304" s="20" t="str">
        <f>IFERROR(VLOOKUP($B304,エントリーシート!$Q$28:$Z$527,9,0),"")</f>
        <v/>
      </c>
      <c r="H304" s="20" t="str">
        <f>IFERROR(VLOOKUP($B304,エントリーシート!$Q$28:$Z$527,10,0),"")</f>
        <v/>
      </c>
      <c r="I304" s="21"/>
      <c r="J304" s="21"/>
      <c r="K304" s="21"/>
      <c r="L304" s="22"/>
      <c r="M304" s="23" t="str">
        <f t="shared" si="12"/>
        <v/>
      </c>
      <c r="N304" s="24" t="str">
        <f t="shared" si="13"/>
        <v/>
      </c>
      <c r="O304" s="50" t="str">
        <f t="shared" si="14"/>
        <v/>
      </c>
      <c r="P304" s="41"/>
      <c r="Q304" s="10"/>
    </row>
    <row r="305" spans="1:17" ht="30" customHeight="1">
      <c r="A305" s="30">
        <v>302</v>
      </c>
      <c r="B305" s="92" t="s">
        <v>1571</v>
      </c>
      <c r="C305" s="20" t="str">
        <f>IFERROR(VLOOKUP($B305,エントリーシート!$Q$28:$Z$527,5,0),"")</f>
        <v/>
      </c>
      <c r="D305" s="20" t="str">
        <f>IFERROR(VLOOKUP($B305,エントリーシート!$Q$28:$Z$527,6,0),"")</f>
        <v/>
      </c>
      <c r="E305" s="20" t="str">
        <f>IFERROR(VLOOKUP($B305,エントリーシート!$Q$28:$Z$527,7,0),"")</f>
        <v/>
      </c>
      <c r="F305" s="20" t="str">
        <f>IFERROR(VLOOKUP($B305,エントリーシート!$Q$28:$Z$527,8,0),"")</f>
        <v/>
      </c>
      <c r="G305" s="20" t="str">
        <f>IFERROR(VLOOKUP($B305,エントリーシート!$Q$28:$Z$527,9,0),"")</f>
        <v/>
      </c>
      <c r="H305" s="20" t="str">
        <f>IFERROR(VLOOKUP($B305,エントリーシート!$Q$28:$Z$527,10,0),"")</f>
        <v/>
      </c>
      <c r="I305" s="21"/>
      <c r="J305" s="21"/>
      <c r="K305" s="21"/>
      <c r="L305" s="22"/>
      <c r="M305" s="23" t="str">
        <f t="shared" si="12"/>
        <v/>
      </c>
      <c r="N305" s="24" t="str">
        <f t="shared" si="13"/>
        <v/>
      </c>
      <c r="O305" s="50" t="str">
        <f t="shared" si="14"/>
        <v/>
      </c>
      <c r="P305" s="41"/>
      <c r="Q305" s="10"/>
    </row>
    <row r="306" spans="1:17" ht="30" customHeight="1">
      <c r="A306" s="30">
        <v>303</v>
      </c>
      <c r="B306" s="92" t="s">
        <v>1572</v>
      </c>
      <c r="C306" s="20" t="str">
        <f>IFERROR(VLOOKUP($B306,エントリーシート!$Q$28:$Z$527,5,0),"")</f>
        <v/>
      </c>
      <c r="D306" s="20" t="str">
        <f>IFERROR(VLOOKUP($B306,エントリーシート!$Q$28:$Z$527,6,0),"")</f>
        <v/>
      </c>
      <c r="E306" s="20" t="str">
        <f>IFERROR(VLOOKUP($B306,エントリーシート!$Q$28:$Z$527,7,0),"")</f>
        <v/>
      </c>
      <c r="F306" s="20" t="str">
        <f>IFERROR(VLOOKUP($B306,エントリーシート!$Q$28:$Z$527,8,0),"")</f>
        <v/>
      </c>
      <c r="G306" s="20" t="str">
        <f>IFERROR(VLOOKUP($B306,エントリーシート!$Q$28:$Z$527,9,0),"")</f>
        <v/>
      </c>
      <c r="H306" s="20" t="str">
        <f>IFERROR(VLOOKUP($B306,エントリーシート!$Q$28:$Z$527,10,0),"")</f>
        <v/>
      </c>
      <c r="I306" s="21"/>
      <c r="J306" s="21"/>
      <c r="K306" s="21"/>
      <c r="L306" s="22"/>
      <c r="M306" s="23" t="str">
        <f t="shared" si="12"/>
        <v/>
      </c>
      <c r="N306" s="24" t="str">
        <f t="shared" si="13"/>
        <v/>
      </c>
      <c r="O306" s="50" t="str">
        <f t="shared" si="14"/>
        <v/>
      </c>
      <c r="P306" s="41"/>
      <c r="Q306" s="10"/>
    </row>
    <row r="307" spans="1:17" ht="30" customHeight="1">
      <c r="A307" s="30">
        <v>304</v>
      </c>
      <c r="B307" s="92" t="s">
        <v>1573</v>
      </c>
      <c r="C307" s="20" t="str">
        <f>IFERROR(VLOOKUP($B307,エントリーシート!$Q$28:$Z$527,5,0),"")</f>
        <v/>
      </c>
      <c r="D307" s="20" t="str">
        <f>IFERROR(VLOOKUP($B307,エントリーシート!$Q$28:$Z$527,6,0),"")</f>
        <v/>
      </c>
      <c r="E307" s="20" t="str">
        <f>IFERROR(VLOOKUP($B307,エントリーシート!$Q$28:$Z$527,7,0),"")</f>
        <v/>
      </c>
      <c r="F307" s="20" t="str">
        <f>IFERROR(VLOOKUP($B307,エントリーシート!$Q$28:$Z$527,8,0),"")</f>
        <v/>
      </c>
      <c r="G307" s="20" t="str">
        <f>IFERROR(VLOOKUP($B307,エントリーシート!$Q$28:$Z$527,9,0),"")</f>
        <v/>
      </c>
      <c r="H307" s="20" t="str">
        <f>IFERROR(VLOOKUP($B307,エントリーシート!$Q$28:$Z$527,10,0),"")</f>
        <v/>
      </c>
      <c r="I307" s="21"/>
      <c r="J307" s="21"/>
      <c r="K307" s="21"/>
      <c r="L307" s="22"/>
      <c r="M307" s="23" t="str">
        <f t="shared" si="12"/>
        <v/>
      </c>
      <c r="N307" s="24" t="str">
        <f t="shared" si="13"/>
        <v/>
      </c>
      <c r="O307" s="50" t="str">
        <f t="shared" si="14"/>
        <v/>
      </c>
      <c r="P307" s="41"/>
      <c r="Q307" s="10"/>
    </row>
    <row r="308" spans="1:17" ht="30" customHeight="1">
      <c r="A308" s="30">
        <v>305</v>
      </c>
      <c r="B308" s="92" t="s">
        <v>1574</v>
      </c>
      <c r="C308" s="20" t="str">
        <f>IFERROR(VLOOKUP($B308,エントリーシート!$Q$28:$Z$527,5,0),"")</f>
        <v/>
      </c>
      <c r="D308" s="20" t="str">
        <f>IFERROR(VLOOKUP($B308,エントリーシート!$Q$28:$Z$527,6,0),"")</f>
        <v/>
      </c>
      <c r="E308" s="20" t="str">
        <f>IFERROR(VLOOKUP($B308,エントリーシート!$Q$28:$Z$527,7,0),"")</f>
        <v/>
      </c>
      <c r="F308" s="20" t="str">
        <f>IFERROR(VLOOKUP($B308,エントリーシート!$Q$28:$Z$527,8,0),"")</f>
        <v/>
      </c>
      <c r="G308" s="20" t="str">
        <f>IFERROR(VLOOKUP($B308,エントリーシート!$Q$28:$Z$527,9,0),"")</f>
        <v/>
      </c>
      <c r="H308" s="20" t="str">
        <f>IFERROR(VLOOKUP($B308,エントリーシート!$Q$28:$Z$527,10,0),"")</f>
        <v/>
      </c>
      <c r="I308" s="21"/>
      <c r="J308" s="21"/>
      <c r="K308" s="21"/>
      <c r="L308" s="22"/>
      <c r="M308" s="23" t="str">
        <f t="shared" si="12"/>
        <v/>
      </c>
      <c r="N308" s="24" t="str">
        <f t="shared" si="13"/>
        <v/>
      </c>
      <c r="O308" s="50" t="str">
        <f t="shared" si="14"/>
        <v/>
      </c>
      <c r="P308" s="41"/>
      <c r="Q308" s="10"/>
    </row>
    <row r="309" spans="1:17" ht="30" customHeight="1">
      <c r="A309" s="30">
        <v>306</v>
      </c>
      <c r="B309" s="92" t="s">
        <v>1575</v>
      </c>
      <c r="C309" s="20" t="str">
        <f>IFERROR(VLOOKUP($B309,エントリーシート!$Q$28:$Z$527,5,0),"")</f>
        <v/>
      </c>
      <c r="D309" s="20" t="str">
        <f>IFERROR(VLOOKUP($B309,エントリーシート!$Q$28:$Z$527,6,0),"")</f>
        <v/>
      </c>
      <c r="E309" s="20" t="str">
        <f>IFERROR(VLOOKUP($B309,エントリーシート!$Q$28:$Z$527,7,0),"")</f>
        <v/>
      </c>
      <c r="F309" s="20" t="str">
        <f>IFERROR(VLOOKUP($B309,エントリーシート!$Q$28:$Z$527,8,0),"")</f>
        <v/>
      </c>
      <c r="G309" s="20" t="str">
        <f>IFERROR(VLOOKUP($B309,エントリーシート!$Q$28:$Z$527,9,0),"")</f>
        <v/>
      </c>
      <c r="H309" s="20" t="str">
        <f>IFERROR(VLOOKUP($B309,エントリーシート!$Q$28:$Z$527,10,0),"")</f>
        <v/>
      </c>
      <c r="I309" s="21"/>
      <c r="J309" s="21"/>
      <c r="K309" s="21"/>
      <c r="L309" s="22"/>
      <c r="M309" s="23" t="str">
        <f t="shared" si="12"/>
        <v/>
      </c>
      <c r="N309" s="24" t="str">
        <f t="shared" si="13"/>
        <v/>
      </c>
      <c r="O309" s="50" t="str">
        <f t="shared" si="14"/>
        <v/>
      </c>
      <c r="P309" s="41"/>
      <c r="Q309" s="10"/>
    </row>
    <row r="310" spans="1:17" ht="30" customHeight="1">
      <c r="A310" s="30">
        <v>307</v>
      </c>
      <c r="B310" s="92" t="s">
        <v>1576</v>
      </c>
      <c r="C310" s="20" t="str">
        <f>IFERROR(VLOOKUP($B310,エントリーシート!$Q$28:$Z$527,5,0),"")</f>
        <v/>
      </c>
      <c r="D310" s="20" t="str">
        <f>IFERROR(VLOOKUP($B310,エントリーシート!$Q$28:$Z$527,6,0),"")</f>
        <v/>
      </c>
      <c r="E310" s="20" t="str">
        <f>IFERROR(VLOOKUP($B310,エントリーシート!$Q$28:$Z$527,7,0),"")</f>
        <v/>
      </c>
      <c r="F310" s="20" t="str">
        <f>IFERROR(VLOOKUP($B310,エントリーシート!$Q$28:$Z$527,8,0),"")</f>
        <v/>
      </c>
      <c r="G310" s="20" t="str">
        <f>IFERROR(VLOOKUP($B310,エントリーシート!$Q$28:$Z$527,9,0),"")</f>
        <v/>
      </c>
      <c r="H310" s="20" t="str">
        <f>IFERROR(VLOOKUP($B310,エントリーシート!$Q$28:$Z$527,10,0),"")</f>
        <v/>
      </c>
      <c r="I310" s="21"/>
      <c r="J310" s="21"/>
      <c r="K310" s="21"/>
      <c r="L310" s="22"/>
      <c r="M310" s="23" t="str">
        <f t="shared" si="12"/>
        <v/>
      </c>
      <c r="N310" s="24" t="str">
        <f t="shared" si="13"/>
        <v/>
      </c>
      <c r="O310" s="50" t="str">
        <f t="shared" si="14"/>
        <v/>
      </c>
      <c r="P310" s="41"/>
      <c r="Q310" s="10"/>
    </row>
    <row r="311" spans="1:17" ht="30" customHeight="1">
      <c r="A311" s="30">
        <v>308</v>
      </c>
      <c r="B311" s="92" t="s">
        <v>1577</v>
      </c>
      <c r="C311" s="20" t="str">
        <f>IFERROR(VLOOKUP($B311,エントリーシート!$Q$28:$Z$527,5,0),"")</f>
        <v/>
      </c>
      <c r="D311" s="20" t="str">
        <f>IFERROR(VLOOKUP($B311,エントリーシート!$Q$28:$Z$527,6,0),"")</f>
        <v/>
      </c>
      <c r="E311" s="20" t="str">
        <f>IFERROR(VLOOKUP($B311,エントリーシート!$Q$28:$Z$527,7,0),"")</f>
        <v/>
      </c>
      <c r="F311" s="20" t="str">
        <f>IFERROR(VLOOKUP($B311,エントリーシート!$Q$28:$Z$527,8,0),"")</f>
        <v/>
      </c>
      <c r="G311" s="20" t="str">
        <f>IFERROR(VLOOKUP($B311,エントリーシート!$Q$28:$Z$527,9,0),"")</f>
        <v/>
      </c>
      <c r="H311" s="20" t="str">
        <f>IFERROR(VLOOKUP($B311,エントリーシート!$Q$28:$Z$527,10,0),"")</f>
        <v/>
      </c>
      <c r="I311" s="21"/>
      <c r="J311" s="21"/>
      <c r="K311" s="21"/>
      <c r="L311" s="22"/>
      <c r="M311" s="23" t="str">
        <f t="shared" si="12"/>
        <v/>
      </c>
      <c r="N311" s="24" t="str">
        <f t="shared" si="13"/>
        <v/>
      </c>
      <c r="O311" s="50" t="str">
        <f t="shared" si="14"/>
        <v/>
      </c>
      <c r="P311" s="41"/>
      <c r="Q311" s="10"/>
    </row>
    <row r="312" spans="1:17" ht="30" customHeight="1">
      <c r="A312" s="30">
        <v>309</v>
      </c>
      <c r="B312" s="92" t="s">
        <v>1578</v>
      </c>
      <c r="C312" s="20" t="str">
        <f>IFERROR(VLOOKUP($B312,エントリーシート!$Q$28:$Z$527,5,0),"")</f>
        <v/>
      </c>
      <c r="D312" s="20" t="str">
        <f>IFERROR(VLOOKUP($B312,エントリーシート!$Q$28:$Z$527,6,0),"")</f>
        <v/>
      </c>
      <c r="E312" s="20" t="str">
        <f>IFERROR(VLOOKUP($B312,エントリーシート!$Q$28:$Z$527,7,0),"")</f>
        <v/>
      </c>
      <c r="F312" s="20" t="str">
        <f>IFERROR(VLOOKUP($B312,エントリーシート!$Q$28:$Z$527,8,0),"")</f>
        <v/>
      </c>
      <c r="G312" s="20" t="str">
        <f>IFERROR(VLOOKUP($B312,エントリーシート!$Q$28:$Z$527,9,0),"")</f>
        <v/>
      </c>
      <c r="H312" s="20" t="str">
        <f>IFERROR(VLOOKUP($B312,エントリーシート!$Q$28:$Z$527,10,0),"")</f>
        <v/>
      </c>
      <c r="I312" s="21"/>
      <c r="J312" s="21"/>
      <c r="K312" s="21"/>
      <c r="L312" s="22"/>
      <c r="M312" s="23" t="str">
        <f t="shared" si="12"/>
        <v/>
      </c>
      <c r="N312" s="24" t="str">
        <f t="shared" si="13"/>
        <v/>
      </c>
      <c r="O312" s="50" t="str">
        <f t="shared" si="14"/>
        <v/>
      </c>
      <c r="P312" s="41"/>
      <c r="Q312" s="10"/>
    </row>
    <row r="313" spans="1:17" ht="30" customHeight="1">
      <c r="A313" s="30">
        <v>310</v>
      </c>
      <c r="B313" s="92" t="s">
        <v>1579</v>
      </c>
      <c r="C313" s="20" t="str">
        <f>IFERROR(VLOOKUP($B313,エントリーシート!$Q$28:$Z$527,5,0),"")</f>
        <v/>
      </c>
      <c r="D313" s="20" t="str">
        <f>IFERROR(VLOOKUP($B313,エントリーシート!$Q$28:$Z$527,6,0),"")</f>
        <v/>
      </c>
      <c r="E313" s="20" t="str">
        <f>IFERROR(VLOOKUP($B313,エントリーシート!$Q$28:$Z$527,7,0),"")</f>
        <v/>
      </c>
      <c r="F313" s="20" t="str">
        <f>IFERROR(VLOOKUP($B313,エントリーシート!$Q$28:$Z$527,8,0),"")</f>
        <v/>
      </c>
      <c r="G313" s="20" t="str">
        <f>IFERROR(VLOOKUP($B313,エントリーシート!$Q$28:$Z$527,9,0),"")</f>
        <v/>
      </c>
      <c r="H313" s="20" t="str">
        <f>IFERROR(VLOOKUP($B313,エントリーシート!$Q$28:$Z$527,10,0),"")</f>
        <v/>
      </c>
      <c r="I313" s="21"/>
      <c r="J313" s="21"/>
      <c r="K313" s="21"/>
      <c r="L313" s="22"/>
      <c r="M313" s="23" t="str">
        <f t="shared" si="12"/>
        <v/>
      </c>
      <c r="N313" s="24" t="str">
        <f t="shared" si="13"/>
        <v/>
      </c>
      <c r="O313" s="50" t="str">
        <f t="shared" si="14"/>
        <v/>
      </c>
      <c r="P313" s="41"/>
      <c r="Q313" s="10"/>
    </row>
    <row r="314" spans="1:17" ht="30" customHeight="1">
      <c r="A314" s="30">
        <v>311</v>
      </c>
      <c r="B314" s="92" t="s">
        <v>1580</v>
      </c>
      <c r="C314" s="20" t="str">
        <f>IFERROR(VLOOKUP($B314,エントリーシート!$Q$28:$Z$527,5,0),"")</f>
        <v/>
      </c>
      <c r="D314" s="20" t="str">
        <f>IFERROR(VLOOKUP($B314,エントリーシート!$Q$28:$Z$527,6,0),"")</f>
        <v/>
      </c>
      <c r="E314" s="20" t="str">
        <f>IFERROR(VLOOKUP($B314,エントリーシート!$Q$28:$Z$527,7,0),"")</f>
        <v/>
      </c>
      <c r="F314" s="20" t="str">
        <f>IFERROR(VLOOKUP($B314,エントリーシート!$Q$28:$Z$527,8,0),"")</f>
        <v/>
      </c>
      <c r="G314" s="20" t="str">
        <f>IFERROR(VLOOKUP($B314,エントリーシート!$Q$28:$Z$527,9,0),"")</f>
        <v/>
      </c>
      <c r="H314" s="20" t="str">
        <f>IFERROR(VLOOKUP($B314,エントリーシート!$Q$28:$Z$527,10,0),"")</f>
        <v/>
      </c>
      <c r="I314" s="21"/>
      <c r="J314" s="21"/>
      <c r="K314" s="21"/>
      <c r="L314" s="22"/>
      <c r="M314" s="23" t="str">
        <f t="shared" si="12"/>
        <v/>
      </c>
      <c r="N314" s="24" t="str">
        <f t="shared" si="13"/>
        <v/>
      </c>
      <c r="O314" s="50" t="str">
        <f t="shared" si="14"/>
        <v/>
      </c>
      <c r="P314" s="41"/>
      <c r="Q314" s="10"/>
    </row>
    <row r="315" spans="1:17" ht="30" customHeight="1">
      <c r="A315" s="30">
        <v>312</v>
      </c>
      <c r="B315" s="92" t="s">
        <v>1581</v>
      </c>
      <c r="C315" s="20" t="str">
        <f>IFERROR(VLOOKUP($B315,エントリーシート!$Q$28:$Z$527,5,0),"")</f>
        <v/>
      </c>
      <c r="D315" s="20" t="str">
        <f>IFERROR(VLOOKUP($B315,エントリーシート!$Q$28:$Z$527,6,0),"")</f>
        <v/>
      </c>
      <c r="E315" s="20" t="str">
        <f>IFERROR(VLOOKUP($B315,エントリーシート!$Q$28:$Z$527,7,0),"")</f>
        <v/>
      </c>
      <c r="F315" s="20" t="str">
        <f>IFERROR(VLOOKUP($B315,エントリーシート!$Q$28:$Z$527,8,0),"")</f>
        <v/>
      </c>
      <c r="G315" s="20" t="str">
        <f>IFERROR(VLOOKUP($B315,エントリーシート!$Q$28:$Z$527,9,0),"")</f>
        <v/>
      </c>
      <c r="H315" s="20" t="str">
        <f>IFERROR(VLOOKUP($B315,エントリーシート!$Q$28:$Z$527,10,0),"")</f>
        <v/>
      </c>
      <c r="I315" s="21"/>
      <c r="J315" s="21"/>
      <c r="K315" s="21"/>
      <c r="L315" s="22"/>
      <c r="M315" s="23" t="str">
        <f t="shared" si="12"/>
        <v/>
      </c>
      <c r="N315" s="24" t="str">
        <f t="shared" si="13"/>
        <v/>
      </c>
      <c r="O315" s="50" t="str">
        <f t="shared" si="14"/>
        <v/>
      </c>
      <c r="P315" s="41"/>
      <c r="Q315" s="10"/>
    </row>
    <row r="316" spans="1:17" ht="30" customHeight="1">
      <c r="A316" s="30">
        <v>313</v>
      </c>
      <c r="B316" s="92" t="s">
        <v>1582</v>
      </c>
      <c r="C316" s="20" t="str">
        <f>IFERROR(VLOOKUP($B316,エントリーシート!$Q$28:$Z$527,5,0),"")</f>
        <v/>
      </c>
      <c r="D316" s="20" t="str">
        <f>IFERROR(VLOOKUP($B316,エントリーシート!$Q$28:$Z$527,6,0),"")</f>
        <v/>
      </c>
      <c r="E316" s="20" t="str">
        <f>IFERROR(VLOOKUP($B316,エントリーシート!$Q$28:$Z$527,7,0),"")</f>
        <v/>
      </c>
      <c r="F316" s="20" t="str">
        <f>IFERROR(VLOOKUP($B316,エントリーシート!$Q$28:$Z$527,8,0),"")</f>
        <v/>
      </c>
      <c r="G316" s="20" t="str">
        <f>IFERROR(VLOOKUP($B316,エントリーシート!$Q$28:$Z$527,9,0),"")</f>
        <v/>
      </c>
      <c r="H316" s="20" t="str">
        <f>IFERROR(VLOOKUP($B316,エントリーシート!$Q$28:$Z$527,10,0),"")</f>
        <v/>
      </c>
      <c r="I316" s="21"/>
      <c r="J316" s="21"/>
      <c r="K316" s="21"/>
      <c r="L316" s="22"/>
      <c r="M316" s="23" t="str">
        <f t="shared" si="12"/>
        <v/>
      </c>
      <c r="N316" s="24" t="str">
        <f t="shared" si="13"/>
        <v/>
      </c>
      <c r="O316" s="50" t="str">
        <f t="shared" si="14"/>
        <v/>
      </c>
      <c r="P316" s="41"/>
      <c r="Q316" s="10"/>
    </row>
    <row r="317" spans="1:17" ht="30" customHeight="1">
      <c r="A317" s="30">
        <v>314</v>
      </c>
      <c r="B317" s="92" t="s">
        <v>1583</v>
      </c>
      <c r="C317" s="20" t="str">
        <f>IFERROR(VLOOKUP($B317,エントリーシート!$Q$28:$Z$527,5,0),"")</f>
        <v/>
      </c>
      <c r="D317" s="20" t="str">
        <f>IFERROR(VLOOKUP($B317,エントリーシート!$Q$28:$Z$527,6,0),"")</f>
        <v/>
      </c>
      <c r="E317" s="20" t="str">
        <f>IFERROR(VLOOKUP($B317,エントリーシート!$Q$28:$Z$527,7,0),"")</f>
        <v/>
      </c>
      <c r="F317" s="20" t="str">
        <f>IFERROR(VLOOKUP($B317,エントリーシート!$Q$28:$Z$527,8,0),"")</f>
        <v/>
      </c>
      <c r="G317" s="20" t="str">
        <f>IFERROR(VLOOKUP($B317,エントリーシート!$Q$28:$Z$527,9,0),"")</f>
        <v/>
      </c>
      <c r="H317" s="20" t="str">
        <f>IFERROR(VLOOKUP($B317,エントリーシート!$Q$28:$Z$527,10,0),"")</f>
        <v/>
      </c>
      <c r="I317" s="21"/>
      <c r="J317" s="21"/>
      <c r="K317" s="21"/>
      <c r="L317" s="22"/>
      <c r="M317" s="23" t="str">
        <f t="shared" si="12"/>
        <v/>
      </c>
      <c r="N317" s="24" t="str">
        <f t="shared" si="13"/>
        <v/>
      </c>
      <c r="O317" s="50" t="str">
        <f t="shared" si="14"/>
        <v/>
      </c>
      <c r="P317" s="41"/>
      <c r="Q317" s="10"/>
    </row>
    <row r="318" spans="1:17" ht="30" customHeight="1">
      <c r="A318" s="30">
        <v>315</v>
      </c>
      <c r="B318" s="92" t="s">
        <v>1584</v>
      </c>
      <c r="C318" s="20" t="str">
        <f>IFERROR(VLOOKUP($B318,エントリーシート!$Q$28:$Z$527,5,0),"")</f>
        <v/>
      </c>
      <c r="D318" s="20" t="str">
        <f>IFERROR(VLOOKUP($B318,エントリーシート!$Q$28:$Z$527,6,0),"")</f>
        <v/>
      </c>
      <c r="E318" s="20" t="str">
        <f>IFERROR(VLOOKUP($B318,エントリーシート!$Q$28:$Z$527,7,0),"")</f>
        <v/>
      </c>
      <c r="F318" s="20" t="str">
        <f>IFERROR(VLOOKUP($B318,エントリーシート!$Q$28:$Z$527,8,0),"")</f>
        <v/>
      </c>
      <c r="G318" s="20" t="str">
        <f>IFERROR(VLOOKUP($B318,エントリーシート!$Q$28:$Z$527,9,0),"")</f>
        <v/>
      </c>
      <c r="H318" s="20" t="str">
        <f>IFERROR(VLOOKUP($B318,エントリーシート!$Q$28:$Z$527,10,0),"")</f>
        <v/>
      </c>
      <c r="I318" s="21"/>
      <c r="J318" s="21"/>
      <c r="K318" s="21"/>
      <c r="L318" s="22"/>
      <c r="M318" s="23" t="str">
        <f t="shared" si="12"/>
        <v/>
      </c>
      <c r="N318" s="24" t="str">
        <f t="shared" si="13"/>
        <v/>
      </c>
      <c r="O318" s="50" t="str">
        <f t="shared" si="14"/>
        <v/>
      </c>
      <c r="P318" s="41"/>
      <c r="Q318" s="10"/>
    </row>
    <row r="319" spans="1:17" ht="30" customHeight="1">
      <c r="A319" s="30">
        <v>316</v>
      </c>
      <c r="B319" s="92" t="s">
        <v>1585</v>
      </c>
      <c r="C319" s="20" t="str">
        <f>IFERROR(VLOOKUP($B319,エントリーシート!$Q$28:$Z$527,5,0),"")</f>
        <v/>
      </c>
      <c r="D319" s="20" t="str">
        <f>IFERROR(VLOOKUP($B319,エントリーシート!$Q$28:$Z$527,6,0),"")</f>
        <v/>
      </c>
      <c r="E319" s="20" t="str">
        <f>IFERROR(VLOOKUP($B319,エントリーシート!$Q$28:$Z$527,7,0),"")</f>
        <v/>
      </c>
      <c r="F319" s="20" t="str">
        <f>IFERROR(VLOOKUP($B319,エントリーシート!$Q$28:$Z$527,8,0),"")</f>
        <v/>
      </c>
      <c r="G319" s="20" t="str">
        <f>IFERROR(VLOOKUP($B319,エントリーシート!$Q$28:$Z$527,9,0),"")</f>
        <v/>
      </c>
      <c r="H319" s="20" t="str">
        <f>IFERROR(VLOOKUP($B319,エントリーシート!$Q$28:$Z$527,10,0),"")</f>
        <v/>
      </c>
      <c r="I319" s="21"/>
      <c r="J319" s="21"/>
      <c r="K319" s="21"/>
      <c r="L319" s="22"/>
      <c r="M319" s="23" t="str">
        <f t="shared" si="12"/>
        <v/>
      </c>
      <c r="N319" s="24" t="str">
        <f t="shared" si="13"/>
        <v/>
      </c>
      <c r="O319" s="50" t="str">
        <f t="shared" si="14"/>
        <v/>
      </c>
      <c r="P319" s="41"/>
      <c r="Q319" s="10"/>
    </row>
    <row r="320" spans="1:17" ht="30" customHeight="1">
      <c r="A320" s="30">
        <v>317</v>
      </c>
      <c r="B320" s="92" t="s">
        <v>1586</v>
      </c>
      <c r="C320" s="20" t="str">
        <f>IFERROR(VLOOKUP($B320,エントリーシート!$Q$28:$Z$527,5,0),"")</f>
        <v/>
      </c>
      <c r="D320" s="20" t="str">
        <f>IFERROR(VLOOKUP($B320,エントリーシート!$Q$28:$Z$527,6,0),"")</f>
        <v/>
      </c>
      <c r="E320" s="20" t="str">
        <f>IFERROR(VLOOKUP($B320,エントリーシート!$Q$28:$Z$527,7,0),"")</f>
        <v/>
      </c>
      <c r="F320" s="20" t="str">
        <f>IFERROR(VLOOKUP($B320,エントリーシート!$Q$28:$Z$527,8,0),"")</f>
        <v/>
      </c>
      <c r="G320" s="20" t="str">
        <f>IFERROR(VLOOKUP($B320,エントリーシート!$Q$28:$Z$527,9,0),"")</f>
        <v/>
      </c>
      <c r="H320" s="20" t="str">
        <f>IFERROR(VLOOKUP($B320,エントリーシート!$Q$28:$Z$527,10,0),"")</f>
        <v/>
      </c>
      <c r="I320" s="21"/>
      <c r="J320" s="21"/>
      <c r="K320" s="21"/>
      <c r="L320" s="22"/>
      <c r="M320" s="23" t="str">
        <f t="shared" si="12"/>
        <v/>
      </c>
      <c r="N320" s="24" t="str">
        <f t="shared" si="13"/>
        <v/>
      </c>
      <c r="O320" s="50" t="str">
        <f t="shared" si="14"/>
        <v/>
      </c>
      <c r="P320" s="41"/>
      <c r="Q320" s="10"/>
    </row>
    <row r="321" spans="1:17" ht="30" customHeight="1">
      <c r="A321" s="30">
        <v>318</v>
      </c>
      <c r="B321" s="92" t="s">
        <v>1587</v>
      </c>
      <c r="C321" s="20" t="str">
        <f>IFERROR(VLOOKUP($B321,エントリーシート!$Q$28:$Z$527,5,0),"")</f>
        <v/>
      </c>
      <c r="D321" s="20" t="str">
        <f>IFERROR(VLOOKUP($B321,エントリーシート!$Q$28:$Z$527,6,0),"")</f>
        <v/>
      </c>
      <c r="E321" s="20" t="str">
        <f>IFERROR(VLOOKUP($B321,エントリーシート!$Q$28:$Z$527,7,0),"")</f>
        <v/>
      </c>
      <c r="F321" s="20" t="str">
        <f>IFERROR(VLOOKUP($B321,エントリーシート!$Q$28:$Z$527,8,0),"")</f>
        <v/>
      </c>
      <c r="G321" s="20" t="str">
        <f>IFERROR(VLOOKUP($B321,エントリーシート!$Q$28:$Z$527,9,0),"")</f>
        <v/>
      </c>
      <c r="H321" s="20" t="str">
        <f>IFERROR(VLOOKUP($B321,エントリーシート!$Q$28:$Z$527,10,0),"")</f>
        <v/>
      </c>
      <c r="I321" s="21"/>
      <c r="J321" s="21"/>
      <c r="K321" s="21"/>
      <c r="L321" s="22"/>
      <c r="M321" s="23" t="str">
        <f t="shared" si="12"/>
        <v/>
      </c>
      <c r="N321" s="24" t="str">
        <f t="shared" si="13"/>
        <v/>
      </c>
      <c r="O321" s="50" t="str">
        <f t="shared" si="14"/>
        <v/>
      </c>
      <c r="P321" s="41"/>
      <c r="Q321" s="10"/>
    </row>
    <row r="322" spans="1:17" ht="30" customHeight="1">
      <c r="A322" s="30">
        <v>319</v>
      </c>
      <c r="B322" s="92" t="s">
        <v>1588</v>
      </c>
      <c r="C322" s="20" t="str">
        <f>IFERROR(VLOOKUP($B322,エントリーシート!$Q$28:$Z$527,5,0),"")</f>
        <v/>
      </c>
      <c r="D322" s="20" t="str">
        <f>IFERROR(VLOOKUP($B322,エントリーシート!$Q$28:$Z$527,6,0),"")</f>
        <v/>
      </c>
      <c r="E322" s="20" t="str">
        <f>IFERROR(VLOOKUP($B322,エントリーシート!$Q$28:$Z$527,7,0),"")</f>
        <v/>
      </c>
      <c r="F322" s="20" t="str">
        <f>IFERROR(VLOOKUP($B322,エントリーシート!$Q$28:$Z$527,8,0),"")</f>
        <v/>
      </c>
      <c r="G322" s="20" t="str">
        <f>IFERROR(VLOOKUP($B322,エントリーシート!$Q$28:$Z$527,9,0),"")</f>
        <v/>
      </c>
      <c r="H322" s="20" t="str">
        <f>IFERROR(VLOOKUP($B322,エントリーシート!$Q$28:$Z$527,10,0),"")</f>
        <v/>
      </c>
      <c r="I322" s="21"/>
      <c r="J322" s="21"/>
      <c r="K322" s="21"/>
      <c r="L322" s="22"/>
      <c r="M322" s="23" t="str">
        <f t="shared" si="12"/>
        <v/>
      </c>
      <c r="N322" s="24" t="str">
        <f t="shared" si="13"/>
        <v/>
      </c>
      <c r="O322" s="50" t="str">
        <f t="shared" si="14"/>
        <v/>
      </c>
      <c r="P322" s="41"/>
      <c r="Q322" s="10"/>
    </row>
    <row r="323" spans="1:17" ht="30" customHeight="1">
      <c r="A323" s="30">
        <v>320</v>
      </c>
      <c r="B323" s="92" t="s">
        <v>1589</v>
      </c>
      <c r="C323" s="20" t="str">
        <f>IFERROR(VLOOKUP($B323,エントリーシート!$Q$28:$Z$527,5,0),"")</f>
        <v/>
      </c>
      <c r="D323" s="20" t="str">
        <f>IFERROR(VLOOKUP($B323,エントリーシート!$Q$28:$Z$527,6,0),"")</f>
        <v/>
      </c>
      <c r="E323" s="20" t="str">
        <f>IFERROR(VLOOKUP($B323,エントリーシート!$Q$28:$Z$527,7,0),"")</f>
        <v/>
      </c>
      <c r="F323" s="20" t="str">
        <f>IFERROR(VLOOKUP($B323,エントリーシート!$Q$28:$Z$527,8,0),"")</f>
        <v/>
      </c>
      <c r="G323" s="20" t="str">
        <f>IFERROR(VLOOKUP($B323,エントリーシート!$Q$28:$Z$527,9,0),"")</f>
        <v/>
      </c>
      <c r="H323" s="20" t="str">
        <f>IFERROR(VLOOKUP($B323,エントリーシート!$Q$28:$Z$527,10,0),"")</f>
        <v/>
      </c>
      <c r="I323" s="21"/>
      <c r="J323" s="21"/>
      <c r="K323" s="21"/>
      <c r="L323" s="22"/>
      <c r="M323" s="23" t="str">
        <f t="shared" si="12"/>
        <v/>
      </c>
      <c r="N323" s="24" t="str">
        <f t="shared" si="13"/>
        <v/>
      </c>
      <c r="O323" s="50" t="str">
        <f t="shared" si="14"/>
        <v/>
      </c>
      <c r="P323" s="41"/>
      <c r="Q323" s="10"/>
    </row>
    <row r="324" spans="1:17" ht="30" customHeight="1">
      <c r="A324" s="30">
        <v>321</v>
      </c>
      <c r="B324" s="92" t="s">
        <v>1590</v>
      </c>
      <c r="C324" s="20" t="str">
        <f>IFERROR(VLOOKUP($B324,エントリーシート!$Q$28:$Z$527,5,0),"")</f>
        <v/>
      </c>
      <c r="D324" s="20" t="str">
        <f>IFERROR(VLOOKUP($B324,エントリーシート!$Q$28:$Z$527,6,0),"")</f>
        <v/>
      </c>
      <c r="E324" s="20" t="str">
        <f>IFERROR(VLOOKUP($B324,エントリーシート!$Q$28:$Z$527,7,0),"")</f>
        <v/>
      </c>
      <c r="F324" s="20" t="str">
        <f>IFERROR(VLOOKUP($B324,エントリーシート!$Q$28:$Z$527,8,0),"")</f>
        <v/>
      </c>
      <c r="G324" s="20" t="str">
        <f>IFERROR(VLOOKUP($B324,エントリーシート!$Q$28:$Z$527,9,0),"")</f>
        <v/>
      </c>
      <c r="H324" s="20" t="str">
        <f>IFERROR(VLOOKUP($B324,エントリーシート!$Q$28:$Z$527,10,0),"")</f>
        <v/>
      </c>
      <c r="I324" s="21"/>
      <c r="J324" s="21"/>
      <c r="K324" s="21"/>
      <c r="L324" s="22"/>
      <c r="M324" s="23" t="str">
        <f t="shared" si="12"/>
        <v/>
      </c>
      <c r="N324" s="24" t="str">
        <f t="shared" si="13"/>
        <v/>
      </c>
      <c r="O324" s="50" t="str">
        <f t="shared" si="14"/>
        <v/>
      </c>
      <c r="P324" s="41"/>
      <c r="Q324" s="10"/>
    </row>
    <row r="325" spans="1:17" ht="30" customHeight="1">
      <c r="A325" s="30">
        <v>322</v>
      </c>
      <c r="B325" s="92" t="s">
        <v>1591</v>
      </c>
      <c r="C325" s="20" t="str">
        <f>IFERROR(VLOOKUP($B325,エントリーシート!$Q$28:$Z$527,5,0),"")</f>
        <v/>
      </c>
      <c r="D325" s="20" t="str">
        <f>IFERROR(VLOOKUP($B325,エントリーシート!$Q$28:$Z$527,6,0),"")</f>
        <v/>
      </c>
      <c r="E325" s="20" t="str">
        <f>IFERROR(VLOOKUP($B325,エントリーシート!$Q$28:$Z$527,7,0),"")</f>
        <v/>
      </c>
      <c r="F325" s="20" t="str">
        <f>IFERROR(VLOOKUP($B325,エントリーシート!$Q$28:$Z$527,8,0),"")</f>
        <v/>
      </c>
      <c r="G325" s="20" t="str">
        <f>IFERROR(VLOOKUP($B325,エントリーシート!$Q$28:$Z$527,9,0),"")</f>
        <v/>
      </c>
      <c r="H325" s="20" t="str">
        <f>IFERROR(VLOOKUP($B325,エントリーシート!$Q$28:$Z$527,10,0),"")</f>
        <v/>
      </c>
      <c r="I325" s="21"/>
      <c r="J325" s="21"/>
      <c r="K325" s="21"/>
      <c r="L325" s="22"/>
      <c r="M325" s="23" t="str">
        <f t="shared" ref="M325:M388" si="15">IF(C325="","",SUM(I325:L325))</f>
        <v/>
      </c>
      <c r="N325" s="24" t="str">
        <f t="shared" ref="N325:N388" si="16">IF(M325="","",IF(M325&lt;150,"銅賞",IF(M325&lt;200,"銀賞",IF(M325&lt;250,"金賞"))))</f>
        <v/>
      </c>
      <c r="O325" s="50" t="str">
        <f t="shared" ref="O325:O388" si="17">IF(C325="","",$J$2&amp;$K$2&amp;$L$2)</f>
        <v/>
      </c>
      <c r="P325" s="41"/>
      <c r="Q325" s="10"/>
    </row>
    <row r="326" spans="1:17" ht="30" customHeight="1">
      <c r="A326" s="30">
        <v>323</v>
      </c>
      <c r="B326" s="92" t="s">
        <v>1592</v>
      </c>
      <c r="C326" s="20" t="str">
        <f>IFERROR(VLOOKUP($B326,エントリーシート!$Q$28:$Z$527,5,0),"")</f>
        <v/>
      </c>
      <c r="D326" s="20" t="str">
        <f>IFERROR(VLOOKUP($B326,エントリーシート!$Q$28:$Z$527,6,0),"")</f>
        <v/>
      </c>
      <c r="E326" s="20" t="str">
        <f>IFERROR(VLOOKUP($B326,エントリーシート!$Q$28:$Z$527,7,0),"")</f>
        <v/>
      </c>
      <c r="F326" s="20" t="str">
        <f>IFERROR(VLOOKUP($B326,エントリーシート!$Q$28:$Z$527,8,0),"")</f>
        <v/>
      </c>
      <c r="G326" s="20" t="str">
        <f>IFERROR(VLOOKUP($B326,エントリーシート!$Q$28:$Z$527,9,0),"")</f>
        <v/>
      </c>
      <c r="H326" s="20" t="str">
        <f>IFERROR(VLOOKUP($B326,エントリーシート!$Q$28:$Z$527,10,0),"")</f>
        <v/>
      </c>
      <c r="I326" s="21"/>
      <c r="J326" s="21"/>
      <c r="K326" s="21"/>
      <c r="L326" s="22"/>
      <c r="M326" s="23" t="str">
        <f t="shared" si="15"/>
        <v/>
      </c>
      <c r="N326" s="24" t="str">
        <f t="shared" si="16"/>
        <v/>
      </c>
      <c r="O326" s="50" t="str">
        <f t="shared" si="17"/>
        <v/>
      </c>
      <c r="P326" s="41"/>
      <c r="Q326" s="10"/>
    </row>
    <row r="327" spans="1:17" ht="30" customHeight="1">
      <c r="A327" s="30">
        <v>324</v>
      </c>
      <c r="B327" s="92" t="s">
        <v>1593</v>
      </c>
      <c r="C327" s="20" t="str">
        <f>IFERROR(VLOOKUP($B327,エントリーシート!$Q$28:$Z$527,5,0),"")</f>
        <v/>
      </c>
      <c r="D327" s="20" t="str">
        <f>IFERROR(VLOOKUP($B327,エントリーシート!$Q$28:$Z$527,6,0),"")</f>
        <v/>
      </c>
      <c r="E327" s="20" t="str">
        <f>IFERROR(VLOOKUP($B327,エントリーシート!$Q$28:$Z$527,7,0),"")</f>
        <v/>
      </c>
      <c r="F327" s="20" t="str">
        <f>IFERROR(VLOOKUP($B327,エントリーシート!$Q$28:$Z$527,8,0),"")</f>
        <v/>
      </c>
      <c r="G327" s="20" t="str">
        <f>IFERROR(VLOOKUP($B327,エントリーシート!$Q$28:$Z$527,9,0),"")</f>
        <v/>
      </c>
      <c r="H327" s="20" t="str">
        <f>IFERROR(VLOOKUP($B327,エントリーシート!$Q$28:$Z$527,10,0),"")</f>
        <v/>
      </c>
      <c r="I327" s="21"/>
      <c r="J327" s="21"/>
      <c r="K327" s="21"/>
      <c r="L327" s="22"/>
      <c r="M327" s="23" t="str">
        <f t="shared" si="15"/>
        <v/>
      </c>
      <c r="N327" s="24" t="str">
        <f t="shared" si="16"/>
        <v/>
      </c>
      <c r="O327" s="50" t="str">
        <f t="shared" si="17"/>
        <v/>
      </c>
      <c r="P327" s="41"/>
      <c r="Q327" s="10"/>
    </row>
    <row r="328" spans="1:17" ht="30" customHeight="1">
      <c r="A328" s="30">
        <v>325</v>
      </c>
      <c r="B328" s="92" t="s">
        <v>1594</v>
      </c>
      <c r="C328" s="20" t="str">
        <f>IFERROR(VLOOKUP($B328,エントリーシート!$Q$28:$Z$527,5,0),"")</f>
        <v/>
      </c>
      <c r="D328" s="20" t="str">
        <f>IFERROR(VLOOKUP($B328,エントリーシート!$Q$28:$Z$527,6,0),"")</f>
        <v/>
      </c>
      <c r="E328" s="20" t="str">
        <f>IFERROR(VLOOKUP($B328,エントリーシート!$Q$28:$Z$527,7,0),"")</f>
        <v/>
      </c>
      <c r="F328" s="20" t="str">
        <f>IFERROR(VLOOKUP($B328,エントリーシート!$Q$28:$Z$527,8,0),"")</f>
        <v/>
      </c>
      <c r="G328" s="20" t="str">
        <f>IFERROR(VLOOKUP($B328,エントリーシート!$Q$28:$Z$527,9,0),"")</f>
        <v/>
      </c>
      <c r="H328" s="20" t="str">
        <f>IFERROR(VLOOKUP($B328,エントリーシート!$Q$28:$Z$527,10,0),"")</f>
        <v/>
      </c>
      <c r="I328" s="21"/>
      <c r="J328" s="21"/>
      <c r="K328" s="21"/>
      <c r="L328" s="22"/>
      <c r="M328" s="23" t="str">
        <f t="shared" si="15"/>
        <v/>
      </c>
      <c r="N328" s="24" t="str">
        <f t="shared" si="16"/>
        <v/>
      </c>
      <c r="O328" s="50" t="str">
        <f t="shared" si="17"/>
        <v/>
      </c>
      <c r="P328" s="41"/>
      <c r="Q328" s="10"/>
    </row>
    <row r="329" spans="1:17" ht="30" customHeight="1">
      <c r="A329" s="30">
        <v>326</v>
      </c>
      <c r="B329" s="92" t="s">
        <v>1595</v>
      </c>
      <c r="C329" s="20" t="str">
        <f>IFERROR(VLOOKUP($B329,エントリーシート!$Q$28:$Z$527,5,0),"")</f>
        <v/>
      </c>
      <c r="D329" s="20" t="str">
        <f>IFERROR(VLOOKUP($B329,エントリーシート!$Q$28:$Z$527,6,0),"")</f>
        <v/>
      </c>
      <c r="E329" s="20" t="str">
        <f>IFERROR(VLOOKUP($B329,エントリーシート!$Q$28:$Z$527,7,0),"")</f>
        <v/>
      </c>
      <c r="F329" s="20" t="str">
        <f>IFERROR(VLOOKUP($B329,エントリーシート!$Q$28:$Z$527,8,0),"")</f>
        <v/>
      </c>
      <c r="G329" s="20" t="str">
        <f>IFERROR(VLOOKUP($B329,エントリーシート!$Q$28:$Z$527,9,0),"")</f>
        <v/>
      </c>
      <c r="H329" s="20" t="str">
        <f>IFERROR(VLOOKUP($B329,エントリーシート!$Q$28:$Z$527,10,0),"")</f>
        <v/>
      </c>
      <c r="I329" s="21"/>
      <c r="J329" s="21"/>
      <c r="K329" s="21"/>
      <c r="L329" s="22"/>
      <c r="M329" s="23" t="str">
        <f t="shared" si="15"/>
        <v/>
      </c>
      <c r="N329" s="24" t="str">
        <f t="shared" si="16"/>
        <v/>
      </c>
      <c r="O329" s="50" t="str">
        <f t="shared" si="17"/>
        <v/>
      </c>
      <c r="P329" s="41"/>
      <c r="Q329" s="10"/>
    </row>
    <row r="330" spans="1:17" ht="30" customHeight="1">
      <c r="A330" s="30">
        <v>327</v>
      </c>
      <c r="B330" s="92" t="s">
        <v>1596</v>
      </c>
      <c r="C330" s="20" t="str">
        <f>IFERROR(VLOOKUP($B330,エントリーシート!$Q$28:$Z$527,5,0),"")</f>
        <v/>
      </c>
      <c r="D330" s="20" t="str">
        <f>IFERROR(VLOOKUP($B330,エントリーシート!$Q$28:$Z$527,6,0),"")</f>
        <v/>
      </c>
      <c r="E330" s="20" t="str">
        <f>IFERROR(VLOOKUP($B330,エントリーシート!$Q$28:$Z$527,7,0),"")</f>
        <v/>
      </c>
      <c r="F330" s="20" t="str">
        <f>IFERROR(VLOOKUP($B330,エントリーシート!$Q$28:$Z$527,8,0),"")</f>
        <v/>
      </c>
      <c r="G330" s="20" t="str">
        <f>IFERROR(VLOOKUP($B330,エントリーシート!$Q$28:$Z$527,9,0),"")</f>
        <v/>
      </c>
      <c r="H330" s="20" t="str">
        <f>IFERROR(VLOOKUP($B330,エントリーシート!$Q$28:$Z$527,10,0),"")</f>
        <v/>
      </c>
      <c r="I330" s="21"/>
      <c r="J330" s="21"/>
      <c r="K330" s="21"/>
      <c r="L330" s="22"/>
      <c r="M330" s="23" t="str">
        <f t="shared" si="15"/>
        <v/>
      </c>
      <c r="N330" s="24" t="str">
        <f t="shared" si="16"/>
        <v/>
      </c>
      <c r="O330" s="50" t="str">
        <f t="shared" si="17"/>
        <v/>
      </c>
      <c r="P330" s="41"/>
      <c r="Q330" s="10"/>
    </row>
    <row r="331" spans="1:17" ht="30" customHeight="1">
      <c r="A331" s="30">
        <v>328</v>
      </c>
      <c r="B331" s="92" t="s">
        <v>1597</v>
      </c>
      <c r="C331" s="20" t="str">
        <f>IFERROR(VLOOKUP($B331,エントリーシート!$Q$28:$Z$527,5,0),"")</f>
        <v/>
      </c>
      <c r="D331" s="20" t="str">
        <f>IFERROR(VLOOKUP($B331,エントリーシート!$Q$28:$Z$527,6,0),"")</f>
        <v/>
      </c>
      <c r="E331" s="20" t="str">
        <f>IFERROR(VLOOKUP($B331,エントリーシート!$Q$28:$Z$527,7,0),"")</f>
        <v/>
      </c>
      <c r="F331" s="20" t="str">
        <f>IFERROR(VLOOKUP($B331,エントリーシート!$Q$28:$Z$527,8,0),"")</f>
        <v/>
      </c>
      <c r="G331" s="20" t="str">
        <f>IFERROR(VLOOKUP($B331,エントリーシート!$Q$28:$Z$527,9,0),"")</f>
        <v/>
      </c>
      <c r="H331" s="20" t="str">
        <f>IFERROR(VLOOKUP($B331,エントリーシート!$Q$28:$Z$527,10,0),"")</f>
        <v/>
      </c>
      <c r="I331" s="21"/>
      <c r="J331" s="21"/>
      <c r="K331" s="21"/>
      <c r="L331" s="22"/>
      <c r="M331" s="23" t="str">
        <f t="shared" si="15"/>
        <v/>
      </c>
      <c r="N331" s="24" t="str">
        <f t="shared" si="16"/>
        <v/>
      </c>
      <c r="O331" s="50" t="str">
        <f t="shared" si="17"/>
        <v/>
      </c>
      <c r="P331" s="41"/>
      <c r="Q331" s="10"/>
    </row>
    <row r="332" spans="1:17" ht="30" customHeight="1">
      <c r="A332" s="30">
        <v>329</v>
      </c>
      <c r="B332" s="92" t="s">
        <v>1598</v>
      </c>
      <c r="C332" s="20" t="str">
        <f>IFERROR(VLOOKUP($B332,エントリーシート!$Q$28:$Z$527,5,0),"")</f>
        <v/>
      </c>
      <c r="D332" s="20" t="str">
        <f>IFERROR(VLOOKUP($B332,エントリーシート!$Q$28:$Z$527,6,0),"")</f>
        <v/>
      </c>
      <c r="E332" s="20" t="str">
        <f>IFERROR(VLOOKUP($B332,エントリーシート!$Q$28:$Z$527,7,0),"")</f>
        <v/>
      </c>
      <c r="F332" s="20" t="str">
        <f>IFERROR(VLOOKUP($B332,エントリーシート!$Q$28:$Z$527,8,0),"")</f>
        <v/>
      </c>
      <c r="G332" s="20" t="str">
        <f>IFERROR(VLOOKUP($B332,エントリーシート!$Q$28:$Z$527,9,0),"")</f>
        <v/>
      </c>
      <c r="H332" s="20" t="str">
        <f>IFERROR(VLOOKUP($B332,エントリーシート!$Q$28:$Z$527,10,0),"")</f>
        <v/>
      </c>
      <c r="I332" s="21"/>
      <c r="J332" s="21"/>
      <c r="K332" s="21"/>
      <c r="L332" s="22"/>
      <c r="M332" s="23" t="str">
        <f t="shared" si="15"/>
        <v/>
      </c>
      <c r="N332" s="24" t="str">
        <f t="shared" si="16"/>
        <v/>
      </c>
      <c r="O332" s="50" t="str">
        <f t="shared" si="17"/>
        <v/>
      </c>
      <c r="P332" s="41"/>
      <c r="Q332" s="10"/>
    </row>
    <row r="333" spans="1:17" ht="30" customHeight="1">
      <c r="A333" s="30">
        <v>330</v>
      </c>
      <c r="B333" s="92" t="s">
        <v>1599</v>
      </c>
      <c r="C333" s="20" t="str">
        <f>IFERROR(VLOOKUP($B333,エントリーシート!$Q$28:$Z$527,5,0),"")</f>
        <v/>
      </c>
      <c r="D333" s="20" t="str">
        <f>IFERROR(VLOOKUP($B333,エントリーシート!$Q$28:$Z$527,6,0),"")</f>
        <v/>
      </c>
      <c r="E333" s="20" t="str">
        <f>IFERROR(VLOOKUP($B333,エントリーシート!$Q$28:$Z$527,7,0),"")</f>
        <v/>
      </c>
      <c r="F333" s="20" t="str">
        <f>IFERROR(VLOOKUP($B333,エントリーシート!$Q$28:$Z$527,8,0),"")</f>
        <v/>
      </c>
      <c r="G333" s="20" t="str">
        <f>IFERROR(VLOOKUP($B333,エントリーシート!$Q$28:$Z$527,9,0),"")</f>
        <v/>
      </c>
      <c r="H333" s="20" t="str">
        <f>IFERROR(VLOOKUP($B333,エントリーシート!$Q$28:$Z$527,10,0),"")</f>
        <v/>
      </c>
      <c r="I333" s="21"/>
      <c r="J333" s="21"/>
      <c r="K333" s="21"/>
      <c r="L333" s="22"/>
      <c r="M333" s="23" t="str">
        <f t="shared" si="15"/>
        <v/>
      </c>
      <c r="N333" s="24" t="str">
        <f t="shared" si="16"/>
        <v/>
      </c>
      <c r="O333" s="50" t="str">
        <f t="shared" si="17"/>
        <v/>
      </c>
      <c r="P333" s="41"/>
      <c r="Q333" s="10"/>
    </row>
    <row r="334" spans="1:17" ht="30" customHeight="1">
      <c r="A334" s="30">
        <v>331</v>
      </c>
      <c r="B334" s="92" t="s">
        <v>1600</v>
      </c>
      <c r="C334" s="20" t="str">
        <f>IFERROR(VLOOKUP($B334,エントリーシート!$Q$28:$Z$527,5,0),"")</f>
        <v/>
      </c>
      <c r="D334" s="20" t="str">
        <f>IFERROR(VLOOKUP($B334,エントリーシート!$Q$28:$Z$527,6,0),"")</f>
        <v/>
      </c>
      <c r="E334" s="20" t="str">
        <f>IFERROR(VLOOKUP($B334,エントリーシート!$Q$28:$Z$527,7,0),"")</f>
        <v/>
      </c>
      <c r="F334" s="20" t="str">
        <f>IFERROR(VLOOKUP($B334,エントリーシート!$Q$28:$Z$527,8,0),"")</f>
        <v/>
      </c>
      <c r="G334" s="20" t="str">
        <f>IFERROR(VLOOKUP($B334,エントリーシート!$Q$28:$Z$527,9,0),"")</f>
        <v/>
      </c>
      <c r="H334" s="20" t="str">
        <f>IFERROR(VLOOKUP($B334,エントリーシート!$Q$28:$Z$527,10,0),"")</f>
        <v/>
      </c>
      <c r="I334" s="21"/>
      <c r="J334" s="21"/>
      <c r="K334" s="21"/>
      <c r="L334" s="22"/>
      <c r="M334" s="23" t="str">
        <f t="shared" si="15"/>
        <v/>
      </c>
      <c r="N334" s="24" t="str">
        <f t="shared" si="16"/>
        <v/>
      </c>
      <c r="O334" s="50" t="str">
        <f t="shared" si="17"/>
        <v/>
      </c>
      <c r="P334" s="41"/>
      <c r="Q334" s="10"/>
    </row>
    <row r="335" spans="1:17" ht="30" customHeight="1">
      <c r="A335" s="30">
        <v>332</v>
      </c>
      <c r="B335" s="92" t="s">
        <v>1601</v>
      </c>
      <c r="C335" s="20" t="str">
        <f>IFERROR(VLOOKUP($B335,エントリーシート!$Q$28:$Z$527,5,0),"")</f>
        <v/>
      </c>
      <c r="D335" s="20" t="str">
        <f>IFERROR(VLOOKUP($B335,エントリーシート!$Q$28:$Z$527,6,0),"")</f>
        <v/>
      </c>
      <c r="E335" s="20" t="str">
        <f>IFERROR(VLOOKUP($B335,エントリーシート!$Q$28:$Z$527,7,0),"")</f>
        <v/>
      </c>
      <c r="F335" s="20" t="str">
        <f>IFERROR(VLOOKUP($B335,エントリーシート!$Q$28:$Z$527,8,0),"")</f>
        <v/>
      </c>
      <c r="G335" s="20" t="str">
        <f>IFERROR(VLOOKUP($B335,エントリーシート!$Q$28:$Z$527,9,0),"")</f>
        <v/>
      </c>
      <c r="H335" s="20" t="str">
        <f>IFERROR(VLOOKUP($B335,エントリーシート!$Q$28:$Z$527,10,0),"")</f>
        <v/>
      </c>
      <c r="I335" s="21"/>
      <c r="J335" s="21"/>
      <c r="K335" s="21"/>
      <c r="L335" s="22"/>
      <c r="M335" s="23" t="str">
        <f t="shared" si="15"/>
        <v/>
      </c>
      <c r="N335" s="24" t="str">
        <f t="shared" si="16"/>
        <v/>
      </c>
      <c r="O335" s="50" t="str">
        <f t="shared" si="17"/>
        <v/>
      </c>
      <c r="P335" s="41"/>
      <c r="Q335" s="10"/>
    </row>
    <row r="336" spans="1:17" ht="30" customHeight="1">
      <c r="A336" s="30">
        <v>333</v>
      </c>
      <c r="B336" s="92" t="s">
        <v>1602</v>
      </c>
      <c r="C336" s="20" t="str">
        <f>IFERROR(VLOOKUP($B336,エントリーシート!$Q$28:$Z$527,5,0),"")</f>
        <v/>
      </c>
      <c r="D336" s="20" t="str">
        <f>IFERROR(VLOOKUP($B336,エントリーシート!$Q$28:$Z$527,6,0),"")</f>
        <v/>
      </c>
      <c r="E336" s="20" t="str">
        <f>IFERROR(VLOOKUP($B336,エントリーシート!$Q$28:$Z$527,7,0),"")</f>
        <v/>
      </c>
      <c r="F336" s="20" t="str">
        <f>IFERROR(VLOOKUP($B336,エントリーシート!$Q$28:$Z$527,8,0),"")</f>
        <v/>
      </c>
      <c r="G336" s="20" t="str">
        <f>IFERROR(VLOOKUP($B336,エントリーシート!$Q$28:$Z$527,9,0),"")</f>
        <v/>
      </c>
      <c r="H336" s="20" t="str">
        <f>IFERROR(VLOOKUP($B336,エントリーシート!$Q$28:$Z$527,10,0),"")</f>
        <v/>
      </c>
      <c r="I336" s="21"/>
      <c r="J336" s="21"/>
      <c r="K336" s="21"/>
      <c r="L336" s="22"/>
      <c r="M336" s="23" t="str">
        <f t="shared" si="15"/>
        <v/>
      </c>
      <c r="N336" s="24" t="str">
        <f t="shared" si="16"/>
        <v/>
      </c>
      <c r="O336" s="50" t="str">
        <f t="shared" si="17"/>
        <v/>
      </c>
      <c r="P336" s="41"/>
      <c r="Q336" s="10"/>
    </row>
    <row r="337" spans="1:17" ht="30" customHeight="1">
      <c r="A337" s="30">
        <v>334</v>
      </c>
      <c r="B337" s="92" t="s">
        <v>1603</v>
      </c>
      <c r="C337" s="20" t="str">
        <f>IFERROR(VLOOKUP($B337,エントリーシート!$Q$28:$Z$527,5,0),"")</f>
        <v/>
      </c>
      <c r="D337" s="20" t="str">
        <f>IFERROR(VLOOKUP($B337,エントリーシート!$Q$28:$Z$527,6,0),"")</f>
        <v/>
      </c>
      <c r="E337" s="20" t="str">
        <f>IFERROR(VLOOKUP($B337,エントリーシート!$Q$28:$Z$527,7,0),"")</f>
        <v/>
      </c>
      <c r="F337" s="20" t="str">
        <f>IFERROR(VLOOKUP($B337,エントリーシート!$Q$28:$Z$527,8,0),"")</f>
        <v/>
      </c>
      <c r="G337" s="20" t="str">
        <f>IFERROR(VLOOKUP($B337,エントリーシート!$Q$28:$Z$527,9,0),"")</f>
        <v/>
      </c>
      <c r="H337" s="20" t="str">
        <f>IFERROR(VLOOKUP($B337,エントリーシート!$Q$28:$Z$527,10,0),"")</f>
        <v/>
      </c>
      <c r="I337" s="21"/>
      <c r="J337" s="21"/>
      <c r="K337" s="21"/>
      <c r="L337" s="22"/>
      <c r="M337" s="23" t="str">
        <f t="shared" si="15"/>
        <v/>
      </c>
      <c r="N337" s="24" t="str">
        <f t="shared" si="16"/>
        <v/>
      </c>
      <c r="O337" s="50" t="str">
        <f t="shared" si="17"/>
        <v/>
      </c>
      <c r="P337" s="41"/>
      <c r="Q337" s="10"/>
    </row>
    <row r="338" spans="1:17" ht="30" customHeight="1">
      <c r="A338" s="30">
        <v>335</v>
      </c>
      <c r="B338" s="92" t="s">
        <v>1604</v>
      </c>
      <c r="C338" s="20" t="str">
        <f>IFERROR(VLOOKUP($B338,エントリーシート!$Q$28:$Z$527,5,0),"")</f>
        <v/>
      </c>
      <c r="D338" s="20" t="str">
        <f>IFERROR(VLOOKUP($B338,エントリーシート!$Q$28:$Z$527,6,0),"")</f>
        <v/>
      </c>
      <c r="E338" s="20" t="str">
        <f>IFERROR(VLOOKUP($B338,エントリーシート!$Q$28:$Z$527,7,0),"")</f>
        <v/>
      </c>
      <c r="F338" s="20" t="str">
        <f>IFERROR(VLOOKUP($B338,エントリーシート!$Q$28:$Z$527,8,0),"")</f>
        <v/>
      </c>
      <c r="G338" s="20" t="str">
        <f>IFERROR(VLOOKUP($B338,エントリーシート!$Q$28:$Z$527,9,0),"")</f>
        <v/>
      </c>
      <c r="H338" s="20" t="str">
        <f>IFERROR(VLOOKUP($B338,エントリーシート!$Q$28:$Z$527,10,0),"")</f>
        <v/>
      </c>
      <c r="I338" s="21"/>
      <c r="J338" s="21"/>
      <c r="K338" s="21"/>
      <c r="L338" s="22"/>
      <c r="M338" s="23" t="str">
        <f t="shared" si="15"/>
        <v/>
      </c>
      <c r="N338" s="24" t="str">
        <f t="shared" si="16"/>
        <v/>
      </c>
      <c r="O338" s="50" t="str">
        <f t="shared" si="17"/>
        <v/>
      </c>
      <c r="P338" s="41"/>
      <c r="Q338" s="10"/>
    </row>
    <row r="339" spans="1:17" ht="30" customHeight="1">
      <c r="A339" s="30">
        <v>336</v>
      </c>
      <c r="B339" s="92" t="s">
        <v>1605</v>
      </c>
      <c r="C339" s="20" t="str">
        <f>IFERROR(VLOOKUP($B339,エントリーシート!$Q$28:$Z$527,5,0),"")</f>
        <v/>
      </c>
      <c r="D339" s="20" t="str">
        <f>IFERROR(VLOOKUP($B339,エントリーシート!$Q$28:$Z$527,6,0),"")</f>
        <v/>
      </c>
      <c r="E339" s="20" t="str">
        <f>IFERROR(VLOOKUP($B339,エントリーシート!$Q$28:$Z$527,7,0),"")</f>
        <v/>
      </c>
      <c r="F339" s="20" t="str">
        <f>IFERROR(VLOOKUP($B339,エントリーシート!$Q$28:$Z$527,8,0),"")</f>
        <v/>
      </c>
      <c r="G339" s="20" t="str">
        <f>IFERROR(VLOOKUP($B339,エントリーシート!$Q$28:$Z$527,9,0),"")</f>
        <v/>
      </c>
      <c r="H339" s="20" t="str">
        <f>IFERROR(VLOOKUP($B339,エントリーシート!$Q$28:$Z$527,10,0),"")</f>
        <v/>
      </c>
      <c r="I339" s="21"/>
      <c r="J339" s="21"/>
      <c r="K339" s="21"/>
      <c r="L339" s="22"/>
      <c r="M339" s="23" t="str">
        <f t="shared" si="15"/>
        <v/>
      </c>
      <c r="N339" s="24" t="str">
        <f t="shared" si="16"/>
        <v/>
      </c>
      <c r="O339" s="50" t="str">
        <f t="shared" si="17"/>
        <v/>
      </c>
      <c r="P339" s="41"/>
      <c r="Q339" s="10"/>
    </row>
    <row r="340" spans="1:17" ht="30" customHeight="1">
      <c r="A340" s="30">
        <v>337</v>
      </c>
      <c r="B340" s="92" t="s">
        <v>1606</v>
      </c>
      <c r="C340" s="20" t="str">
        <f>IFERROR(VLOOKUP($B340,エントリーシート!$Q$28:$Z$527,5,0),"")</f>
        <v/>
      </c>
      <c r="D340" s="20" t="str">
        <f>IFERROR(VLOOKUP($B340,エントリーシート!$Q$28:$Z$527,6,0),"")</f>
        <v/>
      </c>
      <c r="E340" s="20" t="str">
        <f>IFERROR(VLOOKUP($B340,エントリーシート!$Q$28:$Z$527,7,0),"")</f>
        <v/>
      </c>
      <c r="F340" s="20" t="str">
        <f>IFERROR(VLOOKUP($B340,エントリーシート!$Q$28:$Z$527,8,0),"")</f>
        <v/>
      </c>
      <c r="G340" s="20" t="str">
        <f>IFERROR(VLOOKUP($B340,エントリーシート!$Q$28:$Z$527,9,0),"")</f>
        <v/>
      </c>
      <c r="H340" s="20" t="str">
        <f>IFERROR(VLOOKUP($B340,エントリーシート!$Q$28:$Z$527,10,0),"")</f>
        <v/>
      </c>
      <c r="I340" s="21"/>
      <c r="J340" s="21"/>
      <c r="K340" s="21"/>
      <c r="L340" s="22"/>
      <c r="M340" s="23" t="str">
        <f t="shared" si="15"/>
        <v/>
      </c>
      <c r="N340" s="24" t="str">
        <f t="shared" si="16"/>
        <v/>
      </c>
      <c r="O340" s="50" t="str">
        <f t="shared" si="17"/>
        <v/>
      </c>
      <c r="P340" s="41"/>
      <c r="Q340" s="10"/>
    </row>
    <row r="341" spans="1:17" ht="30" customHeight="1">
      <c r="A341" s="30">
        <v>338</v>
      </c>
      <c r="B341" s="92" t="s">
        <v>1607</v>
      </c>
      <c r="C341" s="20" t="str">
        <f>IFERROR(VLOOKUP($B341,エントリーシート!$Q$28:$Z$527,5,0),"")</f>
        <v/>
      </c>
      <c r="D341" s="20" t="str">
        <f>IFERROR(VLOOKUP($B341,エントリーシート!$Q$28:$Z$527,6,0),"")</f>
        <v/>
      </c>
      <c r="E341" s="20" t="str">
        <f>IFERROR(VLOOKUP($B341,エントリーシート!$Q$28:$Z$527,7,0),"")</f>
        <v/>
      </c>
      <c r="F341" s="20" t="str">
        <f>IFERROR(VLOOKUP($B341,エントリーシート!$Q$28:$Z$527,8,0),"")</f>
        <v/>
      </c>
      <c r="G341" s="20" t="str">
        <f>IFERROR(VLOOKUP($B341,エントリーシート!$Q$28:$Z$527,9,0),"")</f>
        <v/>
      </c>
      <c r="H341" s="20" t="str">
        <f>IFERROR(VLOOKUP($B341,エントリーシート!$Q$28:$Z$527,10,0),"")</f>
        <v/>
      </c>
      <c r="I341" s="21"/>
      <c r="J341" s="21"/>
      <c r="K341" s="21"/>
      <c r="L341" s="22"/>
      <c r="M341" s="23" t="str">
        <f t="shared" si="15"/>
        <v/>
      </c>
      <c r="N341" s="24" t="str">
        <f t="shared" si="16"/>
        <v/>
      </c>
      <c r="O341" s="50" t="str">
        <f t="shared" si="17"/>
        <v/>
      </c>
      <c r="P341" s="41"/>
      <c r="Q341" s="10"/>
    </row>
    <row r="342" spans="1:17" ht="30" customHeight="1">
      <c r="A342" s="30">
        <v>339</v>
      </c>
      <c r="B342" s="92" t="s">
        <v>1608</v>
      </c>
      <c r="C342" s="20" t="str">
        <f>IFERROR(VLOOKUP($B342,エントリーシート!$Q$28:$Z$527,5,0),"")</f>
        <v/>
      </c>
      <c r="D342" s="20" t="str">
        <f>IFERROR(VLOOKUP($B342,エントリーシート!$Q$28:$Z$527,6,0),"")</f>
        <v/>
      </c>
      <c r="E342" s="20" t="str">
        <f>IFERROR(VLOOKUP($B342,エントリーシート!$Q$28:$Z$527,7,0),"")</f>
        <v/>
      </c>
      <c r="F342" s="20" t="str">
        <f>IFERROR(VLOOKUP($B342,エントリーシート!$Q$28:$Z$527,8,0),"")</f>
        <v/>
      </c>
      <c r="G342" s="20" t="str">
        <f>IFERROR(VLOOKUP($B342,エントリーシート!$Q$28:$Z$527,9,0),"")</f>
        <v/>
      </c>
      <c r="H342" s="20" t="str">
        <f>IFERROR(VLOOKUP($B342,エントリーシート!$Q$28:$Z$527,10,0),"")</f>
        <v/>
      </c>
      <c r="I342" s="21"/>
      <c r="J342" s="21"/>
      <c r="K342" s="21"/>
      <c r="L342" s="22"/>
      <c r="M342" s="23" t="str">
        <f t="shared" si="15"/>
        <v/>
      </c>
      <c r="N342" s="24" t="str">
        <f t="shared" si="16"/>
        <v/>
      </c>
      <c r="O342" s="50" t="str">
        <f t="shared" si="17"/>
        <v/>
      </c>
      <c r="P342" s="41"/>
      <c r="Q342" s="10"/>
    </row>
    <row r="343" spans="1:17" ht="30" customHeight="1">
      <c r="A343" s="30">
        <v>340</v>
      </c>
      <c r="B343" s="92" t="s">
        <v>1609</v>
      </c>
      <c r="C343" s="20" t="str">
        <f>IFERROR(VLOOKUP($B343,エントリーシート!$Q$28:$Z$527,5,0),"")</f>
        <v/>
      </c>
      <c r="D343" s="20" t="str">
        <f>IFERROR(VLOOKUP($B343,エントリーシート!$Q$28:$Z$527,6,0),"")</f>
        <v/>
      </c>
      <c r="E343" s="20" t="str">
        <f>IFERROR(VLOOKUP($B343,エントリーシート!$Q$28:$Z$527,7,0),"")</f>
        <v/>
      </c>
      <c r="F343" s="20" t="str">
        <f>IFERROR(VLOOKUP($B343,エントリーシート!$Q$28:$Z$527,8,0),"")</f>
        <v/>
      </c>
      <c r="G343" s="20" t="str">
        <f>IFERROR(VLOOKUP($B343,エントリーシート!$Q$28:$Z$527,9,0),"")</f>
        <v/>
      </c>
      <c r="H343" s="20" t="str">
        <f>IFERROR(VLOOKUP($B343,エントリーシート!$Q$28:$Z$527,10,0),"")</f>
        <v/>
      </c>
      <c r="I343" s="21"/>
      <c r="J343" s="21"/>
      <c r="K343" s="21"/>
      <c r="L343" s="22"/>
      <c r="M343" s="23" t="str">
        <f t="shared" si="15"/>
        <v/>
      </c>
      <c r="N343" s="24" t="str">
        <f t="shared" si="16"/>
        <v/>
      </c>
      <c r="O343" s="50" t="str">
        <f t="shared" si="17"/>
        <v/>
      </c>
      <c r="P343" s="41"/>
      <c r="Q343" s="10"/>
    </row>
    <row r="344" spans="1:17" ht="30" customHeight="1">
      <c r="A344" s="30">
        <v>341</v>
      </c>
      <c r="B344" s="92" t="s">
        <v>1610</v>
      </c>
      <c r="C344" s="20" t="str">
        <f>IFERROR(VLOOKUP($B344,エントリーシート!$Q$28:$Z$527,5,0),"")</f>
        <v/>
      </c>
      <c r="D344" s="20" t="str">
        <f>IFERROR(VLOOKUP($B344,エントリーシート!$Q$28:$Z$527,6,0),"")</f>
        <v/>
      </c>
      <c r="E344" s="20" t="str">
        <f>IFERROR(VLOOKUP($B344,エントリーシート!$Q$28:$Z$527,7,0),"")</f>
        <v/>
      </c>
      <c r="F344" s="20" t="str">
        <f>IFERROR(VLOOKUP($B344,エントリーシート!$Q$28:$Z$527,8,0),"")</f>
        <v/>
      </c>
      <c r="G344" s="20" t="str">
        <f>IFERROR(VLOOKUP($B344,エントリーシート!$Q$28:$Z$527,9,0),"")</f>
        <v/>
      </c>
      <c r="H344" s="20" t="str">
        <f>IFERROR(VLOOKUP($B344,エントリーシート!$Q$28:$Z$527,10,0),"")</f>
        <v/>
      </c>
      <c r="I344" s="21"/>
      <c r="J344" s="21"/>
      <c r="K344" s="21"/>
      <c r="L344" s="22"/>
      <c r="M344" s="23" t="str">
        <f t="shared" si="15"/>
        <v/>
      </c>
      <c r="N344" s="24" t="str">
        <f t="shared" si="16"/>
        <v/>
      </c>
      <c r="O344" s="50" t="str">
        <f t="shared" si="17"/>
        <v/>
      </c>
      <c r="P344" s="41"/>
      <c r="Q344" s="10"/>
    </row>
    <row r="345" spans="1:17" ht="30" customHeight="1">
      <c r="A345" s="30">
        <v>342</v>
      </c>
      <c r="B345" s="92" t="s">
        <v>1611</v>
      </c>
      <c r="C345" s="20" t="str">
        <f>IFERROR(VLOOKUP($B345,エントリーシート!$Q$28:$Z$527,5,0),"")</f>
        <v/>
      </c>
      <c r="D345" s="20" t="str">
        <f>IFERROR(VLOOKUP($B345,エントリーシート!$Q$28:$Z$527,6,0),"")</f>
        <v/>
      </c>
      <c r="E345" s="20" t="str">
        <f>IFERROR(VLOOKUP($B345,エントリーシート!$Q$28:$Z$527,7,0),"")</f>
        <v/>
      </c>
      <c r="F345" s="20" t="str">
        <f>IFERROR(VLOOKUP($B345,エントリーシート!$Q$28:$Z$527,8,0),"")</f>
        <v/>
      </c>
      <c r="G345" s="20" t="str">
        <f>IFERROR(VLOOKUP($B345,エントリーシート!$Q$28:$Z$527,9,0),"")</f>
        <v/>
      </c>
      <c r="H345" s="20" t="str">
        <f>IFERROR(VLOOKUP($B345,エントリーシート!$Q$28:$Z$527,10,0),"")</f>
        <v/>
      </c>
      <c r="I345" s="21"/>
      <c r="J345" s="21"/>
      <c r="K345" s="21"/>
      <c r="L345" s="22"/>
      <c r="M345" s="23" t="str">
        <f t="shared" si="15"/>
        <v/>
      </c>
      <c r="N345" s="24" t="str">
        <f t="shared" si="16"/>
        <v/>
      </c>
      <c r="O345" s="50" t="str">
        <f t="shared" si="17"/>
        <v/>
      </c>
      <c r="P345" s="41"/>
      <c r="Q345" s="10"/>
    </row>
    <row r="346" spans="1:17" ht="30" customHeight="1">
      <c r="A346" s="30">
        <v>343</v>
      </c>
      <c r="B346" s="92" t="s">
        <v>1612</v>
      </c>
      <c r="C346" s="20" t="str">
        <f>IFERROR(VLOOKUP($B346,エントリーシート!$Q$28:$Z$527,5,0),"")</f>
        <v/>
      </c>
      <c r="D346" s="20" t="str">
        <f>IFERROR(VLOOKUP($B346,エントリーシート!$Q$28:$Z$527,6,0),"")</f>
        <v/>
      </c>
      <c r="E346" s="20" t="str">
        <f>IFERROR(VLOOKUP($B346,エントリーシート!$Q$28:$Z$527,7,0),"")</f>
        <v/>
      </c>
      <c r="F346" s="20" t="str">
        <f>IFERROR(VLOOKUP($B346,エントリーシート!$Q$28:$Z$527,8,0),"")</f>
        <v/>
      </c>
      <c r="G346" s="20" t="str">
        <f>IFERROR(VLOOKUP($B346,エントリーシート!$Q$28:$Z$527,9,0),"")</f>
        <v/>
      </c>
      <c r="H346" s="20" t="str">
        <f>IFERROR(VLOOKUP($B346,エントリーシート!$Q$28:$Z$527,10,0),"")</f>
        <v/>
      </c>
      <c r="I346" s="21"/>
      <c r="J346" s="21"/>
      <c r="K346" s="21"/>
      <c r="L346" s="22"/>
      <c r="M346" s="23" t="str">
        <f t="shared" si="15"/>
        <v/>
      </c>
      <c r="N346" s="24" t="str">
        <f t="shared" si="16"/>
        <v/>
      </c>
      <c r="O346" s="50" t="str">
        <f t="shared" si="17"/>
        <v/>
      </c>
      <c r="P346" s="41"/>
      <c r="Q346" s="10"/>
    </row>
    <row r="347" spans="1:17" ht="30" customHeight="1">
      <c r="A347" s="30">
        <v>344</v>
      </c>
      <c r="B347" s="92" t="s">
        <v>1613</v>
      </c>
      <c r="C347" s="20" t="str">
        <f>IFERROR(VLOOKUP($B347,エントリーシート!$Q$28:$Z$527,5,0),"")</f>
        <v/>
      </c>
      <c r="D347" s="20" t="str">
        <f>IFERROR(VLOOKUP($B347,エントリーシート!$Q$28:$Z$527,6,0),"")</f>
        <v/>
      </c>
      <c r="E347" s="20" t="str">
        <f>IFERROR(VLOOKUP($B347,エントリーシート!$Q$28:$Z$527,7,0),"")</f>
        <v/>
      </c>
      <c r="F347" s="20" t="str">
        <f>IFERROR(VLOOKUP($B347,エントリーシート!$Q$28:$Z$527,8,0),"")</f>
        <v/>
      </c>
      <c r="G347" s="20" t="str">
        <f>IFERROR(VLOOKUP($B347,エントリーシート!$Q$28:$Z$527,9,0),"")</f>
        <v/>
      </c>
      <c r="H347" s="20" t="str">
        <f>IFERROR(VLOOKUP($B347,エントリーシート!$Q$28:$Z$527,10,0),"")</f>
        <v/>
      </c>
      <c r="I347" s="21"/>
      <c r="J347" s="21"/>
      <c r="K347" s="21"/>
      <c r="L347" s="22"/>
      <c r="M347" s="23" t="str">
        <f t="shared" si="15"/>
        <v/>
      </c>
      <c r="N347" s="24" t="str">
        <f t="shared" si="16"/>
        <v/>
      </c>
      <c r="O347" s="50" t="str">
        <f t="shared" si="17"/>
        <v/>
      </c>
      <c r="P347" s="41"/>
      <c r="Q347" s="10"/>
    </row>
    <row r="348" spans="1:17" ht="30" customHeight="1">
      <c r="A348" s="30">
        <v>345</v>
      </c>
      <c r="B348" s="92" t="s">
        <v>1614</v>
      </c>
      <c r="C348" s="20" t="str">
        <f>IFERROR(VLOOKUP($B348,エントリーシート!$Q$28:$Z$527,5,0),"")</f>
        <v/>
      </c>
      <c r="D348" s="20" t="str">
        <f>IFERROR(VLOOKUP($B348,エントリーシート!$Q$28:$Z$527,6,0),"")</f>
        <v/>
      </c>
      <c r="E348" s="20" t="str">
        <f>IFERROR(VLOOKUP($B348,エントリーシート!$Q$28:$Z$527,7,0),"")</f>
        <v/>
      </c>
      <c r="F348" s="20" t="str">
        <f>IFERROR(VLOOKUP($B348,エントリーシート!$Q$28:$Z$527,8,0),"")</f>
        <v/>
      </c>
      <c r="G348" s="20" t="str">
        <f>IFERROR(VLOOKUP($B348,エントリーシート!$Q$28:$Z$527,9,0),"")</f>
        <v/>
      </c>
      <c r="H348" s="20" t="str">
        <f>IFERROR(VLOOKUP($B348,エントリーシート!$Q$28:$Z$527,10,0),"")</f>
        <v/>
      </c>
      <c r="I348" s="21"/>
      <c r="J348" s="21"/>
      <c r="K348" s="21"/>
      <c r="L348" s="22"/>
      <c r="M348" s="23" t="str">
        <f t="shared" si="15"/>
        <v/>
      </c>
      <c r="N348" s="24" t="str">
        <f t="shared" si="16"/>
        <v/>
      </c>
      <c r="O348" s="50" t="str">
        <f t="shared" si="17"/>
        <v/>
      </c>
      <c r="P348" s="41"/>
      <c r="Q348" s="10"/>
    </row>
    <row r="349" spans="1:17" ht="30" customHeight="1">
      <c r="A349" s="30">
        <v>346</v>
      </c>
      <c r="B349" s="92" t="s">
        <v>1615</v>
      </c>
      <c r="C349" s="20" t="str">
        <f>IFERROR(VLOOKUP($B349,エントリーシート!$Q$28:$Z$527,5,0),"")</f>
        <v/>
      </c>
      <c r="D349" s="20" t="str">
        <f>IFERROR(VLOOKUP($B349,エントリーシート!$Q$28:$Z$527,6,0),"")</f>
        <v/>
      </c>
      <c r="E349" s="20" t="str">
        <f>IFERROR(VLOOKUP($B349,エントリーシート!$Q$28:$Z$527,7,0),"")</f>
        <v/>
      </c>
      <c r="F349" s="20" t="str">
        <f>IFERROR(VLOOKUP($B349,エントリーシート!$Q$28:$Z$527,8,0),"")</f>
        <v/>
      </c>
      <c r="G349" s="20" t="str">
        <f>IFERROR(VLOOKUP($B349,エントリーシート!$Q$28:$Z$527,9,0),"")</f>
        <v/>
      </c>
      <c r="H349" s="20" t="str">
        <f>IFERROR(VLOOKUP($B349,エントリーシート!$Q$28:$Z$527,10,0),"")</f>
        <v/>
      </c>
      <c r="I349" s="21"/>
      <c r="J349" s="21"/>
      <c r="K349" s="21"/>
      <c r="L349" s="22"/>
      <c r="M349" s="23" t="str">
        <f t="shared" si="15"/>
        <v/>
      </c>
      <c r="N349" s="24" t="str">
        <f t="shared" si="16"/>
        <v/>
      </c>
      <c r="O349" s="50" t="str">
        <f t="shared" si="17"/>
        <v/>
      </c>
      <c r="P349" s="41"/>
      <c r="Q349" s="10"/>
    </row>
    <row r="350" spans="1:17" ht="30" customHeight="1">
      <c r="A350" s="30">
        <v>347</v>
      </c>
      <c r="B350" s="92" t="s">
        <v>1616</v>
      </c>
      <c r="C350" s="20" t="str">
        <f>IFERROR(VLOOKUP($B350,エントリーシート!$Q$28:$Z$527,5,0),"")</f>
        <v/>
      </c>
      <c r="D350" s="20" t="str">
        <f>IFERROR(VLOOKUP($B350,エントリーシート!$Q$28:$Z$527,6,0),"")</f>
        <v/>
      </c>
      <c r="E350" s="20" t="str">
        <f>IFERROR(VLOOKUP($B350,エントリーシート!$Q$28:$Z$527,7,0),"")</f>
        <v/>
      </c>
      <c r="F350" s="20" t="str">
        <f>IFERROR(VLOOKUP($B350,エントリーシート!$Q$28:$Z$527,8,0),"")</f>
        <v/>
      </c>
      <c r="G350" s="20" t="str">
        <f>IFERROR(VLOOKUP($B350,エントリーシート!$Q$28:$Z$527,9,0),"")</f>
        <v/>
      </c>
      <c r="H350" s="20" t="str">
        <f>IFERROR(VLOOKUP($B350,エントリーシート!$Q$28:$Z$527,10,0),"")</f>
        <v/>
      </c>
      <c r="I350" s="21"/>
      <c r="J350" s="21"/>
      <c r="K350" s="21"/>
      <c r="L350" s="22"/>
      <c r="M350" s="23" t="str">
        <f t="shared" si="15"/>
        <v/>
      </c>
      <c r="N350" s="24" t="str">
        <f t="shared" si="16"/>
        <v/>
      </c>
      <c r="O350" s="50" t="str">
        <f t="shared" si="17"/>
        <v/>
      </c>
      <c r="P350" s="41"/>
      <c r="Q350" s="10"/>
    </row>
    <row r="351" spans="1:17" ht="30" customHeight="1">
      <c r="A351" s="30">
        <v>348</v>
      </c>
      <c r="B351" s="92" t="s">
        <v>1617</v>
      </c>
      <c r="C351" s="20" t="str">
        <f>IFERROR(VLOOKUP($B351,エントリーシート!$Q$28:$Z$527,5,0),"")</f>
        <v/>
      </c>
      <c r="D351" s="20" t="str">
        <f>IFERROR(VLOOKUP($B351,エントリーシート!$Q$28:$Z$527,6,0),"")</f>
        <v/>
      </c>
      <c r="E351" s="20" t="str">
        <f>IFERROR(VLOOKUP($B351,エントリーシート!$Q$28:$Z$527,7,0),"")</f>
        <v/>
      </c>
      <c r="F351" s="20" t="str">
        <f>IFERROR(VLOOKUP($B351,エントリーシート!$Q$28:$Z$527,8,0),"")</f>
        <v/>
      </c>
      <c r="G351" s="20" t="str">
        <f>IFERROR(VLOOKUP($B351,エントリーシート!$Q$28:$Z$527,9,0),"")</f>
        <v/>
      </c>
      <c r="H351" s="20" t="str">
        <f>IFERROR(VLOOKUP($B351,エントリーシート!$Q$28:$Z$527,10,0),"")</f>
        <v/>
      </c>
      <c r="I351" s="21"/>
      <c r="J351" s="21"/>
      <c r="K351" s="21"/>
      <c r="L351" s="22"/>
      <c r="M351" s="23" t="str">
        <f t="shared" si="15"/>
        <v/>
      </c>
      <c r="N351" s="24" t="str">
        <f t="shared" si="16"/>
        <v/>
      </c>
      <c r="O351" s="50" t="str">
        <f t="shared" si="17"/>
        <v/>
      </c>
      <c r="P351" s="41"/>
      <c r="Q351" s="10"/>
    </row>
    <row r="352" spans="1:17" ht="30" customHeight="1">
      <c r="A352" s="30">
        <v>349</v>
      </c>
      <c r="B352" s="92" t="s">
        <v>1618</v>
      </c>
      <c r="C352" s="20" t="str">
        <f>IFERROR(VLOOKUP($B352,エントリーシート!$Q$28:$Z$527,5,0),"")</f>
        <v/>
      </c>
      <c r="D352" s="20" t="str">
        <f>IFERROR(VLOOKUP($B352,エントリーシート!$Q$28:$Z$527,6,0),"")</f>
        <v/>
      </c>
      <c r="E352" s="20" t="str">
        <f>IFERROR(VLOOKUP($B352,エントリーシート!$Q$28:$Z$527,7,0),"")</f>
        <v/>
      </c>
      <c r="F352" s="20" t="str">
        <f>IFERROR(VLOOKUP($B352,エントリーシート!$Q$28:$Z$527,8,0),"")</f>
        <v/>
      </c>
      <c r="G352" s="20" t="str">
        <f>IFERROR(VLOOKUP($B352,エントリーシート!$Q$28:$Z$527,9,0),"")</f>
        <v/>
      </c>
      <c r="H352" s="20" t="str">
        <f>IFERROR(VLOOKUP($B352,エントリーシート!$Q$28:$Z$527,10,0),"")</f>
        <v/>
      </c>
      <c r="I352" s="21"/>
      <c r="J352" s="21"/>
      <c r="K352" s="21"/>
      <c r="L352" s="22"/>
      <c r="M352" s="23" t="str">
        <f t="shared" si="15"/>
        <v/>
      </c>
      <c r="N352" s="24" t="str">
        <f t="shared" si="16"/>
        <v/>
      </c>
      <c r="O352" s="50" t="str">
        <f t="shared" si="17"/>
        <v/>
      </c>
      <c r="P352" s="41"/>
      <c r="Q352" s="10"/>
    </row>
    <row r="353" spans="1:17" ht="30" customHeight="1">
      <c r="A353" s="30">
        <v>350</v>
      </c>
      <c r="B353" s="92" t="s">
        <v>1619</v>
      </c>
      <c r="C353" s="20" t="str">
        <f>IFERROR(VLOOKUP($B353,エントリーシート!$Q$28:$Z$527,5,0),"")</f>
        <v/>
      </c>
      <c r="D353" s="20" t="str">
        <f>IFERROR(VLOOKUP($B353,エントリーシート!$Q$28:$Z$527,6,0),"")</f>
        <v/>
      </c>
      <c r="E353" s="20" t="str">
        <f>IFERROR(VLOOKUP($B353,エントリーシート!$Q$28:$Z$527,7,0),"")</f>
        <v/>
      </c>
      <c r="F353" s="20" t="str">
        <f>IFERROR(VLOOKUP($B353,エントリーシート!$Q$28:$Z$527,8,0),"")</f>
        <v/>
      </c>
      <c r="G353" s="20" t="str">
        <f>IFERROR(VLOOKUP($B353,エントリーシート!$Q$28:$Z$527,9,0),"")</f>
        <v/>
      </c>
      <c r="H353" s="20" t="str">
        <f>IFERROR(VLOOKUP($B353,エントリーシート!$Q$28:$Z$527,10,0),"")</f>
        <v/>
      </c>
      <c r="I353" s="21"/>
      <c r="J353" s="21"/>
      <c r="K353" s="21"/>
      <c r="L353" s="22"/>
      <c r="M353" s="23" t="str">
        <f t="shared" si="15"/>
        <v/>
      </c>
      <c r="N353" s="24" t="str">
        <f t="shared" si="16"/>
        <v/>
      </c>
      <c r="O353" s="50" t="str">
        <f t="shared" si="17"/>
        <v/>
      </c>
      <c r="P353" s="41"/>
      <c r="Q353" s="10"/>
    </row>
    <row r="354" spans="1:17" ht="30" customHeight="1">
      <c r="A354" s="30">
        <v>351</v>
      </c>
      <c r="B354" s="92" t="s">
        <v>1620</v>
      </c>
      <c r="C354" s="20" t="str">
        <f>IFERROR(VLOOKUP($B354,エントリーシート!$Q$28:$Z$527,5,0),"")</f>
        <v/>
      </c>
      <c r="D354" s="20" t="str">
        <f>IFERROR(VLOOKUP($B354,エントリーシート!$Q$28:$Z$527,6,0),"")</f>
        <v/>
      </c>
      <c r="E354" s="20" t="str">
        <f>IFERROR(VLOOKUP($B354,エントリーシート!$Q$28:$Z$527,7,0),"")</f>
        <v/>
      </c>
      <c r="F354" s="20" t="str">
        <f>IFERROR(VLOOKUP($B354,エントリーシート!$Q$28:$Z$527,8,0),"")</f>
        <v/>
      </c>
      <c r="G354" s="20" t="str">
        <f>IFERROR(VLOOKUP($B354,エントリーシート!$Q$28:$Z$527,9,0),"")</f>
        <v/>
      </c>
      <c r="H354" s="20" t="str">
        <f>IFERROR(VLOOKUP($B354,エントリーシート!$Q$28:$Z$527,10,0),"")</f>
        <v/>
      </c>
      <c r="I354" s="21"/>
      <c r="J354" s="21"/>
      <c r="K354" s="21"/>
      <c r="L354" s="22"/>
      <c r="M354" s="23" t="str">
        <f t="shared" si="15"/>
        <v/>
      </c>
      <c r="N354" s="24" t="str">
        <f t="shared" si="16"/>
        <v/>
      </c>
      <c r="O354" s="50" t="str">
        <f t="shared" si="17"/>
        <v/>
      </c>
      <c r="P354" s="41"/>
      <c r="Q354" s="10"/>
    </row>
    <row r="355" spans="1:17" ht="30" customHeight="1">
      <c r="A355" s="30">
        <v>352</v>
      </c>
      <c r="B355" s="92" t="s">
        <v>1621</v>
      </c>
      <c r="C355" s="20" t="str">
        <f>IFERROR(VLOOKUP($B355,エントリーシート!$Q$28:$Z$527,5,0),"")</f>
        <v/>
      </c>
      <c r="D355" s="20" t="str">
        <f>IFERROR(VLOOKUP($B355,エントリーシート!$Q$28:$Z$527,6,0),"")</f>
        <v/>
      </c>
      <c r="E355" s="20" t="str">
        <f>IFERROR(VLOOKUP($B355,エントリーシート!$Q$28:$Z$527,7,0),"")</f>
        <v/>
      </c>
      <c r="F355" s="20" t="str">
        <f>IFERROR(VLOOKUP($B355,エントリーシート!$Q$28:$Z$527,8,0),"")</f>
        <v/>
      </c>
      <c r="G355" s="20" t="str">
        <f>IFERROR(VLOOKUP($B355,エントリーシート!$Q$28:$Z$527,9,0),"")</f>
        <v/>
      </c>
      <c r="H355" s="20" t="str">
        <f>IFERROR(VLOOKUP($B355,エントリーシート!$Q$28:$Z$527,10,0),"")</f>
        <v/>
      </c>
      <c r="I355" s="21"/>
      <c r="J355" s="21"/>
      <c r="K355" s="21"/>
      <c r="L355" s="22"/>
      <c r="M355" s="23" t="str">
        <f t="shared" si="15"/>
        <v/>
      </c>
      <c r="N355" s="24" t="str">
        <f t="shared" si="16"/>
        <v/>
      </c>
      <c r="O355" s="50" t="str">
        <f t="shared" si="17"/>
        <v/>
      </c>
      <c r="P355" s="41"/>
      <c r="Q355" s="10"/>
    </row>
    <row r="356" spans="1:17" ht="30" customHeight="1">
      <c r="A356" s="30">
        <v>353</v>
      </c>
      <c r="B356" s="92" t="s">
        <v>1622</v>
      </c>
      <c r="C356" s="20" t="str">
        <f>IFERROR(VLOOKUP($B356,エントリーシート!$Q$28:$Z$527,5,0),"")</f>
        <v/>
      </c>
      <c r="D356" s="20" t="str">
        <f>IFERROR(VLOOKUP($B356,エントリーシート!$Q$28:$Z$527,6,0),"")</f>
        <v/>
      </c>
      <c r="E356" s="20" t="str">
        <f>IFERROR(VLOOKUP($B356,エントリーシート!$Q$28:$Z$527,7,0),"")</f>
        <v/>
      </c>
      <c r="F356" s="20" t="str">
        <f>IFERROR(VLOOKUP($B356,エントリーシート!$Q$28:$Z$527,8,0),"")</f>
        <v/>
      </c>
      <c r="G356" s="20" t="str">
        <f>IFERROR(VLOOKUP($B356,エントリーシート!$Q$28:$Z$527,9,0),"")</f>
        <v/>
      </c>
      <c r="H356" s="20" t="str">
        <f>IFERROR(VLOOKUP($B356,エントリーシート!$Q$28:$Z$527,10,0),"")</f>
        <v/>
      </c>
      <c r="I356" s="21"/>
      <c r="J356" s="21"/>
      <c r="K356" s="21"/>
      <c r="L356" s="22"/>
      <c r="M356" s="23" t="str">
        <f t="shared" si="15"/>
        <v/>
      </c>
      <c r="N356" s="24" t="str">
        <f t="shared" si="16"/>
        <v/>
      </c>
      <c r="O356" s="50" t="str">
        <f t="shared" si="17"/>
        <v/>
      </c>
      <c r="P356" s="41"/>
      <c r="Q356" s="10"/>
    </row>
    <row r="357" spans="1:17" ht="30" customHeight="1">
      <c r="A357" s="30">
        <v>354</v>
      </c>
      <c r="B357" s="92" t="s">
        <v>1623</v>
      </c>
      <c r="C357" s="20" t="str">
        <f>IFERROR(VLOOKUP($B357,エントリーシート!$Q$28:$Z$527,5,0),"")</f>
        <v/>
      </c>
      <c r="D357" s="20" t="str">
        <f>IFERROR(VLOOKUP($B357,エントリーシート!$Q$28:$Z$527,6,0),"")</f>
        <v/>
      </c>
      <c r="E357" s="20" t="str">
        <f>IFERROR(VLOOKUP($B357,エントリーシート!$Q$28:$Z$527,7,0),"")</f>
        <v/>
      </c>
      <c r="F357" s="20" t="str">
        <f>IFERROR(VLOOKUP($B357,エントリーシート!$Q$28:$Z$527,8,0),"")</f>
        <v/>
      </c>
      <c r="G357" s="20" t="str">
        <f>IFERROR(VLOOKUP($B357,エントリーシート!$Q$28:$Z$527,9,0),"")</f>
        <v/>
      </c>
      <c r="H357" s="20" t="str">
        <f>IFERROR(VLOOKUP($B357,エントリーシート!$Q$28:$Z$527,10,0),"")</f>
        <v/>
      </c>
      <c r="I357" s="21"/>
      <c r="J357" s="21"/>
      <c r="K357" s="21"/>
      <c r="L357" s="22"/>
      <c r="M357" s="23" t="str">
        <f t="shared" si="15"/>
        <v/>
      </c>
      <c r="N357" s="24" t="str">
        <f t="shared" si="16"/>
        <v/>
      </c>
      <c r="O357" s="50" t="str">
        <f t="shared" si="17"/>
        <v/>
      </c>
      <c r="P357" s="41"/>
      <c r="Q357" s="10"/>
    </row>
    <row r="358" spans="1:17" ht="30" customHeight="1">
      <c r="A358" s="30">
        <v>355</v>
      </c>
      <c r="B358" s="92" t="s">
        <v>1624</v>
      </c>
      <c r="C358" s="20" t="str">
        <f>IFERROR(VLOOKUP($B358,エントリーシート!$Q$28:$Z$527,5,0),"")</f>
        <v/>
      </c>
      <c r="D358" s="20" t="str">
        <f>IFERROR(VLOOKUP($B358,エントリーシート!$Q$28:$Z$527,6,0),"")</f>
        <v/>
      </c>
      <c r="E358" s="20" t="str">
        <f>IFERROR(VLOOKUP($B358,エントリーシート!$Q$28:$Z$527,7,0),"")</f>
        <v/>
      </c>
      <c r="F358" s="20" t="str">
        <f>IFERROR(VLOOKUP($B358,エントリーシート!$Q$28:$Z$527,8,0),"")</f>
        <v/>
      </c>
      <c r="G358" s="20" t="str">
        <f>IFERROR(VLOOKUP($B358,エントリーシート!$Q$28:$Z$527,9,0),"")</f>
        <v/>
      </c>
      <c r="H358" s="20" t="str">
        <f>IFERROR(VLOOKUP($B358,エントリーシート!$Q$28:$Z$527,10,0),"")</f>
        <v/>
      </c>
      <c r="I358" s="21"/>
      <c r="J358" s="21"/>
      <c r="K358" s="21"/>
      <c r="L358" s="22"/>
      <c r="M358" s="23" t="str">
        <f t="shared" si="15"/>
        <v/>
      </c>
      <c r="N358" s="24" t="str">
        <f t="shared" si="16"/>
        <v/>
      </c>
      <c r="O358" s="50" t="str">
        <f t="shared" si="17"/>
        <v/>
      </c>
      <c r="P358" s="41"/>
      <c r="Q358" s="10"/>
    </row>
    <row r="359" spans="1:17" ht="30" customHeight="1">
      <c r="A359" s="30">
        <v>356</v>
      </c>
      <c r="B359" s="92" t="s">
        <v>1625</v>
      </c>
      <c r="C359" s="20" t="str">
        <f>IFERROR(VLOOKUP($B359,エントリーシート!$Q$28:$Z$527,5,0),"")</f>
        <v/>
      </c>
      <c r="D359" s="20" t="str">
        <f>IFERROR(VLOOKUP($B359,エントリーシート!$Q$28:$Z$527,6,0),"")</f>
        <v/>
      </c>
      <c r="E359" s="20" t="str">
        <f>IFERROR(VLOOKUP($B359,エントリーシート!$Q$28:$Z$527,7,0),"")</f>
        <v/>
      </c>
      <c r="F359" s="20" t="str">
        <f>IFERROR(VLOOKUP($B359,エントリーシート!$Q$28:$Z$527,8,0),"")</f>
        <v/>
      </c>
      <c r="G359" s="20" t="str">
        <f>IFERROR(VLOOKUP($B359,エントリーシート!$Q$28:$Z$527,9,0),"")</f>
        <v/>
      </c>
      <c r="H359" s="20" t="str">
        <f>IFERROR(VLOOKUP($B359,エントリーシート!$Q$28:$Z$527,10,0),"")</f>
        <v/>
      </c>
      <c r="I359" s="21"/>
      <c r="J359" s="21"/>
      <c r="K359" s="21"/>
      <c r="L359" s="22"/>
      <c r="M359" s="23" t="str">
        <f t="shared" si="15"/>
        <v/>
      </c>
      <c r="N359" s="24" t="str">
        <f t="shared" si="16"/>
        <v/>
      </c>
      <c r="O359" s="50" t="str">
        <f t="shared" si="17"/>
        <v/>
      </c>
      <c r="P359" s="41"/>
      <c r="Q359" s="10"/>
    </row>
    <row r="360" spans="1:17" ht="30" customHeight="1">
      <c r="A360" s="30">
        <v>357</v>
      </c>
      <c r="B360" s="92" t="s">
        <v>1626</v>
      </c>
      <c r="C360" s="20" t="str">
        <f>IFERROR(VLOOKUP($B360,エントリーシート!$Q$28:$Z$527,5,0),"")</f>
        <v/>
      </c>
      <c r="D360" s="20" t="str">
        <f>IFERROR(VLOOKUP($B360,エントリーシート!$Q$28:$Z$527,6,0),"")</f>
        <v/>
      </c>
      <c r="E360" s="20" t="str">
        <f>IFERROR(VLOOKUP($B360,エントリーシート!$Q$28:$Z$527,7,0),"")</f>
        <v/>
      </c>
      <c r="F360" s="20" t="str">
        <f>IFERROR(VLOOKUP($B360,エントリーシート!$Q$28:$Z$527,8,0),"")</f>
        <v/>
      </c>
      <c r="G360" s="20" t="str">
        <f>IFERROR(VLOOKUP($B360,エントリーシート!$Q$28:$Z$527,9,0),"")</f>
        <v/>
      </c>
      <c r="H360" s="20" t="str">
        <f>IFERROR(VLOOKUP($B360,エントリーシート!$Q$28:$Z$527,10,0),"")</f>
        <v/>
      </c>
      <c r="I360" s="21"/>
      <c r="J360" s="21"/>
      <c r="K360" s="21"/>
      <c r="L360" s="22"/>
      <c r="M360" s="23" t="str">
        <f t="shared" si="15"/>
        <v/>
      </c>
      <c r="N360" s="24" t="str">
        <f t="shared" si="16"/>
        <v/>
      </c>
      <c r="O360" s="50" t="str">
        <f t="shared" si="17"/>
        <v/>
      </c>
      <c r="P360" s="41"/>
      <c r="Q360" s="10"/>
    </row>
    <row r="361" spans="1:17" ht="30" customHeight="1">
      <c r="A361" s="30">
        <v>358</v>
      </c>
      <c r="B361" s="92" t="s">
        <v>1627</v>
      </c>
      <c r="C361" s="20" t="str">
        <f>IFERROR(VLOOKUP($B361,エントリーシート!$Q$28:$Z$527,5,0),"")</f>
        <v/>
      </c>
      <c r="D361" s="20" t="str">
        <f>IFERROR(VLOOKUP($B361,エントリーシート!$Q$28:$Z$527,6,0),"")</f>
        <v/>
      </c>
      <c r="E361" s="20" t="str">
        <f>IFERROR(VLOOKUP($B361,エントリーシート!$Q$28:$Z$527,7,0),"")</f>
        <v/>
      </c>
      <c r="F361" s="20" t="str">
        <f>IFERROR(VLOOKUP($B361,エントリーシート!$Q$28:$Z$527,8,0),"")</f>
        <v/>
      </c>
      <c r="G361" s="20" t="str">
        <f>IFERROR(VLOOKUP($B361,エントリーシート!$Q$28:$Z$527,9,0),"")</f>
        <v/>
      </c>
      <c r="H361" s="20" t="str">
        <f>IFERROR(VLOOKUP($B361,エントリーシート!$Q$28:$Z$527,10,0),"")</f>
        <v/>
      </c>
      <c r="I361" s="21"/>
      <c r="J361" s="21"/>
      <c r="K361" s="21"/>
      <c r="L361" s="22"/>
      <c r="M361" s="23" t="str">
        <f t="shared" si="15"/>
        <v/>
      </c>
      <c r="N361" s="24" t="str">
        <f t="shared" si="16"/>
        <v/>
      </c>
      <c r="O361" s="50" t="str">
        <f t="shared" si="17"/>
        <v/>
      </c>
      <c r="P361" s="41"/>
      <c r="Q361" s="10"/>
    </row>
    <row r="362" spans="1:17" ht="30" customHeight="1">
      <c r="A362" s="30">
        <v>359</v>
      </c>
      <c r="B362" s="92" t="s">
        <v>1628</v>
      </c>
      <c r="C362" s="20" t="str">
        <f>IFERROR(VLOOKUP($B362,エントリーシート!$Q$28:$Z$527,5,0),"")</f>
        <v/>
      </c>
      <c r="D362" s="20" t="str">
        <f>IFERROR(VLOOKUP($B362,エントリーシート!$Q$28:$Z$527,6,0),"")</f>
        <v/>
      </c>
      <c r="E362" s="20" t="str">
        <f>IFERROR(VLOOKUP($B362,エントリーシート!$Q$28:$Z$527,7,0),"")</f>
        <v/>
      </c>
      <c r="F362" s="20" t="str">
        <f>IFERROR(VLOOKUP($B362,エントリーシート!$Q$28:$Z$527,8,0),"")</f>
        <v/>
      </c>
      <c r="G362" s="20" t="str">
        <f>IFERROR(VLOOKUP($B362,エントリーシート!$Q$28:$Z$527,9,0),"")</f>
        <v/>
      </c>
      <c r="H362" s="20" t="str">
        <f>IFERROR(VLOOKUP($B362,エントリーシート!$Q$28:$Z$527,10,0),"")</f>
        <v/>
      </c>
      <c r="I362" s="21"/>
      <c r="J362" s="21"/>
      <c r="K362" s="21"/>
      <c r="L362" s="22"/>
      <c r="M362" s="23" t="str">
        <f t="shared" si="15"/>
        <v/>
      </c>
      <c r="N362" s="24" t="str">
        <f t="shared" si="16"/>
        <v/>
      </c>
      <c r="O362" s="50" t="str">
        <f t="shared" si="17"/>
        <v/>
      </c>
      <c r="P362" s="41"/>
      <c r="Q362" s="10"/>
    </row>
    <row r="363" spans="1:17" ht="30" customHeight="1">
      <c r="A363" s="30">
        <v>360</v>
      </c>
      <c r="B363" s="92" t="s">
        <v>1629</v>
      </c>
      <c r="C363" s="20" t="str">
        <f>IFERROR(VLOOKUP($B363,エントリーシート!$Q$28:$Z$527,5,0),"")</f>
        <v/>
      </c>
      <c r="D363" s="20" t="str">
        <f>IFERROR(VLOOKUP($B363,エントリーシート!$Q$28:$Z$527,6,0),"")</f>
        <v/>
      </c>
      <c r="E363" s="20" t="str">
        <f>IFERROR(VLOOKUP($B363,エントリーシート!$Q$28:$Z$527,7,0),"")</f>
        <v/>
      </c>
      <c r="F363" s="20" t="str">
        <f>IFERROR(VLOOKUP($B363,エントリーシート!$Q$28:$Z$527,8,0),"")</f>
        <v/>
      </c>
      <c r="G363" s="20" t="str">
        <f>IFERROR(VLOOKUP($B363,エントリーシート!$Q$28:$Z$527,9,0),"")</f>
        <v/>
      </c>
      <c r="H363" s="20" t="str">
        <f>IFERROR(VLOOKUP($B363,エントリーシート!$Q$28:$Z$527,10,0),"")</f>
        <v/>
      </c>
      <c r="I363" s="21"/>
      <c r="J363" s="21"/>
      <c r="K363" s="21"/>
      <c r="L363" s="22"/>
      <c r="M363" s="23" t="str">
        <f t="shared" si="15"/>
        <v/>
      </c>
      <c r="N363" s="24" t="str">
        <f t="shared" si="16"/>
        <v/>
      </c>
      <c r="O363" s="50" t="str">
        <f t="shared" si="17"/>
        <v/>
      </c>
      <c r="P363" s="41"/>
      <c r="Q363" s="10"/>
    </row>
    <row r="364" spans="1:17" ht="30" customHeight="1">
      <c r="A364" s="30">
        <v>361</v>
      </c>
      <c r="B364" s="92" t="s">
        <v>1630</v>
      </c>
      <c r="C364" s="20" t="str">
        <f>IFERROR(VLOOKUP($B364,エントリーシート!$Q$28:$Z$527,5,0),"")</f>
        <v/>
      </c>
      <c r="D364" s="20" t="str">
        <f>IFERROR(VLOOKUP($B364,エントリーシート!$Q$28:$Z$527,6,0),"")</f>
        <v/>
      </c>
      <c r="E364" s="20" t="str">
        <f>IFERROR(VLOOKUP($B364,エントリーシート!$Q$28:$Z$527,7,0),"")</f>
        <v/>
      </c>
      <c r="F364" s="20" t="str">
        <f>IFERROR(VLOOKUP($B364,エントリーシート!$Q$28:$Z$527,8,0),"")</f>
        <v/>
      </c>
      <c r="G364" s="20" t="str">
        <f>IFERROR(VLOOKUP($B364,エントリーシート!$Q$28:$Z$527,9,0),"")</f>
        <v/>
      </c>
      <c r="H364" s="20" t="str">
        <f>IFERROR(VLOOKUP($B364,エントリーシート!$Q$28:$Z$527,10,0),"")</f>
        <v/>
      </c>
      <c r="I364" s="21"/>
      <c r="J364" s="21"/>
      <c r="K364" s="21"/>
      <c r="L364" s="22"/>
      <c r="M364" s="23" t="str">
        <f t="shared" si="15"/>
        <v/>
      </c>
      <c r="N364" s="24" t="str">
        <f t="shared" si="16"/>
        <v/>
      </c>
      <c r="O364" s="50" t="str">
        <f t="shared" si="17"/>
        <v/>
      </c>
      <c r="P364" s="41"/>
      <c r="Q364" s="10"/>
    </row>
    <row r="365" spans="1:17" ht="30" customHeight="1">
      <c r="A365" s="30">
        <v>362</v>
      </c>
      <c r="B365" s="92" t="s">
        <v>1631</v>
      </c>
      <c r="C365" s="20" t="str">
        <f>IFERROR(VLOOKUP($B365,エントリーシート!$Q$28:$Z$527,5,0),"")</f>
        <v/>
      </c>
      <c r="D365" s="20" t="str">
        <f>IFERROR(VLOOKUP($B365,エントリーシート!$Q$28:$Z$527,6,0),"")</f>
        <v/>
      </c>
      <c r="E365" s="20" t="str">
        <f>IFERROR(VLOOKUP($B365,エントリーシート!$Q$28:$Z$527,7,0),"")</f>
        <v/>
      </c>
      <c r="F365" s="20" t="str">
        <f>IFERROR(VLOOKUP($B365,エントリーシート!$Q$28:$Z$527,8,0),"")</f>
        <v/>
      </c>
      <c r="G365" s="20" t="str">
        <f>IFERROR(VLOOKUP($B365,エントリーシート!$Q$28:$Z$527,9,0),"")</f>
        <v/>
      </c>
      <c r="H365" s="20" t="str">
        <f>IFERROR(VLOOKUP($B365,エントリーシート!$Q$28:$Z$527,10,0),"")</f>
        <v/>
      </c>
      <c r="I365" s="21"/>
      <c r="J365" s="21"/>
      <c r="K365" s="21"/>
      <c r="L365" s="22"/>
      <c r="M365" s="23" t="str">
        <f t="shared" si="15"/>
        <v/>
      </c>
      <c r="N365" s="24" t="str">
        <f t="shared" si="16"/>
        <v/>
      </c>
      <c r="O365" s="50" t="str">
        <f t="shared" si="17"/>
        <v/>
      </c>
      <c r="P365" s="41"/>
      <c r="Q365" s="10"/>
    </row>
    <row r="366" spans="1:17" ht="30" customHeight="1">
      <c r="A366" s="30">
        <v>363</v>
      </c>
      <c r="B366" s="92" t="s">
        <v>1632</v>
      </c>
      <c r="C366" s="20" t="str">
        <f>IFERROR(VLOOKUP($B366,エントリーシート!$Q$28:$Z$527,5,0),"")</f>
        <v/>
      </c>
      <c r="D366" s="20" t="str">
        <f>IFERROR(VLOOKUP($B366,エントリーシート!$Q$28:$Z$527,6,0),"")</f>
        <v/>
      </c>
      <c r="E366" s="20" t="str">
        <f>IFERROR(VLOOKUP($B366,エントリーシート!$Q$28:$Z$527,7,0),"")</f>
        <v/>
      </c>
      <c r="F366" s="20" t="str">
        <f>IFERROR(VLOOKUP($B366,エントリーシート!$Q$28:$Z$527,8,0),"")</f>
        <v/>
      </c>
      <c r="G366" s="20" t="str">
        <f>IFERROR(VLOOKUP($B366,エントリーシート!$Q$28:$Z$527,9,0),"")</f>
        <v/>
      </c>
      <c r="H366" s="20" t="str">
        <f>IFERROR(VLOOKUP($B366,エントリーシート!$Q$28:$Z$527,10,0),"")</f>
        <v/>
      </c>
      <c r="I366" s="21"/>
      <c r="J366" s="21"/>
      <c r="K366" s="21"/>
      <c r="L366" s="22"/>
      <c r="M366" s="23" t="str">
        <f t="shared" si="15"/>
        <v/>
      </c>
      <c r="N366" s="24" t="str">
        <f t="shared" si="16"/>
        <v/>
      </c>
      <c r="O366" s="50" t="str">
        <f t="shared" si="17"/>
        <v/>
      </c>
      <c r="P366" s="41"/>
      <c r="Q366" s="10"/>
    </row>
    <row r="367" spans="1:17" ht="30" customHeight="1">
      <c r="A367" s="30">
        <v>364</v>
      </c>
      <c r="B367" s="92" t="s">
        <v>1633</v>
      </c>
      <c r="C367" s="20" t="str">
        <f>IFERROR(VLOOKUP($B367,エントリーシート!$Q$28:$Z$527,5,0),"")</f>
        <v/>
      </c>
      <c r="D367" s="20" t="str">
        <f>IFERROR(VLOOKUP($B367,エントリーシート!$Q$28:$Z$527,6,0),"")</f>
        <v/>
      </c>
      <c r="E367" s="20" t="str">
        <f>IFERROR(VLOOKUP($B367,エントリーシート!$Q$28:$Z$527,7,0),"")</f>
        <v/>
      </c>
      <c r="F367" s="20" t="str">
        <f>IFERROR(VLOOKUP($B367,エントリーシート!$Q$28:$Z$527,8,0),"")</f>
        <v/>
      </c>
      <c r="G367" s="20" t="str">
        <f>IFERROR(VLOOKUP($B367,エントリーシート!$Q$28:$Z$527,9,0),"")</f>
        <v/>
      </c>
      <c r="H367" s="20" t="str">
        <f>IFERROR(VLOOKUP($B367,エントリーシート!$Q$28:$Z$527,10,0),"")</f>
        <v/>
      </c>
      <c r="I367" s="21"/>
      <c r="J367" s="21"/>
      <c r="K367" s="21"/>
      <c r="L367" s="22"/>
      <c r="M367" s="23" t="str">
        <f t="shared" si="15"/>
        <v/>
      </c>
      <c r="N367" s="24" t="str">
        <f t="shared" si="16"/>
        <v/>
      </c>
      <c r="O367" s="50" t="str">
        <f t="shared" si="17"/>
        <v/>
      </c>
      <c r="P367" s="41"/>
      <c r="Q367" s="10"/>
    </row>
    <row r="368" spans="1:17" ht="30" customHeight="1">
      <c r="A368" s="30">
        <v>365</v>
      </c>
      <c r="B368" s="92" t="s">
        <v>1634</v>
      </c>
      <c r="C368" s="20" t="str">
        <f>IFERROR(VLOOKUP($B368,エントリーシート!$Q$28:$Z$527,5,0),"")</f>
        <v/>
      </c>
      <c r="D368" s="20" t="str">
        <f>IFERROR(VLOOKUP($B368,エントリーシート!$Q$28:$Z$527,6,0),"")</f>
        <v/>
      </c>
      <c r="E368" s="20" t="str">
        <f>IFERROR(VLOOKUP($B368,エントリーシート!$Q$28:$Z$527,7,0),"")</f>
        <v/>
      </c>
      <c r="F368" s="20" t="str">
        <f>IFERROR(VLOOKUP($B368,エントリーシート!$Q$28:$Z$527,8,0),"")</f>
        <v/>
      </c>
      <c r="G368" s="20" t="str">
        <f>IFERROR(VLOOKUP($B368,エントリーシート!$Q$28:$Z$527,9,0),"")</f>
        <v/>
      </c>
      <c r="H368" s="20" t="str">
        <f>IFERROR(VLOOKUP($B368,エントリーシート!$Q$28:$Z$527,10,0),"")</f>
        <v/>
      </c>
      <c r="I368" s="21"/>
      <c r="J368" s="21"/>
      <c r="K368" s="21"/>
      <c r="L368" s="22"/>
      <c r="M368" s="23" t="str">
        <f t="shared" si="15"/>
        <v/>
      </c>
      <c r="N368" s="24" t="str">
        <f t="shared" si="16"/>
        <v/>
      </c>
      <c r="O368" s="50" t="str">
        <f t="shared" si="17"/>
        <v/>
      </c>
      <c r="P368" s="41"/>
      <c r="Q368" s="10"/>
    </row>
    <row r="369" spans="1:17" ht="30" customHeight="1">
      <c r="A369" s="30">
        <v>366</v>
      </c>
      <c r="B369" s="92" t="s">
        <v>1635</v>
      </c>
      <c r="C369" s="20" t="str">
        <f>IFERROR(VLOOKUP($B369,エントリーシート!$Q$28:$Z$527,5,0),"")</f>
        <v/>
      </c>
      <c r="D369" s="20" t="str">
        <f>IFERROR(VLOOKUP($B369,エントリーシート!$Q$28:$Z$527,6,0),"")</f>
        <v/>
      </c>
      <c r="E369" s="20" t="str">
        <f>IFERROR(VLOOKUP($B369,エントリーシート!$Q$28:$Z$527,7,0),"")</f>
        <v/>
      </c>
      <c r="F369" s="20" t="str">
        <f>IFERROR(VLOOKUP($B369,エントリーシート!$Q$28:$Z$527,8,0),"")</f>
        <v/>
      </c>
      <c r="G369" s="20" t="str">
        <f>IFERROR(VLOOKUP($B369,エントリーシート!$Q$28:$Z$527,9,0),"")</f>
        <v/>
      </c>
      <c r="H369" s="20" t="str">
        <f>IFERROR(VLOOKUP($B369,エントリーシート!$Q$28:$Z$527,10,0),"")</f>
        <v/>
      </c>
      <c r="I369" s="21"/>
      <c r="J369" s="21"/>
      <c r="K369" s="21"/>
      <c r="L369" s="22"/>
      <c r="M369" s="23" t="str">
        <f t="shared" si="15"/>
        <v/>
      </c>
      <c r="N369" s="24" t="str">
        <f t="shared" si="16"/>
        <v/>
      </c>
      <c r="O369" s="50" t="str">
        <f t="shared" si="17"/>
        <v/>
      </c>
      <c r="P369" s="41"/>
      <c r="Q369" s="10"/>
    </row>
    <row r="370" spans="1:17" ht="30" customHeight="1">
      <c r="A370" s="30">
        <v>367</v>
      </c>
      <c r="B370" s="92" t="s">
        <v>1636</v>
      </c>
      <c r="C370" s="20" t="str">
        <f>IFERROR(VLOOKUP($B370,エントリーシート!$Q$28:$Z$527,5,0),"")</f>
        <v/>
      </c>
      <c r="D370" s="20" t="str">
        <f>IFERROR(VLOOKUP($B370,エントリーシート!$Q$28:$Z$527,6,0),"")</f>
        <v/>
      </c>
      <c r="E370" s="20" t="str">
        <f>IFERROR(VLOOKUP($B370,エントリーシート!$Q$28:$Z$527,7,0),"")</f>
        <v/>
      </c>
      <c r="F370" s="20" t="str">
        <f>IFERROR(VLOOKUP($B370,エントリーシート!$Q$28:$Z$527,8,0),"")</f>
        <v/>
      </c>
      <c r="G370" s="20" t="str">
        <f>IFERROR(VLOOKUP($B370,エントリーシート!$Q$28:$Z$527,9,0),"")</f>
        <v/>
      </c>
      <c r="H370" s="20" t="str">
        <f>IFERROR(VLOOKUP($B370,エントリーシート!$Q$28:$Z$527,10,0),"")</f>
        <v/>
      </c>
      <c r="I370" s="21"/>
      <c r="J370" s="21"/>
      <c r="K370" s="21"/>
      <c r="L370" s="22"/>
      <c r="M370" s="23" t="str">
        <f t="shared" si="15"/>
        <v/>
      </c>
      <c r="N370" s="24" t="str">
        <f t="shared" si="16"/>
        <v/>
      </c>
      <c r="O370" s="50" t="str">
        <f t="shared" si="17"/>
        <v/>
      </c>
      <c r="P370" s="41"/>
      <c r="Q370" s="10"/>
    </row>
    <row r="371" spans="1:17" ht="30" customHeight="1">
      <c r="A371" s="30">
        <v>368</v>
      </c>
      <c r="B371" s="92" t="s">
        <v>1637</v>
      </c>
      <c r="C371" s="20" t="str">
        <f>IFERROR(VLOOKUP($B371,エントリーシート!$Q$28:$Z$527,5,0),"")</f>
        <v/>
      </c>
      <c r="D371" s="20" t="str">
        <f>IFERROR(VLOOKUP($B371,エントリーシート!$Q$28:$Z$527,6,0),"")</f>
        <v/>
      </c>
      <c r="E371" s="20" t="str">
        <f>IFERROR(VLOOKUP($B371,エントリーシート!$Q$28:$Z$527,7,0),"")</f>
        <v/>
      </c>
      <c r="F371" s="20" t="str">
        <f>IFERROR(VLOOKUP($B371,エントリーシート!$Q$28:$Z$527,8,0),"")</f>
        <v/>
      </c>
      <c r="G371" s="20" t="str">
        <f>IFERROR(VLOOKUP($B371,エントリーシート!$Q$28:$Z$527,9,0),"")</f>
        <v/>
      </c>
      <c r="H371" s="20" t="str">
        <f>IFERROR(VLOOKUP($B371,エントリーシート!$Q$28:$Z$527,10,0),"")</f>
        <v/>
      </c>
      <c r="I371" s="21"/>
      <c r="J371" s="21"/>
      <c r="K371" s="21"/>
      <c r="L371" s="22"/>
      <c r="M371" s="23" t="str">
        <f t="shared" si="15"/>
        <v/>
      </c>
      <c r="N371" s="24" t="str">
        <f t="shared" si="16"/>
        <v/>
      </c>
      <c r="O371" s="50" t="str">
        <f t="shared" si="17"/>
        <v/>
      </c>
      <c r="P371" s="41"/>
      <c r="Q371" s="10"/>
    </row>
    <row r="372" spans="1:17" ht="30" customHeight="1">
      <c r="A372" s="30">
        <v>369</v>
      </c>
      <c r="B372" s="92" t="s">
        <v>1638</v>
      </c>
      <c r="C372" s="20" t="str">
        <f>IFERROR(VLOOKUP($B372,エントリーシート!$Q$28:$Z$527,5,0),"")</f>
        <v/>
      </c>
      <c r="D372" s="20" t="str">
        <f>IFERROR(VLOOKUP($B372,エントリーシート!$Q$28:$Z$527,6,0),"")</f>
        <v/>
      </c>
      <c r="E372" s="20" t="str">
        <f>IFERROR(VLOOKUP($B372,エントリーシート!$Q$28:$Z$527,7,0),"")</f>
        <v/>
      </c>
      <c r="F372" s="20" t="str">
        <f>IFERROR(VLOOKUP($B372,エントリーシート!$Q$28:$Z$527,8,0),"")</f>
        <v/>
      </c>
      <c r="G372" s="20" t="str">
        <f>IFERROR(VLOOKUP($B372,エントリーシート!$Q$28:$Z$527,9,0),"")</f>
        <v/>
      </c>
      <c r="H372" s="20" t="str">
        <f>IFERROR(VLOOKUP($B372,エントリーシート!$Q$28:$Z$527,10,0),"")</f>
        <v/>
      </c>
      <c r="I372" s="21"/>
      <c r="J372" s="21"/>
      <c r="K372" s="21"/>
      <c r="L372" s="22"/>
      <c r="M372" s="23" t="str">
        <f t="shared" si="15"/>
        <v/>
      </c>
      <c r="N372" s="24" t="str">
        <f t="shared" si="16"/>
        <v/>
      </c>
      <c r="O372" s="50" t="str">
        <f t="shared" si="17"/>
        <v/>
      </c>
      <c r="P372" s="41"/>
      <c r="Q372" s="10"/>
    </row>
    <row r="373" spans="1:17" ht="30" customHeight="1">
      <c r="A373" s="30">
        <v>370</v>
      </c>
      <c r="B373" s="92" t="s">
        <v>1639</v>
      </c>
      <c r="C373" s="20" t="str">
        <f>IFERROR(VLOOKUP($B373,エントリーシート!$Q$28:$Z$527,5,0),"")</f>
        <v/>
      </c>
      <c r="D373" s="20" t="str">
        <f>IFERROR(VLOOKUP($B373,エントリーシート!$Q$28:$Z$527,6,0),"")</f>
        <v/>
      </c>
      <c r="E373" s="20" t="str">
        <f>IFERROR(VLOOKUP($B373,エントリーシート!$Q$28:$Z$527,7,0),"")</f>
        <v/>
      </c>
      <c r="F373" s="20" t="str">
        <f>IFERROR(VLOOKUP($B373,エントリーシート!$Q$28:$Z$527,8,0),"")</f>
        <v/>
      </c>
      <c r="G373" s="20" t="str">
        <f>IFERROR(VLOOKUP($B373,エントリーシート!$Q$28:$Z$527,9,0),"")</f>
        <v/>
      </c>
      <c r="H373" s="20" t="str">
        <f>IFERROR(VLOOKUP($B373,エントリーシート!$Q$28:$Z$527,10,0),"")</f>
        <v/>
      </c>
      <c r="I373" s="21"/>
      <c r="J373" s="21"/>
      <c r="K373" s="21"/>
      <c r="L373" s="22"/>
      <c r="M373" s="23" t="str">
        <f t="shared" si="15"/>
        <v/>
      </c>
      <c r="N373" s="24" t="str">
        <f t="shared" si="16"/>
        <v/>
      </c>
      <c r="O373" s="50" t="str">
        <f t="shared" si="17"/>
        <v/>
      </c>
      <c r="P373" s="41"/>
      <c r="Q373" s="10"/>
    </row>
    <row r="374" spans="1:17" ht="30" customHeight="1">
      <c r="A374" s="30">
        <v>371</v>
      </c>
      <c r="B374" s="92" t="s">
        <v>1640</v>
      </c>
      <c r="C374" s="20" t="str">
        <f>IFERROR(VLOOKUP($B374,エントリーシート!$Q$28:$Z$527,5,0),"")</f>
        <v/>
      </c>
      <c r="D374" s="20" t="str">
        <f>IFERROR(VLOOKUP($B374,エントリーシート!$Q$28:$Z$527,6,0),"")</f>
        <v/>
      </c>
      <c r="E374" s="20" t="str">
        <f>IFERROR(VLOOKUP($B374,エントリーシート!$Q$28:$Z$527,7,0),"")</f>
        <v/>
      </c>
      <c r="F374" s="20" t="str">
        <f>IFERROR(VLOOKUP($B374,エントリーシート!$Q$28:$Z$527,8,0),"")</f>
        <v/>
      </c>
      <c r="G374" s="20" t="str">
        <f>IFERROR(VLOOKUP($B374,エントリーシート!$Q$28:$Z$527,9,0),"")</f>
        <v/>
      </c>
      <c r="H374" s="20" t="str">
        <f>IFERROR(VLOOKUP($B374,エントリーシート!$Q$28:$Z$527,10,0),"")</f>
        <v/>
      </c>
      <c r="I374" s="21"/>
      <c r="J374" s="21"/>
      <c r="K374" s="21"/>
      <c r="L374" s="22"/>
      <c r="M374" s="23" t="str">
        <f t="shared" si="15"/>
        <v/>
      </c>
      <c r="N374" s="24" t="str">
        <f t="shared" si="16"/>
        <v/>
      </c>
      <c r="O374" s="50" t="str">
        <f t="shared" si="17"/>
        <v/>
      </c>
      <c r="P374" s="41"/>
      <c r="Q374" s="10"/>
    </row>
    <row r="375" spans="1:17" ht="30" customHeight="1">
      <c r="A375" s="30">
        <v>372</v>
      </c>
      <c r="B375" s="92" t="s">
        <v>1641</v>
      </c>
      <c r="C375" s="20" t="str">
        <f>IFERROR(VLOOKUP($B375,エントリーシート!$Q$28:$Z$527,5,0),"")</f>
        <v/>
      </c>
      <c r="D375" s="20" t="str">
        <f>IFERROR(VLOOKUP($B375,エントリーシート!$Q$28:$Z$527,6,0),"")</f>
        <v/>
      </c>
      <c r="E375" s="20" t="str">
        <f>IFERROR(VLOOKUP($B375,エントリーシート!$Q$28:$Z$527,7,0),"")</f>
        <v/>
      </c>
      <c r="F375" s="20" t="str">
        <f>IFERROR(VLOOKUP($B375,エントリーシート!$Q$28:$Z$527,8,0),"")</f>
        <v/>
      </c>
      <c r="G375" s="20" t="str">
        <f>IFERROR(VLOOKUP($B375,エントリーシート!$Q$28:$Z$527,9,0),"")</f>
        <v/>
      </c>
      <c r="H375" s="20" t="str">
        <f>IFERROR(VLOOKUP($B375,エントリーシート!$Q$28:$Z$527,10,0),"")</f>
        <v/>
      </c>
      <c r="I375" s="21"/>
      <c r="J375" s="21"/>
      <c r="K375" s="21"/>
      <c r="L375" s="22"/>
      <c r="M375" s="23" t="str">
        <f t="shared" si="15"/>
        <v/>
      </c>
      <c r="N375" s="24" t="str">
        <f t="shared" si="16"/>
        <v/>
      </c>
      <c r="O375" s="50" t="str">
        <f t="shared" si="17"/>
        <v/>
      </c>
      <c r="P375" s="41"/>
      <c r="Q375" s="10"/>
    </row>
    <row r="376" spans="1:17" ht="30" customHeight="1">
      <c r="A376" s="30">
        <v>373</v>
      </c>
      <c r="B376" s="92" t="s">
        <v>1642</v>
      </c>
      <c r="C376" s="20" t="str">
        <f>IFERROR(VLOOKUP($B376,エントリーシート!$Q$28:$Z$527,5,0),"")</f>
        <v/>
      </c>
      <c r="D376" s="20" t="str">
        <f>IFERROR(VLOOKUP($B376,エントリーシート!$Q$28:$Z$527,6,0),"")</f>
        <v/>
      </c>
      <c r="E376" s="20" t="str">
        <f>IFERROR(VLOOKUP($B376,エントリーシート!$Q$28:$Z$527,7,0),"")</f>
        <v/>
      </c>
      <c r="F376" s="20" t="str">
        <f>IFERROR(VLOOKUP($B376,エントリーシート!$Q$28:$Z$527,8,0),"")</f>
        <v/>
      </c>
      <c r="G376" s="20" t="str">
        <f>IFERROR(VLOOKUP($B376,エントリーシート!$Q$28:$Z$527,9,0),"")</f>
        <v/>
      </c>
      <c r="H376" s="20" t="str">
        <f>IFERROR(VLOOKUP($B376,エントリーシート!$Q$28:$Z$527,10,0),"")</f>
        <v/>
      </c>
      <c r="I376" s="21"/>
      <c r="J376" s="21"/>
      <c r="K376" s="21"/>
      <c r="L376" s="22"/>
      <c r="M376" s="23" t="str">
        <f t="shared" si="15"/>
        <v/>
      </c>
      <c r="N376" s="24" t="str">
        <f t="shared" si="16"/>
        <v/>
      </c>
      <c r="O376" s="50" t="str">
        <f t="shared" si="17"/>
        <v/>
      </c>
      <c r="P376" s="41"/>
      <c r="Q376" s="10"/>
    </row>
    <row r="377" spans="1:17" ht="30" customHeight="1">
      <c r="A377" s="30">
        <v>374</v>
      </c>
      <c r="B377" s="92" t="s">
        <v>1643</v>
      </c>
      <c r="C377" s="20" t="str">
        <f>IFERROR(VLOOKUP($B377,エントリーシート!$Q$28:$Z$527,5,0),"")</f>
        <v/>
      </c>
      <c r="D377" s="20" t="str">
        <f>IFERROR(VLOOKUP($B377,エントリーシート!$Q$28:$Z$527,6,0),"")</f>
        <v/>
      </c>
      <c r="E377" s="20" t="str">
        <f>IFERROR(VLOOKUP($B377,エントリーシート!$Q$28:$Z$527,7,0),"")</f>
        <v/>
      </c>
      <c r="F377" s="20" t="str">
        <f>IFERROR(VLOOKUP($B377,エントリーシート!$Q$28:$Z$527,8,0),"")</f>
        <v/>
      </c>
      <c r="G377" s="20" t="str">
        <f>IFERROR(VLOOKUP($B377,エントリーシート!$Q$28:$Z$527,9,0),"")</f>
        <v/>
      </c>
      <c r="H377" s="20" t="str">
        <f>IFERROR(VLOOKUP($B377,エントリーシート!$Q$28:$Z$527,10,0),"")</f>
        <v/>
      </c>
      <c r="I377" s="21"/>
      <c r="J377" s="21"/>
      <c r="K377" s="21"/>
      <c r="L377" s="22"/>
      <c r="M377" s="23" t="str">
        <f t="shared" si="15"/>
        <v/>
      </c>
      <c r="N377" s="24" t="str">
        <f t="shared" si="16"/>
        <v/>
      </c>
      <c r="O377" s="50" t="str">
        <f t="shared" si="17"/>
        <v/>
      </c>
      <c r="P377" s="41"/>
      <c r="Q377" s="10"/>
    </row>
    <row r="378" spans="1:17" ht="30" customHeight="1">
      <c r="A378" s="30">
        <v>375</v>
      </c>
      <c r="B378" s="92" t="s">
        <v>1644</v>
      </c>
      <c r="C378" s="20" t="str">
        <f>IFERROR(VLOOKUP($B378,エントリーシート!$Q$28:$Z$527,5,0),"")</f>
        <v/>
      </c>
      <c r="D378" s="20" t="str">
        <f>IFERROR(VLOOKUP($B378,エントリーシート!$Q$28:$Z$527,6,0),"")</f>
        <v/>
      </c>
      <c r="E378" s="20" t="str">
        <f>IFERROR(VLOOKUP($B378,エントリーシート!$Q$28:$Z$527,7,0),"")</f>
        <v/>
      </c>
      <c r="F378" s="20" t="str">
        <f>IFERROR(VLOOKUP($B378,エントリーシート!$Q$28:$Z$527,8,0),"")</f>
        <v/>
      </c>
      <c r="G378" s="20" t="str">
        <f>IFERROR(VLOOKUP($B378,エントリーシート!$Q$28:$Z$527,9,0),"")</f>
        <v/>
      </c>
      <c r="H378" s="20" t="str">
        <f>IFERROR(VLOOKUP($B378,エントリーシート!$Q$28:$Z$527,10,0),"")</f>
        <v/>
      </c>
      <c r="I378" s="21"/>
      <c r="J378" s="21"/>
      <c r="K378" s="21"/>
      <c r="L378" s="22"/>
      <c r="M378" s="23" t="str">
        <f t="shared" si="15"/>
        <v/>
      </c>
      <c r="N378" s="24" t="str">
        <f t="shared" si="16"/>
        <v/>
      </c>
      <c r="O378" s="50" t="str">
        <f t="shared" si="17"/>
        <v/>
      </c>
      <c r="P378" s="41"/>
      <c r="Q378" s="10"/>
    </row>
    <row r="379" spans="1:17" ht="30" customHeight="1">
      <c r="A379" s="30">
        <v>376</v>
      </c>
      <c r="B379" s="92" t="s">
        <v>1645</v>
      </c>
      <c r="C379" s="20" t="str">
        <f>IFERROR(VLOOKUP($B379,エントリーシート!$Q$28:$Z$527,5,0),"")</f>
        <v/>
      </c>
      <c r="D379" s="20" t="str">
        <f>IFERROR(VLOOKUP($B379,エントリーシート!$Q$28:$Z$527,6,0),"")</f>
        <v/>
      </c>
      <c r="E379" s="20" t="str">
        <f>IFERROR(VLOOKUP($B379,エントリーシート!$Q$28:$Z$527,7,0),"")</f>
        <v/>
      </c>
      <c r="F379" s="20" t="str">
        <f>IFERROR(VLOOKUP($B379,エントリーシート!$Q$28:$Z$527,8,0),"")</f>
        <v/>
      </c>
      <c r="G379" s="20" t="str">
        <f>IFERROR(VLOOKUP($B379,エントリーシート!$Q$28:$Z$527,9,0),"")</f>
        <v/>
      </c>
      <c r="H379" s="20" t="str">
        <f>IFERROR(VLOOKUP($B379,エントリーシート!$Q$28:$Z$527,10,0),"")</f>
        <v/>
      </c>
      <c r="I379" s="21"/>
      <c r="J379" s="21"/>
      <c r="K379" s="21"/>
      <c r="L379" s="22"/>
      <c r="M379" s="23" t="str">
        <f t="shared" si="15"/>
        <v/>
      </c>
      <c r="N379" s="24" t="str">
        <f t="shared" si="16"/>
        <v/>
      </c>
      <c r="O379" s="50" t="str">
        <f t="shared" si="17"/>
        <v/>
      </c>
      <c r="P379" s="41"/>
      <c r="Q379" s="10"/>
    </row>
    <row r="380" spans="1:17" ht="30" customHeight="1">
      <c r="A380" s="30">
        <v>377</v>
      </c>
      <c r="B380" s="92" t="s">
        <v>1646</v>
      </c>
      <c r="C380" s="20" t="str">
        <f>IFERROR(VLOOKUP($B380,エントリーシート!$Q$28:$Z$527,5,0),"")</f>
        <v/>
      </c>
      <c r="D380" s="20" t="str">
        <f>IFERROR(VLOOKUP($B380,エントリーシート!$Q$28:$Z$527,6,0),"")</f>
        <v/>
      </c>
      <c r="E380" s="20" t="str">
        <f>IFERROR(VLOOKUP($B380,エントリーシート!$Q$28:$Z$527,7,0),"")</f>
        <v/>
      </c>
      <c r="F380" s="20" t="str">
        <f>IFERROR(VLOOKUP($B380,エントリーシート!$Q$28:$Z$527,8,0),"")</f>
        <v/>
      </c>
      <c r="G380" s="20" t="str">
        <f>IFERROR(VLOOKUP($B380,エントリーシート!$Q$28:$Z$527,9,0),"")</f>
        <v/>
      </c>
      <c r="H380" s="20" t="str">
        <f>IFERROR(VLOOKUP($B380,エントリーシート!$Q$28:$Z$527,10,0),"")</f>
        <v/>
      </c>
      <c r="I380" s="21"/>
      <c r="J380" s="21"/>
      <c r="K380" s="21"/>
      <c r="L380" s="22"/>
      <c r="M380" s="23" t="str">
        <f t="shared" si="15"/>
        <v/>
      </c>
      <c r="N380" s="24" t="str">
        <f t="shared" si="16"/>
        <v/>
      </c>
      <c r="O380" s="50" t="str">
        <f t="shared" si="17"/>
        <v/>
      </c>
      <c r="P380" s="41"/>
      <c r="Q380" s="10"/>
    </row>
    <row r="381" spans="1:17" ht="30" customHeight="1">
      <c r="A381" s="30">
        <v>378</v>
      </c>
      <c r="B381" s="92" t="s">
        <v>1647</v>
      </c>
      <c r="C381" s="20" t="str">
        <f>IFERROR(VLOOKUP($B381,エントリーシート!$Q$28:$Z$527,5,0),"")</f>
        <v/>
      </c>
      <c r="D381" s="20" t="str">
        <f>IFERROR(VLOOKUP($B381,エントリーシート!$Q$28:$Z$527,6,0),"")</f>
        <v/>
      </c>
      <c r="E381" s="20" t="str">
        <f>IFERROR(VLOOKUP($B381,エントリーシート!$Q$28:$Z$527,7,0),"")</f>
        <v/>
      </c>
      <c r="F381" s="20" t="str">
        <f>IFERROR(VLOOKUP($B381,エントリーシート!$Q$28:$Z$527,8,0),"")</f>
        <v/>
      </c>
      <c r="G381" s="20" t="str">
        <f>IFERROR(VLOOKUP($B381,エントリーシート!$Q$28:$Z$527,9,0),"")</f>
        <v/>
      </c>
      <c r="H381" s="20" t="str">
        <f>IFERROR(VLOOKUP($B381,エントリーシート!$Q$28:$Z$527,10,0),"")</f>
        <v/>
      </c>
      <c r="I381" s="21"/>
      <c r="J381" s="21"/>
      <c r="K381" s="21"/>
      <c r="L381" s="22"/>
      <c r="M381" s="23" t="str">
        <f t="shared" si="15"/>
        <v/>
      </c>
      <c r="N381" s="24" t="str">
        <f t="shared" si="16"/>
        <v/>
      </c>
      <c r="O381" s="50" t="str">
        <f t="shared" si="17"/>
        <v/>
      </c>
      <c r="P381" s="41"/>
      <c r="Q381" s="10"/>
    </row>
    <row r="382" spans="1:17" ht="30" customHeight="1">
      <c r="A382" s="30">
        <v>379</v>
      </c>
      <c r="B382" s="92" t="s">
        <v>1648</v>
      </c>
      <c r="C382" s="20" t="str">
        <f>IFERROR(VLOOKUP($B382,エントリーシート!$Q$28:$Z$527,5,0),"")</f>
        <v/>
      </c>
      <c r="D382" s="20" t="str">
        <f>IFERROR(VLOOKUP($B382,エントリーシート!$Q$28:$Z$527,6,0),"")</f>
        <v/>
      </c>
      <c r="E382" s="20" t="str">
        <f>IFERROR(VLOOKUP($B382,エントリーシート!$Q$28:$Z$527,7,0),"")</f>
        <v/>
      </c>
      <c r="F382" s="20" t="str">
        <f>IFERROR(VLOOKUP($B382,エントリーシート!$Q$28:$Z$527,8,0),"")</f>
        <v/>
      </c>
      <c r="G382" s="20" t="str">
        <f>IFERROR(VLOOKUP($B382,エントリーシート!$Q$28:$Z$527,9,0),"")</f>
        <v/>
      </c>
      <c r="H382" s="20" t="str">
        <f>IFERROR(VLOOKUP($B382,エントリーシート!$Q$28:$Z$527,10,0),"")</f>
        <v/>
      </c>
      <c r="I382" s="21"/>
      <c r="J382" s="21"/>
      <c r="K382" s="21"/>
      <c r="L382" s="22"/>
      <c r="M382" s="23" t="str">
        <f t="shared" si="15"/>
        <v/>
      </c>
      <c r="N382" s="24" t="str">
        <f t="shared" si="16"/>
        <v/>
      </c>
      <c r="O382" s="50" t="str">
        <f t="shared" si="17"/>
        <v/>
      </c>
      <c r="P382" s="41"/>
      <c r="Q382" s="10"/>
    </row>
    <row r="383" spans="1:17" ht="30" customHeight="1">
      <c r="A383" s="30">
        <v>380</v>
      </c>
      <c r="B383" s="92" t="s">
        <v>1649</v>
      </c>
      <c r="C383" s="20" t="str">
        <f>IFERROR(VLOOKUP($B383,エントリーシート!$Q$28:$Z$527,5,0),"")</f>
        <v/>
      </c>
      <c r="D383" s="20" t="str">
        <f>IFERROR(VLOOKUP($B383,エントリーシート!$Q$28:$Z$527,6,0),"")</f>
        <v/>
      </c>
      <c r="E383" s="20" t="str">
        <f>IFERROR(VLOOKUP($B383,エントリーシート!$Q$28:$Z$527,7,0),"")</f>
        <v/>
      </c>
      <c r="F383" s="20" t="str">
        <f>IFERROR(VLOOKUP($B383,エントリーシート!$Q$28:$Z$527,8,0),"")</f>
        <v/>
      </c>
      <c r="G383" s="20" t="str">
        <f>IFERROR(VLOOKUP($B383,エントリーシート!$Q$28:$Z$527,9,0),"")</f>
        <v/>
      </c>
      <c r="H383" s="20" t="str">
        <f>IFERROR(VLOOKUP($B383,エントリーシート!$Q$28:$Z$527,10,0),"")</f>
        <v/>
      </c>
      <c r="I383" s="21"/>
      <c r="J383" s="21"/>
      <c r="K383" s="21"/>
      <c r="L383" s="22"/>
      <c r="M383" s="23" t="str">
        <f t="shared" si="15"/>
        <v/>
      </c>
      <c r="N383" s="24" t="str">
        <f t="shared" si="16"/>
        <v/>
      </c>
      <c r="O383" s="50" t="str">
        <f t="shared" si="17"/>
        <v/>
      </c>
      <c r="P383" s="41"/>
      <c r="Q383" s="10"/>
    </row>
    <row r="384" spans="1:17" ht="30" customHeight="1">
      <c r="A384" s="30">
        <v>381</v>
      </c>
      <c r="B384" s="92" t="s">
        <v>1650</v>
      </c>
      <c r="C384" s="20" t="str">
        <f>IFERROR(VLOOKUP($B384,エントリーシート!$Q$28:$Z$527,5,0),"")</f>
        <v/>
      </c>
      <c r="D384" s="20" t="str">
        <f>IFERROR(VLOOKUP($B384,エントリーシート!$Q$28:$Z$527,6,0),"")</f>
        <v/>
      </c>
      <c r="E384" s="20" t="str">
        <f>IFERROR(VLOOKUP($B384,エントリーシート!$Q$28:$Z$527,7,0),"")</f>
        <v/>
      </c>
      <c r="F384" s="20" t="str">
        <f>IFERROR(VLOOKUP($B384,エントリーシート!$Q$28:$Z$527,8,0),"")</f>
        <v/>
      </c>
      <c r="G384" s="20" t="str">
        <f>IFERROR(VLOOKUP($B384,エントリーシート!$Q$28:$Z$527,9,0),"")</f>
        <v/>
      </c>
      <c r="H384" s="20" t="str">
        <f>IFERROR(VLOOKUP($B384,エントリーシート!$Q$28:$Z$527,10,0),"")</f>
        <v/>
      </c>
      <c r="I384" s="21"/>
      <c r="J384" s="21"/>
      <c r="K384" s="21"/>
      <c r="L384" s="22"/>
      <c r="M384" s="23" t="str">
        <f t="shared" si="15"/>
        <v/>
      </c>
      <c r="N384" s="24" t="str">
        <f t="shared" si="16"/>
        <v/>
      </c>
      <c r="O384" s="50" t="str">
        <f t="shared" si="17"/>
        <v/>
      </c>
      <c r="P384" s="41"/>
      <c r="Q384" s="10"/>
    </row>
    <row r="385" spans="1:17" ht="30" customHeight="1">
      <c r="A385" s="30">
        <v>382</v>
      </c>
      <c r="B385" s="92" t="s">
        <v>1651</v>
      </c>
      <c r="C385" s="20" t="str">
        <f>IFERROR(VLOOKUP($B385,エントリーシート!$Q$28:$Z$527,5,0),"")</f>
        <v/>
      </c>
      <c r="D385" s="20" t="str">
        <f>IFERROR(VLOOKUP($B385,エントリーシート!$Q$28:$Z$527,6,0),"")</f>
        <v/>
      </c>
      <c r="E385" s="20" t="str">
        <f>IFERROR(VLOOKUP($B385,エントリーシート!$Q$28:$Z$527,7,0),"")</f>
        <v/>
      </c>
      <c r="F385" s="20" t="str">
        <f>IFERROR(VLOOKUP($B385,エントリーシート!$Q$28:$Z$527,8,0),"")</f>
        <v/>
      </c>
      <c r="G385" s="20" t="str">
        <f>IFERROR(VLOOKUP($B385,エントリーシート!$Q$28:$Z$527,9,0),"")</f>
        <v/>
      </c>
      <c r="H385" s="20" t="str">
        <f>IFERROR(VLOOKUP($B385,エントリーシート!$Q$28:$Z$527,10,0),"")</f>
        <v/>
      </c>
      <c r="I385" s="21"/>
      <c r="J385" s="21"/>
      <c r="K385" s="21"/>
      <c r="L385" s="22"/>
      <c r="M385" s="23" t="str">
        <f t="shared" si="15"/>
        <v/>
      </c>
      <c r="N385" s="24" t="str">
        <f t="shared" si="16"/>
        <v/>
      </c>
      <c r="O385" s="50" t="str">
        <f t="shared" si="17"/>
        <v/>
      </c>
      <c r="P385" s="41"/>
      <c r="Q385" s="10"/>
    </row>
    <row r="386" spans="1:17" ht="30" customHeight="1">
      <c r="A386" s="30">
        <v>383</v>
      </c>
      <c r="B386" s="92" t="s">
        <v>1652</v>
      </c>
      <c r="C386" s="20" t="str">
        <f>IFERROR(VLOOKUP($B386,エントリーシート!$Q$28:$Z$527,5,0),"")</f>
        <v/>
      </c>
      <c r="D386" s="20" t="str">
        <f>IFERROR(VLOOKUP($B386,エントリーシート!$Q$28:$Z$527,6,0),"")</f>
        <v/>
      </c>
      <c r="E386" s="20" t="str">
        <f>IFERROR(VLOOKUP($B386,エントリーシート!$Q$28:$Z$527,7,0),"")</f>
        <v/>
      </c>
      <c r="F386" s="20" t="str">
        <f>IFERROR(VLOOKUP($B386,エントリーシート!$Q$28:$Z$527,8,0),"")</f>
        <v/>
      </c>
      <c r="G386" s="20" t="str">
        <f>IFERROR(VLOOKUP($B386,エントリーシート!$Q$28:$Z$527,9,0),"")</f>
        <v/>
      </c>
      <c r="H386" s="20" t="str">
        <f>IFERROR(VLOOKUP($B386,エントリーシート!$Q$28:$Z$527,10,0),"")</f>
        <v/>
      </c>
      <c r="I386" s="21"/>
      <c r="J386" s="21"/>
      <c r="K386" s="21"/>
      <c r="L386" s="22"/>
      <c r="M386" s="23" t="str">
        <f t="shared" si="15"/>
        <v/>
      </c>
      <c r="N386" s="24" t="str">
        <f t="shared" si="16"/>
        <v/>
      </c>
      <c r="O386" s="50" t="str">
        <f t="shared" si="17"/>
        <v/>
      </c>
      <c r="P386" s="41"/>
      <c r="Q386" s="10"/>
    </row>
    <row r="387" spans="1:17" ht="30" customHeight="1">
      <c r="A387" s="30">
        <v>384</v>
      </c>
      <c r="B387" s="92" t="s">
        <v>1653</v>
      </c>
      <c r="C387" s="20" t="str">
        <f>IFERROR(VLOOKUP($B387,エントリーシート!$Q$28:$Z$527,5,0),"")</f>
        <v/>
      </c>
      <c r="D387" s="20" t="str">
        <f>IFERROR(VLOOKUP($B387,エントリーシート!$Q$28:$Z$527,6,0),"")</f>
        <v/>
      </c>
      <c r="E387" s="20" t="str">
        <f>IFERROR(VLOOKUP($B387,エントリーシート!$Q$28:$Z$527,7,0),"")</f>
        <v/>
      </c>
      <c r="F387" s="20" t="str">
        <f>IFERROR(VLOOKUP($B387,エントリーシート!$Q$28:$Z$527,8,0),"")</f>
        <v/>
      </c>
      <c r="G387" s="20" t="str">
        <f>IFERROR(VLOOKUP($B387,エントリーシート!$Q$28:$Z$527,9,0),"")</f>
        <v/>
      </c>
      <c r="H387" s="20" t="str">
        <f>IFERROR(VLOOKUP($B387,エントリーシート!$Q$28:$Z$527,10,0),"")</f>
        <v/>
      </c>
      <c r="I387" s="21"/>
      <c r="J387" s="21"/>
      <c r="K387" s="21"/>
      <c r="L387" s="22"/>
      <c r="M387" s="23" t="str">
        <f t="shared" si="15"/>
        <v/>
      </c>
      <c r="N387" s="24" t="str">
        <f t="shared" si="16"/>
        <v/>
      </c>
      <c r="O387" s="50" t="str">
        <f t="shared" si="17"/>
        <v/>
      </c>
      <c r="P387" s="41"/>
      <c r="Q387" s="10"/>
    </row>
    <row r="388" spans="1:17" ht="30" customHeight="1">
      <c r="A388" s="30">
        <v>385</v>
      </c>
      <c r="B388" s="92" t="s">
        <v>1654</v>
      </c>
      <c r="C388" s="20" t="str">
        <f>IFERROR(VLOOKUP($B388,エントリーシート!$Q$28:$Z$527,5,0),"")</f>
        <v/>
      </c>
      <c r="D388" s="20" t="str">
        <f>IFERROR(VLOOKUP($B388,エントリーシート!$Q$28:$Z$527,6,0),"")</f>
        <v/>
      </c>
      <c r="E388" s="20" t="str">
        <f>IFERROR(VLOOKUP($B388,エントリーシート!$Q$28:$Z$527,7,0),"")</f>
        <v/>
      </c>
      <c r="F388" s="20" t="str">
        <f>IFERROR(VLOOKUP($B388,エントリーシート!$Q$28:$Z$527,8,0),"")</f>
        <v/>
      </c>
      <c r="G388" s="20" t="str">
        <f>IFERROR(VLOOKUP($B388,エントリーシート!$Q$28:$Z$527,9,0),"")</f>
        <v/>
      </c>
      <c r="H388" s="20" t="str">
        <f>IFERROR(VLOOKUP($B388,エントリーシート!$Q$28:$Z$527,10,0),"")</f>
        <v/>
      </c>
      <c r="I388" s="21"/>
      <c r="J388" s="21"/>
      <c r="K388" s="21"/>
      <c r="L388" s="22"/>
      <c r="M388" s="23" t="str">
        <f t="shared" si="15"/>
        <v/>
      </c>
      <c r="N388" s="24" t="str">
        <f t="shared" si="16"/>
        <v/>
      </c>
      <c r="O388" s="50" t="str">
        <f t="shared" si="17"/>
        <v/>
      </c>
      <c r="P388" s="41"/>
      <c r="Q388" s="10"/>
    </row>
    <row r="389" spans="1:17" ht="30" customHeight="1">
      <c r="A389" s="30">
        <v>386</v>
      </c>
      <c r="B389" s="92" t="s">
        <v>1655</v>
      </c>
      <c r="C389" s="20" t="str">
        <f>IFERROR(VLOOKUP($B389,エントリーシート!$Q$28:$Z$527,5,0),"")</f>
        <v/>
      </c>
      <c r="D389" s="20" t="str">
        <f>IFERROR(VLOOKUP($B389,エントリーシート!$Q$28:$Z$527,6,0),"")</f>
        <v/>
      </c>
      <c r="E389" s="20" t="str">
        <f>IFERROR(VLOOKUP($B389,エントリーシート!$Q$28:$Z$527,7,0),"")</f>
        <v/>
      </c>
      <c r="F389" s="20" t="str">
        <f>IFERROR(VLOOKUP($B389,エントリーシート!$Q$28:$Z$527,8,0),"")</f>
        <v/>
      </c>
      <c r="G389" s="20" t="str">
        <f>IFERROR(VLOOKUP($B389,エントリーシート!$Q$28:$Z$527,9,0),"")</f>
        <v/>
      </c>
      <c r="H389" s="20" t="str">
        <f>IFERROR(VLOOKUP($B389,エントリーシート!$Q$28:$Z$527,10,0),"")</f>
        <v/>
      </c>
      <c r="I389" s="21"/>
      <c r="J389" s="21"/>
      <c r="K389" s="21"/>
      <c r="L389" s="22"/>
      <c r="M389" s="23" t="str">
        <f t="shared" ref="M389:M452" si="18">IF(C389="","",SUM(I389:L389))</f>
        <v/>
      </c>
      <c r="N389" s="24" t="str">
        <f t="shared" ref="N389:N452" si="19">IF(M389="","",IF(M389&lt;150,"銅賞",IF(M389&lt;200,"銀賞",IF(M389&lt;250,"金賞"))))</f>
        <v/>
      </c>
      <c r="O389" s="50" t="str">
        <f t="shared" ref="O389:O452" si="20">IF(C389="","",$J$2&amp;$K$2&amp;$L$2)</f>
        <v/>
      </c>
      <c r="P389" s="41"/>
      <c r="Q389" s="10"/>
    </row>
    <row r="390" spans="1:17" ht="30" customHeight="1">
      <c r="A390" s="30">
        <v>387</v>
      </c>
      <c r="B390" s="92" t="s">
        <v>1656</v>
      </c>
      <c r="C390" s="20" t="str">
        <f>IFERROR(VLOOKUP($B390,エントリーシート!$Q$28:$Z$527,5,0),"")</f>
        <v/>
      </c>
      <c r="D390" s="20" t="str">
        <f>IFERROR(VLOOKUP($B390,エントリーシート!$Q$28:$Z$527,6,0),"")</f>
        <v/>
      </c>
      <c r="E390" s="20" t="str">
        <f>IFERROR(VLOOKUP($B390,エントリーシート!$Q$28:$Z$527,7,0),"")</f>
        <v/>
      </c>
      <c r="F390" s="20" t="str">
        <f>IFERROR(VLOOKUP($B390,エントリーシート!$Q$28:$Z$527,8,0),"")</f>
        <v/>
      </c>
      <c r="G390" s="20" t="str">
        <f>IFERROR(VLOOKUP($B390,エントリーシート!$Q$28:$Z$527,9,0),"")</f>
        <v/>
      </c>
      <c r="H390" s="20" t="str">
        <f>IFERROR(VLOOKUP($B390,エントリーシート!$Q$28:$Z$527,10,0),"")</f>
        <v/>
      </c>
      <c r="I390" s="21"/>
      <c r="J390" s="21"/>
      <c r="K390" s="21"/>
      <c r="L390" s="22"/>
      <c r="M390" s="23" t="str">
        <f t="shared" si="18"/>
        <v/>
      </c>
      <c r="N390" s="24" t="str">
        <f t="shared" si="19"/>
        <v/>
      </c>
      <c r="O390" s="50" t="str">
        <f t="shared" si="20"/>
        <v/>
      </c>
      <c r="P390" s="41"/>
      <c r="Q390" s="10"/>
    </row>
    <row r="391" spans="1:17" ht="30" customHeight="1">
      <c r="A391" s="30">
        <v>388</v>
      </c>
      <c r="B391" s="92" t="s">
        <v>1657</v>
      </c>
      <c r="C391" s="20" t="str">
        <f>IFERROR(VLOOKUP($B391,エントリーシート!$Q$28:$Z$527,5,0),"")</f>
        <v/>
      </c>
      <c r="D391" s="20" t="str">
        <f>IFERROR(VLOOKUP($B391,エントリーシート!$Q$28:$Z$527,6,0),"")</f>
        <v/>
      </c>
      <c r="E391" s="20" t="str">
        <f>IFERROR(VLOOKUP($B391,エントリーシート!$Q$28:$Z$527,7,0),"")</f>
        <v/>
      </c>
      <c r="F391" s="20" t="str">
        <f>IFERROR(VLOOKUP($B391,エントリーシート!$Q$28:$Z$527,8,0),"")</f>
        <v/>
      </c>
      <c r="G391" s="20" t="str">
        <f>IFERROR(VLOOKUP($B391,エントリーシート!$Q$28:$Z$527,9,0),"")</f>
        <v/>
      </c>
      <c r="H391" s="20" t="str">
        <f>IFERROR(VLOOKUP($B391,エントリーシート!$Q$28:$Z$527,10,0),"")</f>
        <v/>
      </c>
      <c r="I391" s="21"/>
      <c r="J391" s="21"/>
      <c r="K391" s="21"/>
      <c r="L391" s="22"/>
      <c r="M391" s="23" t="str">
        <f t="shared" si="18"/>
        <v/>
      </c>
      <c r="N391" s="24" t="str">
        <f t="shared" si="19"/>
        <v/>
      </c>
      <c r="O391" s="50" t="str">
        <f t="shared" si="20"/>
        <v/>
      </c>
      <c r="P391" s="41"/>
      <c r="Q391" s="10"/>
    </row>
    <row r="392" spans="1:17" ht="30" customHeight="1">
      <c r="A392" s="30">
        <v>389</v>
      </c>
      <c r="B392" s="92" t="s">
        <v>1658</v>
      </c>
      <c r="C392" s="20" t="str">
        <f>IFERROR(VLOOKUP($B392,エントリーシート!$Q$28:$Z$527,5,0),"")</f>
        <v/>
      </c>
      <c r="D392" s="20" t="str">
        <f>IFERROR(VLOOKUP($B392,エントリーシート!$Q$28:$Z$527,6,0),"")</f>
        <v/>
      </c>
      <c r="E392" s="20" t="str">
        <f>IFERROR(VLOOKUP($B392,エントリーシート!$Q$28:$Z$527,7,0),"")</f>
        <v/>
      </c>
      <c r="F392" s="20" t="str">
        <f>IFERROR(VLOOKUP($B392,エントリーシート!$Q$28:$Z$527,8,0),"")</f>
        <v/>
      </c>
      <c r="G392" s="20" t="str">
        <f>IFERROR(VLOOKUP($B392,エントリーシート!$Q$28:$Z$527,9,0),"")</f>
        <v/>
      </c>
      <c r="H392" s="20" t="str">
        <f>IFERROR(VLOOKUP($B392,エントリーシート!$Q$28:$Z$527,10,0),"")</f>
        <v/>
      </c>
      <c r="I392" s="21"/>
      <c r="J392" s="21"/>
      <c r="K392" s="21"/>
      <c r="L392" s="22"/>
      <c r="M392" s="23" t="str">
        <f t="shared" si="18"/>
        <v/>
      </c>
      <c r="N392" s="24" t="str">
        <f t="shared" si="19"/>
        <v/>
      </c>
      <c r="O392" s="50" t="str">
        <f t="shared" si="20"/>
        <v/>
      </c>
      <c r="P392" s="41"/>
      <c r="Q392" s="10"/>
    </row>
    <row r="393" spans="1:17" ht="30" customHeight="1">
      <c r="A393" s="30">
        <v>390</v>
      </c>
      <c r="B393" s="92" t="s">
        <v>1659</v>
      </c>
      <c r="C393" s="20" t="str">
        <f>IFERROR(VLOOKUP($B393,エントリーシート!$Q$28:$Z$527,5,0),"")</f>
        <v/>
      </c>
      <c r="D393" s="20" t="str">
        <f>IFERROR(VLOOKUP($B393,エントリーシート!$Q$28:$Z$527,6,0),"")</f>
        <v/>
      </c>
      <c r="E393" s="20" t="str">
        <f>IFERROR(VLOOKUP($B393,エントリーシート!$Q$28:$Z$527,7,0),"")</f>
        <v/>
      </c>
      <c r="F393" s="20" t="str">
        <f>IFERROR(VLOOKUP($B393,エントリーシート!$Q$28:$Z$527,8,0),"")</f>
        <v/>
      </c>
      <c r="G393" s="20" t="str">
        <f>IFERROR(VLOOKUP($B393,エントリーシート!$Q$28:$Z$527,9,0),"")</f>
        <v/>
      </c>
      <c r="H393" s="20" t="str">
        <f>IFERROR(VLOOKUP($B393,エントリーシート!$Q$28:$Z$527,10,0),"")</f>
        <v/>
      </c>
      <c r="I393" s="21"/>
      <c r="J393" s="21"/>
      <c r="K393" s="21"/>
      <c r="L393" s="22"/>
      <c r="M393" s="23" t="str">
        <f t="shared" si="18"/>
        <v/>
      </c>
      <c r="N393" s="24" t="str">
        <f t="shared" si="19"/>
        <v/>
      </c>
      <c r="O393" s="50" t="str">
        <f t="shared" si="20"/>
        <v/>
      </c>
      <c r="P393" s="41"/>
      <c r="Q393" s="10"/>
    </row>
    <row r="394" spans="1:17" ht="30" customHeight="1">
      <c r="A394" s="30">
        <v>391</v>
      </c>
      <c r="B394" s="92" t="s">
        <v>1660</v>
      </c>
      <c r="C394" s="20" t="str">
        <f>IFERROR(VLOOKUP($B394,エントリーシート!$Q$28:$Z$527,5,0),"")</f>
        <v/>
      </c>
      <c r="D394" s="20" t="str">
        <f>IFERROR(VLOOKUP($B394,エントリーシート!$Q$28:$Z$527,6,0),"")</f>
        <v/>
      </c>
      <c r="E394" s="20" t="str">
        <f>IFERROR(VLOOKUP($B394,エントリーシート!$Q$28:$Z$527,7,0),"")</f>
        <v/>
      </c>
      <c r="F394" s="20" t="str">
        <f>IFERROR(VLOOKUP($B394,エントリーシート!$Q$28:$Z$527,8,0),"")</f>
        <v/>
      </c>
      <c r="G394" s="20" t="str">
        <f>IFERROR(VLOOKUP($B394,エントリーシート!$Q$28:$Z$527,9,0),"")</f>
        <v/>
      </c>
      <c r="H394" s="20" t="str">
        <f>IFERROR(VLOOKUP($B394,エントリーシート!$Q$28:$Z$527,10,0),"")</f>
        <v/>
      </c>
      <c r="I394" s="21"/>
      <c r="J394" s="21"/>
      <c r="K394" s="21"/>
      <c r="L394" s="22"/>
      <c r="M394" s="23" t="str">
        <f t="shared" si="18"/>
        <v/>
      </c>
      <c r="N394" s="24" t="str">
        <f t="shared" si="19"/>
        <v/>
      </c>
      <c r="O394" s="50" t="str">
        <f t="shared" si="20"/>
        <v/>
      </c>
      <c r="P394" s="41"/>
      <c r="Q394" s="10"/>
    </row>
    <row r="395" spans="1:17" ht="30" customHeight="1">
      <c r="A395" s="30">
        <v>392</v>
      </c>
      <c r="B395" s="92" t="s">
        <v>1661</v>
      </c>
      <c r="C395" s="20" t="str">
        <f>IFERROR(VLOOKUP($B395,エントリーシート!$Q$28:$Z$527,5,0),"")</f>
        <v/>
      </c>
      <c r="D395" s="20" t="str">
        <f>IFERROR(VLOOKUP($B395,エントリーシート!$Q$28:$Z$527,6,0),"")</f>
        <v/>
      </c>
      <c r="E395" s="20" t="str">
        <f>IFERROR(VLOOKUP($B395,エントリーシート!$Q$28:$Z$527,7,0),"")</f>
        <v/>
      </c>
      <c r="F395" s="20" t="str">
        <f>IFERROR(VLOOKUP($B395,エントリーシート!$Q$28:$Z$527,8,0),"")</f>
        <v/>
      </c>
      <c r="G395" s="20" t="str">
        <f>IFERROR(VLOOKUP($B395,エントリーシート!$Q$28:$Z$527,9,0),"")</f>
        <v/>
      </c>
      <c r="H395" s="20" t="str">
        <f>IFERROR(VLOOKUP($B395,エントリーシート!$Q$28:$Z$527,10,0),"")</f>
        <v/>
      </c>
      <c r="I395" s="21"/>
      <c r="J395" s="21"/>
      <c r="K395" s="21"/>
      <c r="L395" s="22"/>
      <c r="M395" s="23" t="str">
        <f t="shared" si="18"/>
        <v/>
      </c>
      <c r="N395" s="24" t="str">
        <f t="shared" si="19"/>
        <v/>
      </c>
      <c r="O395" s="50" t="str">
        <f t="shared" si="20"/>
        <v/>
      </c>
      <c r="P395" s="41"/>
      <c r="Q395" s="10"/>
    </row>
    <row r="396" spans="1:17" ht="30" customHeight="1">
      <c r="A396" s="30">
        <v>393</v>
      </c>
      <c r="B396" s="92" t="s">
        <v>1662</v>
      </c>
      <c r="C396" s="20" t="str">
        <f>IFERROR(VLOOKUP($B396,エントリーシート!$Q$28:$Z$527,5,0),"")</f>
        <v/>
      </c>
      <c r="D396" s="20" t="str">
        <f>IFERROR(VLOOKUP($B396,エントリーシート!$Q$28:$Z$527,6,0),"")</f>
        <v/>
      </c>
      <c r="E396" s="20" t="str">
        <f>IFERROR(VLOOKUP($B396,エントリーシート!$Q$28:$Z$527,7,0),"")</f>
        <v/>
      </c>
      <c r="F396" s="20" t="str">
        <f>IFERROR(VLOOKUP($B396,エントリーシート!$Q$28:$Z$527,8,0),"")</f>
        <v/>
      </c>
      <c r="G396" s="20" t="str">
        <f>IFERROR(VLOOKUP($B396,エントリーシート!$Q$28:$Z$527,9,0),"")</f>
        <v/>
      </c>
      <c r="H396" s="20" t="str">
        <f>IFERROR(VLOOKUP($B396,エントリーシート!$Q$28:$Z$527,10,0),"")</f>
        <v/>
      </c>
      <c r="I396" s="21"/>
      <c r="J396" s="21"/>
      <c r="K396" s="21"/>
      <c r="L396" s="22"/>
      <c r="M396" s="23" t="str">
        <f t="shared" si="18"/>
        <v/>
      </c>
      <c r="N396" s="24" t="str">
        <f t="shared" si="19"/>
        <v/>
      </c>
      <c r="O396" s="50" t="str">
        <f t="shared" si="20"/>
        <v/>
      </c>
      <c r="P396" s="41"/>
      <c r="Q396" s="10"/>
    </row>
    <row r="397" spans="1:17" ht="30" customHeight="1">
      <c r="A397" s="30">
        <v>394</v>
      </c>
      <c r="B397" s="92" t="s">
        <v>1663</v>
      </c>
      <c r="C397" s="20" t="str">
        <f>IFERROR(VLOOKUP($B397,エントリーシート!$Q$28:$Z$527,5,0),"")</f>
        <v/>
      </c>
      <c r="D397" s="20" t="str">
        <f>IFERROR(VLOOKUP($B397,エントリーシート!$Q$28:$Z$527,6,0),"")</f>
        <v/>
      </c>
      <c r="E397" s="20" t="str">
        <f>IFERROR(VLOOKUP($B397,エントリーシート!$Q$28:$Z$527,7,0),"")</f>
        <v/>
      </c>
      <c r="F397" s="20" t="str">
        <f>IFERROR(VLOOKUP($B397,エントリーシート!$Q$28:$Z$527,8,0),"")</f>
        <v/>
      </c>
      <c r="G397" s="20" t="str">
        <f>IFERROR(VLOOKUP($B397,エントリーシート!$Q$28:$Z$527,9,0),"")</f>
        <v/>
      </c>
      <c r="H397" s="20" t="str">
        <f>IFERROR(VLOOKUP($B397,エントリーシート!$Q$28:$Z$527,10,0),"")</f>
        <v/>
      </c>
      <c r="I397" s="21"/>
      <c r="J397" s="21"/>
      <c r="K397" s="21"/>
      <c r="L397" s="22"/>
      <c r="M397" s="23" t="str">
        <f t="shared" si="18"/>
        <v/>
      </c>
      <c r="N397" s="24" t="str">
        <f t="shared" si="19"/>
        <v/>
      </c>
      <c r="O397" s="50" t="str">
        <f t="shared" si="20"/>
        <v/>
      </c>
      <c r="P397" s="41"/>
      <c r="Q397" s="10"/>
    </row>
    <row r="398" spans="1:17" ht="30" customHeight="1">
      <c r="A398" s="30">
        <v>395</v>
      </c>
      <c r="B398" s="92" t="s">
        <v>1664</v>
      </c>
      <c r="C398" s="20" t="str">
        <f>IFERROR(VLOOKUP($B398,エントリーシート!$Q$28:$Z$527,5,0),"")</f>
        <v/>
      </c>
      <c r="D398" s="20" t="str">
        <f>IFERROR(VLOOKUP($B398,エントリーシート!$Q$28:$Z$527,6,0),"")</f>
        <v/>
      </c>
      <c r="E398" s="20" t="str">
        <f>IFERROR(VLOOKUP($B398,エントリーシート!$Q$28:$Z$527,7,0),"")</f>
        <v/>
      </c>
      <c r="F398" s="20" t="str">
        <f>IFERROR(VLOOKUP($B398,エントリーシート!$Q$28:$Z$527,8,0),"")</f>
        <v/>
      </c>
      <c r="G398" s="20" t="str">
        <f>IFERROR(VLOOKUP($B398,エントリーシート!$Q$28:$Z$527,9,0),"")</f>
        <v/>
      </c>
      <c r="H398" s="20" t="str">
        <f>IFERROR(VLOOKUP($B398,エントリーシート!$Q$28:$Z$527,10,0),"")</f>
        <v/>
      </c>
      <c r="I398" s="21"/>
      <c r="J398" s="21"/>
      <c r="K398" s="21"/>
      <c r="L398" s="22"/>
      <c r="M398" s="23" t="str">
        <f t="shared" si="18"/>
        <v/>
      </c>
      <c r="N398" s="24" t="str">
        <f t="shared" si="19"/>
        <v/>
      </c>
      <c r="O398" s="50" t="str">
        <f t="shared" si="20"/>
        <v/>
      </c>
      <c r="P398" s="41"/>
      <c r="Q398" s="10"/>
    </row>
    <row r="399" spans="1:17" ht="30" customHeight="1">
      <c r="A399" s="30">
        <v>396</v>
      </c>
      <c r="B399" s="92" t="s">
        <v>1665</v>
      </c>
      <c r="C399" s="20" t="str">
        <f>IFERROR(VLOOKUP($B399,エントリーシート!$Q$28:$Z$527,5,0),"")</f>
        <v/>
      </c>
      <c r="D399" s="20" t="str">
        <f>IFERROR(VLOOKUP($B399,エントリーシート!$Q$28:$Z$527,6,0),"")</f>
        <v/>
      </c>
      <c r="E399" s="20" t="str">
        <f>IFERROR(VLOOKUP($B399,エントリーシート!$Q$28:$Z$527,7,0),"")</f>
        <v/>
      </c>
      <c r="F399" s="20" t="str">
        <f>IFERROR(VLOOKUP($B399,エントリーシート!$Q$28:$Z$527,8,0),"")</f>
        <v/>
      </c>
      <c r="G399" s="20" t="str">
        <f>IFERROR(VLOOKUP($B399,エントリーシート!$Q$28:$Z$527,9,0),"")</f>
        <v/>
      </c>
      <c r="H399" s="20" t="str">
        <f>IFERROR(VLOOKUP($B399,エントリーシート!$Q$28:$Z$527,10,0),"")</f>
        <v/>
      </c>
      <c r="I399" s="21"/>
      <c r="J399" s="21"/>
      <c r="K399" s="21"/>
      <c r="L399" s="22"/>
      <c r="M399" s="23" t="str">
        <f t="shared" si="18"/>
        <v/>
      </c>
      <c r="N399" s="24" t="str">
        <f t="shared" si="19"/>
        <v/>
      </c>
      <c r="O399" s="50" t="str">
        <f t="shared" si="20"/>
        <v/>
      </c>
      <c r="P399" s="41"/>
      <c r="Q399" s="10"/>
    </row>
    <row r="400" spans="1:17" ht="30" customHeight="1">
      <c r="A400" s="30">
        <v>397</v>
      </c>
      <c r="B400" s="92" t="s">
        <v>1666</v>
      </c>
      <c r="C400" s="20" t="str">
        <f>IFERROR(VLOOKUP($B400,エントリーシート!$Q$28:$Z$527,5,0),"")</f>
        <v/>
      </c>
      <c r="D400" s="20" t="str">
        <f>IFERROR(VLOOKUP($B400,エントリーシート!$Q$28:$Z$527,6,0),"")</f>
        <v/>
      </c>
      <c r="E400" s="20" t="str">
        <f>IFERROR(VLOOKUP($B400,エントリーシート!$Q$28:$Z$527,7,0),"")</f>
        <v/>
      </c>
      <c r="F400" s="20" t="str">
        <f>IFERROR(VLOOKUP($B400,エントリーシート!$Q$28:$Z$527,8,0),"")</f>
        <v/>
      </c>
      <c r="G400" s="20" t="str">
        <f>IFERROR(VLOOKUP($B400,エントリーシート!$Q$28:$Z$527,9,0),"")</f>
        <v/>
      </c>
      <c r="H400" s="20" t="str">
        <f>IFERROR(VLOOKUP($B400,エントリーシート!$Q$28:$Z$527,10,0),"")</f>
        <v/>
      </c>
      <c r="I400" s="21"/>
      <c r="J400" s="21"/>
      <c r="K400" s="21"/>
      <c r="L400" s="22"/>
      <c r="M400" s="23" t="str">
        <f t="shared" si="18"/>
        <v/>
      </c>
      <c r="N400" s="24" t="str">
        <f t="shared" si="19"/>
        <v/>
      </c>
      <c r="O400" s="50" t="str">
        <f t="shared" si="20"/>
        <v/>
      </c>
      <c r="P400" s="41"/>
      <c r="Q400" s="10"/>
    </row>
    <row r="401" spans="1:17" ht="30" customHeight="1">
      <c r="A401" s="30">
        <v>398</v>
      </c>
      <c r="B401" s="92" t="s">
        <v>1667</v>
      </c>
      <c r="C401" s="20" t="str">
        <f>IFERROR(VLOOKUP($B401,エントリーシート!$Q$28:$Z$527,5,0),"")</f>
        <v/>
      </c>
      <c r="D401" s="20" t="str">
        <f>IFERROR(VLOOKUP($B401,エントリーシート!$Q$28:$Z$527,6,0),"")</f>
        <v/>
      </c>
      <c r="E401" s="20" t="str">
        <f>IFERROR(VLOOKUP($B401,エントリーシート!$Q$28:$Z$527,7,0),"")</f>
        <v/>
      </c>
      <c r="F401" s="20" t="str">
        <f>IFERROR(VLOOKUP($B401,エントリーシート!$Q$28:$Z$527,8,0),"")</f>
        <v/>
      </c>
      <c r="G401" s="20" t="str">
        <f>IFERROR(VLOOKUP($B401,エントリーシート!$Q$28:$Z$527,9,0),"")</f>
        <v/>
      </c>
      <c r="H401" s="20" t="str">
        <f>IFERROR(VLOOKUP($B401,エントリーシート!$Q$28:$Z$527,10,0),"")</f>
        <v/>
      </c>
      <c r="I401" s="21"/>
      <c r="J401" s="21"/>
      <c r="K401" s="21"/>
      <c r="L401" s="22"/>
      <c r="M401" s="23" t="str">
        <f t="shared" si="18"/>
        <v/>
      </c>
      <c r="N401" s="24" t="str">
        <f t="shared" si="19"/>
        <v/>
      </c>
      <c r="O401" s="50" t="str">
        <f t="shared" si="20"/>
        <v/>
      </c>
      <c r="P401" s="41"/>
      <c r="Q401" s="10"/>
    </row>
    <row r="402" spans="1:17" ht="30" customHeight="1">
      <c r="A402" s="30">
        <v>399</v>
      </c>
      <c r="B402" s="92" t="s">
        <v>1668</v>
      </c>
      <c r="C402" s="20" t="str">
        <f>IFERROR(VLOOKUP($B402,エントリーシート!$Q$28:$Z$527,5,0),"")</f>
        <v/>
      </c>
      <c r="D402" s="20" t="str">
        <f>IFERROR(VLOOKUP($B402,エントリーシート!$Q$28:$Z$527,6,0),"")</f>
        <v/>
      </c>
      <c r="E402" s="20" t="str">
        <f>IFERROR(VLOOKUP($B402,エントリーシート!$Q$28:$Z$527,7,0),"")</f>
        <v/>
      </c>
      <c r="F402" s="20" t="str">
        <f>IFERROR(VLOOKUP($B402,エントリーシート!$Q$28:$Z$527,8,0),"")</f>
        <v/>
      </c>
      <c r="G402" s="20" t="str">
        <f>IFERROR(VLOOKUP($B402,エントリーシート!$Q$28:$Z$527,9,0),"")</f>
        <v/>
      </c>
      <c r="H402" s="20" t="str">
        <f>IFERROR(VLOOKUP($B402,エントリーシート!$Q$28:$Z$527,10,0),"")</f>
        <v/>
      </c>
      <c r="I402" s="21"/>
      <c r="J402" s="21"/>
      <c r="K402" s="21"/>
      <c r="L402" s="22"/>
      <c r="M402" s="23" t="str">
        <f t="shared" si="18"/>
        <v/>
      </c>
      <c r="N402" s="24" t="str">
        <f t="shared" si="19"/>
        <v/>
      </c>
      <c r="O402" s="50" t="str">
        <f t="shared" si="20"/>
        <v/>
      </c>
      <c r="P402" s="41"/>
      <c r="Q402" s="10"/>
    </row>
    <row r="403" spans="1:17" ht="30" customHeight="1">
      <c r="A403" s="30">
        <v>400</v>
      </c>
      <c r="B403" s="92" t="s">
        <v>1669</v>
      </c>
      <c r="C403" s="20" t="str">
        <f>IFERROR(VLOOKUP($B403,エントリーシート!$Q$28:$Z$527,5,0),"")</f>
        <v/>
      </c>
      <c r="D403" s="20" t="str">
        <f>IFERROR(VLOOKUP($B403,エントリーシート!$Q$28:$Z$527,6,0),"")</f>
        <v/>
      </c>
      <c r="E403" s="20" t="str">
        <f>IFERROR(VLOOKUP($B403,エントリーシート!$Q$28:$Z$527,7,0),"")</f>
        <v/>
      </c>
      <c r="F403" s="20" t="str">
        <f>IFERROR(VLOOKUP($B403,エントリーシート!$Q$28:$Z$527,8,0),"")</f>
        <v/>
      </c>
      <c r="G403" s="20" t="str">
        <f>IFERROR(VLOOKUP($B403,エントリーシート!$Q$28:$Z$527,9,0),"")</f>
        <v/>
      </c>
      <c r="H403" s="20" t="str">
        <f>IFERROR(VLOOKUP($B403,エントリーシート!$Q$28:$Z$527,10,0),"")</f>
        <v/>
      </c>
      <c r="I403" s="21"/>
      <c r="J403" s="21"/>
      <c r="K403" s="21"/>
      <c r="L403" s="22"/>
      <c r="M403" s="23" t="str">
        <f t="shared" si="18"/>
        <v/>
      </c>
      <c r="N403" s="24" t="str">
        <f t="shared" si="19"/>
        <v/>
      </c>
      <c r="O403" s="50" t="str">
        <f t="shared" si="20"/>
        <v/>
      </c>
      <c r="P403" s="41"/>
      <c r="Q403" s="10"/>
    </row>
    <row r="404" spans="1:17" ht="30" customHeight="1">
      <c r="A404" s="30">
        <v>401</v>
      </c>
      <c r="B404" s="92" t="s">
        <v>1670</v>
      </c>
      <c r="C404" s="20" t="str">
        <f>IFERROR(VLOOKUP($B404,エントリーシート!$Q$28:$Z$527,5,0),"")</f>
        <v/>
      </c>
      <c r="D404" s="20" t="str">
        <f>IFERROR(VLOOKUP($B404,エントリーシート!$Q$28:$Z$527,6,0),"")</f>
        <v/>
      </c>
      <c r="E404" s="20" t="str">
        <f>IFERROR(VLOOKUP($B404,エントリーシート!$Q$28:$Z$527,7,0),"")</f>
        <v/>
      </c>
      <c r="F404" s="20" t="str">
        <f>IFERROR(VLOOKUP($B404,エントリーシート!$Q$28:$Z$527,8,0),"")</f>
        <v/>
      </c>
      <c r="G404" s="20" t="str">
        <f>IFERROR(VLOOKUP($B404,エントリーシート!$Q$28:$Z$527,9,0),"")</f>
        <v/>
      </c>
      <c r="H404" s="20" t="str">
        <f>IFERROR(VLOOKUP($B404,エントリーシート!$Q$28:$Z$527,10,0),"")</f>
        <v/>
      </c>
      <c r="I404" s="21"/>
      <c r="J404" s="21"/>
      <c r="K404" s="21"/>
      <c r="L404" s="22"/>
      <c r="M404" s="23" t="str">
        <f t="shared" si="18"/>
        <v/>
      </c>
      <c r="N404" s="24" t="str">
        <f t="shared" si="19"/>
        <v/>
      </c>
      <c r="O404" s="50" t="str">
        <f t="shared" si="20"/>
        <v/>
      </c>
      <c r="P404" s="41"/>
      <c r="Q404" s="10"/>
    </row>
    <row r="405" spans="1:17" ht="30" customHeight="1">
      <c r="A405" s="30">
        <v>402</v>
      </c>
      <c r="B405" s="92" t="s">
        <v>1671</v>
      </c>
      <c r="C405" s="20" t="str">
        <f>IFERROR(VLOOKUP($B405,エントリーシート!$Q$28:$Z$527,5,0),"")</f>
        <v/>
      </c>
      <c r="D405" s="20" t="str">
        <f>IFERROR(VLOOKUP($B405,エントリーシート!$Q$28:$Z$527,6,0),"")</f>
        <v/>
      </c>
      <c r="E405" s="20" t="str">
        <f>IFERROR(VLOOKUP($B405,エントリーシート!$Q$28:$Z$527,7,0),"")</f>
        <v/>
      </c>
      <c r="F405" s="20" t="str">
        <f>IFERROR(VLOOKUP($B405,エントリーシート!$Q$28:$Z$527,8,0),"")</f>
        <v/>
      </c>
      <c r="G405" s="20" t="str">
        <f>IFERROR(VLOOKUP($B405,エントリーシート!$Q$28:$Z$527,9,0),"")</f>
        <v/>
      </c>
      <c r="H405" s="20" t="str">
        <f>IFERROR(VLOOKUP($B405,エントリーシート!$Q$28:$Z$527,10,0),"")</f>
        <v/>
      </c>
      <c r="I405" s="21"/>
      <c r="J405" s="21"/>
      <c r="K405" s="21"/>
      <c r="L405" s="22"/>
      <c r="M405" s="23" t="str">
        <f t="shared" si="18"/>
        <v/>
      </c>
      <c r="N405" s="24" t="str">
        <f t="shared" si="19"/>
        <v/>
      </c>
      <c r="O405" s="50" t="str">
        <f t="shared" si="20"/>
        <v/>
      </c>
      <c r="P405" s="41"/>
      <c r="Q405" s="10"/>
    </row>
    <row r="406" spans="1:17" ht="30" customHeight="1">
      <c r="A406" s="30">
        <v>403</v>
      </c>
      <c r="B406" s="92" t="s">
        <v>1672</v>
      </c>
      <c r="C406" s="20" t="str">
        <f>IFERROR(VLOOKUP($B406,エントリーシート!$Q$28:$Z$527,5,0),"")</f>
        <v/>
      </c>
      <c r="D406" s="20" t="str">
        <f>IFERROR(VLOOKUP($B406,エントリーシート!$Q$28:$Z$527,6,0),"")</f>
        <v/>
      </c>
      <c r="E406" s="20" t="str">
        <f>IFERROR(VLOOKUP($B406,エントリーシート!$Q$28:$Z$527,7,0),"")</f>
        <v/>
      </c>
      <c r="F406" s="20" t="str">
        <f>IFERROR(VLOOKUP($B406,エントリーシート!$Q$28:$Z$527,8,0),"")</f>
        <v/>
      </c>
      <c r="G406" s="20" t="str">
        <f>IFERROR(VLOOKUP($B406,エントリーシート!$Q$28:$Z$527,9,0),"")</f>
        <v/>
      </c>
      <c r="H406" s="20" t="str">
        <f>IFERROR(VLOOKUP($B406,エントリーシート!$Q$28:$Z$527,10,0),"")</f>
        <v/>
      </c>
      <c r="I406" s="21"/>
      <c r="J406" s="21"/>
      <c r="K406" s="21"/>
      <c r="L406" s="22"/>
      <c r="M406" s="23" t="str">
        <f t="shared" si="18"/>
        <v/>
      </c>
      <c r="N406" s="24" t="str">
        <f t="shared" si="19"/>
        <v/>
      </c>
      <c r="O406" s="50" t="str">
        <f t="shared" si="20"/>
        <v/>
      </c>
      <c r="P406" s="41"/>
      <c r="Q406" s="10"/>
    </row>
    <row r="407" spans="1:17" ht="30" customHeight="1">
      <c r="A407" s="30">
        <v>404</v>
      </c>
      <c r="B407" s="92" t="s">
        <v>1673</v>
      </c>
      <c r="C407" s="20" t="str">
        <f>IFERROR(VLOOKUP($B407,エントリーシート!$Q$28:$Z$527,5,0),"")</f>
        <v/>
      </c>
      <c r="D407" s="20" t="str">
        <f>IFERROR(VLOOKUP($B407,エントリーシート!$Q$28:$Z$527,6,0),"")</f>
        <v/>
      </c>
      <c r="E407" s="20" t="str">
        <f>IFERROR(VLOOKUP($B407,エントリーシート!$Q$28:$Z$527,7,0),"")</f>
        <v/>
      </c>
      <c r="F407" s="20" t="str">
        <f>IFERROR(VLOOKUP($B407,エントリーシート!$Q$28:$Z$527,8,0),"")</f>
        <v/>
      </c>
      <c r="G407" s="20" t="str">
        <f>IFERROR(VLOOKUP($B407,エントリーシート!$Q$28:$Z$527,9,0),"")</f>
        <v/>
      </c>
      <c r="H407" s="20" t="str">
        <f>IFERROR(VLOOKUP($B407,エントリーシート!$Q$28:$Z$527,10,0),"")</f>
        <v/>
      </c>
      <c r="I407" s="21"/>
      <c r="J407" s="21"/>
      <c r="K407" s="21"/>
      <c r="L407" s="22"/>
      <c r="M407" s="23" t="str">
        <f t="shared" si="18"/>
        <v/>
      </c>
      <c r="N407" s="24" t="str">
        <f t="shared" si="19"/>
        <v/>
      </c>
      <c r="O407" s="50" t="str">
        <f t="shared" si="20"/>
        <v/>
      </c>
      <c r="P407" s="41"/>
      <c r="Q407" s="10"/>
    </row>
    <row r="408" spans="1:17" ht="30" customHeight="1">
      <c r="A408" s="30">
        <v>405</v>
      </c>
      <c r="B408" s="92" t="s">
        <v>1674</v>
      </c>
      <c r="C408" s="20" t="str">
        <f>IFERROR(VLOOKUP($B408,エントリーシート!$Q$28:$Z$527,5,0),"")</f>
        <v/>
      </c>
      <c r="D408" s="20" t="str">
        <f>IFERROR(VLOOKUP($B408,エントリーシート!$Q$28:$Z$527,6,0),"")</f>
        <v/>
      </c>
      <c r="E408" s="20" t="str">
        <f>IFERROR(VLOOKUP($B408,エントリーシート!$Q$28:$Z$527,7,0),"")</f>
        <v/>
      </c>
      <c r="F408" s="20" t="str">
        <f>IFERROR(VLOOKUP($B408,エントリーシート!$Q$28:$Z$527,8,0),"")</f>
        <v/>
      </c>
      <c r="G408" s="20" t="str">
        <f>IFERROR(VLOOKUP($B408,エントリーシート!$Q$28:$Z$527,9,0),"")</f>
        <v/>
      </c>
      <c r="H408" s="20" t="str">
        <f>IFERROR(VLOOKUP($B408,エントリーシート!$Q$28:$Z$527,10,0),"")</f>
        <v/>
      </c>
      <c r="I408" s="21"/>
      <c r="J408" s="21"/>
      <c r="K408" s="21"/>
      <c r="L408" s="22"/>
      <c r="M408" s="23" t="str">
        <f t="shared" si="18"/>
        <v/>
      </c>
      <c r="N408" s="24" t="str">
        <f t="shared" si="19"/>
        <v/>
      </c>
      <c r="O408" s="50" t="str">
        <f t="shared" si="20"/>
        <v/>
      </c>
      <c r="P408" s="41"/>
      <c r="Q408" s="10"/>
    </row>
    <row r="409" spans="1:17" ht="30" customHeight="1">
      <c r="A409" s="30">
        <v>406</v>
      </c>
      <c r="B409" s="92" t="s">
        <v>1675</v>
      </c>
      <c r="C409" s="20" t="str">
        <f>IFERROR(VLOOKUP($B409,エントリーシート!$Q$28:$Z$527,5,0),"")</f>
        <v/>
      </c>
      <c r="D409" s="20" t="str">
        <f>IFERROR(VLOOKUP($B409,エントリーシート!$Q$28:$Z$527,6,0),"")</f>
        <v/>
      </c>
      <c r="E409" s="20" t="str">
        <f>IFERROR(VLOOKUP($B409,エントリーシート!$Q$28:$Z$527,7,0),"")</f>
        <v/>
      </c>
      <c r="F409" s="20" t="str">
        <f>IFERROR(VLOOKUP($B409,エントリーシート!$Q$28:$Z$527,8,0),"")</f>
        <v/>
      </c>
      <c r="G409" s="20" t="str">
        <f>IFERROR(VLOOKUP($B409,エントリーシート!$Q$28:$Z$527,9,0),"")</f>
        <v/>
      </c>
      <c r="H409" s="20" t="str">
        <f>IFERROR(VLOOKUP($B409,エントリーシート!$Q$28:$Z$527,10,0),"")</f>
        <v/>
      </c>
      <c r="I409" s="21"/>
      <c r="J409" s="21"/>
      <c r="K409" s="21"/>
      <c r="L409" s="22"/>
      <c r="M409" s="23" t="str">
        <f t="shared" si="18"/>
        <v/>
      </c>
      <c r="N409" s="24" t="str">
        <f t="shared" si="19"/>
        <v/>
      </c>
      <c r="O409" s="50" t="str">
        <f t="shared" si="20"/>
        <v/>
      </c>
      <c r="P409" s="41"/>
      <c r="Q409" s="10"/>
    </row>
    <row r="410" spans="1:17" ht="30" customHeight="1">
      <c r="A410" s="30">
        <v>407</v>
      </c>
      <c r="B410" s="92" t="s">
        <v>1676</v>
      </c>
      <c r="C410" s="20" t="str">
        <f>IFERROR(VLOOKUP($B410,エントリーシート!$Q$28:$Z$527,5,0),"")</f>
        <v/>
      </c>
      <c r="D410" s="20" t="str">
        <f>IFERROR(VLOOKUP($B410,エントリーシート!$Q$28:$Z$527,6,0),"")</f>
        <v/>
      </c>
      <c r="E410" s="20" t="str">
        <f>IFERROR(VLOOKUP($B410,エントリーシート!$Q$28:$Z$527,7,0),"")</f>
        <v/>
      </c>
      <c r="F410" s="20" t="str">
        <f>IFERROR(VLOOKUP($B410,エントリーシート!$Q$28:$Z$527,8,0),"")</f>
        <v/>
      </c>
      <c r="G410" s="20" t="str">
        <f>IFERROR(VLOOKUP($B410,エントリーシート!$Q$28:$Z$527,9,0),"")</f>
        <v/>
      </c>
      <c r="H410" s="20" t="str">
        <f>IFERROR(VLOOKUP($B410,エントリーシート!$Q$28:$Z$527,10,0),"")</f>
        <v/>
      </c>
      <c r="I410" s="21"/>
      <c r="J410" s="21"/>
      <c r="K410" s="21"/>
      <c r="L410" s="22"/>
      <c r="M410" s="23" t="str">
        <f t="shared" si="18"/>
        <v/>
      </c>
      <c r="N410" s="24" t="str">
        <f t="shared" si="19"/>
        <v/>
      </c>
      <c r="O410" s="50" t="str">
        <f t="shared" si="20"/>
        <v/>
      </c>
      <c r="P410" s="41"/>
      <c r="Q410" s="10"/>
    </row>
    <row r="411" spans="1:17" ht="30" customHeight="1">
      <c r="A411" s="30">
        <v>408</v>
      </c>
      <c r="B411" s="92" t="s">
        <v>1677</v>
      </c>
      <c r="C411" s="20" t="str">
        <f>IFERROR(VLOOKUP($B411,エントリーシート!$Q$28:$Z$527,5,0),"")</f>
        <v/>
      </c>
      <c r="D411" s="20" t="str">
        <f>IFERROR(VLOOKUP($B411,エントリーシート!$Q$28:$Z$527,6,0),"")</f>
        <v/>
      </c>
      <c r="E411" s="20" t="str">
        <f>IFERROR(VLOOKUP($B411,エントリーシート!$Q$28:$Z$527,7,0),"")</f>
        <v/>
      </c>
      <c r="F411" s="20" t="str">
        <f>IFERROR(VLOOKUP($B411,エントリーシート!$Q$28:$Z$527,8,0),"")</f>
        <v/>
      </c>
      <c r="G411" s="20" t="str">
        <f>IFERROR(VLOOKUP($B411,エントリーシート!$Q$28:$Z$527,9,0),"")</f>
        <v/>
      </c>
      <c r="H411" s="20" t="str">
        <f>IFERROR(VLOOKUP($B411,エントリーシート!$Q$28:$Z$527,10,0),"")</f>
        <v/>
      </c>
      <c r="I411" s="21"/>
      <c r="J411" s="21"/>
      <c r="K411" s="21"/>
      <c r="L411" s="22"/>
      <c r="M411" s="23" t="str">
        <f t="shared" si="18"/>
        <v/>
      </c>
      <c r="N411" s="24" t="str">
        <f t="shared" si="19"/>
        <v/>
      </c>
      <c r="O411" s="50" t="str">
        <f t="shared" si="20"/>
        <v/>
      </c>
      <c r="P411" s="41"/>
      <c r="Q411" s="10"/>
    </row>
    <row r="412" spans="1:17" ht="30" customHeight="1">
      <c r="A412" s="30">
        <v>409</v>
      </c>
      <c r="B412" s="92" t="s">
        <v>1678</v>
      </c>
      <c r="C412" s="20" t="str">
        <f>IFERROR(VLOOKUP($B412,エントリーシート!$Q$28:$Z$527,5,0),"")</f>
        <v/>
      </c>
      <c r="D412" s="20" t="str">
        <f>IFERROR(VLOOKUP($B412,エントリーシート!$Q$28:$Z$527,6,0),"")</f>
        <v/>
      </c>
      <c r="E412" s="20" t="str">
        <f>IFERROR(VLOOKUP($B412,エントリーシート!$Q$28:$Z$527,7,0),"")</f>
        <v/>
      </c>
      <c r="F412" s="20" t="str">
        <f>IFERROR(VLOOKUP($B412,エントリーシート!$Q$28:$Z$527,8,0),"")</f>
        <v/>
      </c>
      <c r="G412" s="20" t="str">
        <f>IFERROR(VLOOKUP($B412,エントリーシート!$Q$28:$Z$527,9,0),"")</f>
        <v/>
      </c>
      <c r="H412" s="20" t="str">
        <f>IFERROR(VLOOKUP($B412,エントリーシート!$Q$28:$Z$527,10,0),"")</f>
        <v/>
      </c>
      <c r="I412" s="21"/>
      <c r="J412" s="21"/>
      <c r="K412" s="21"/>
      <c r="L412" s="22"/>
      <c r="M412" s="23" t="str">
        <f t="shared" si="18"/>
        <v/>
      </c>
      <c r="N412" s="24" t="str">
        <f t="shared" si="19"/>
        <v/>
      </c>
      <c r="O412" s="50" t="str">
        <f t="shared" si="20"/>
        <v/>
      </c>
      <c r="P412" s="41"/>
      <c r="Q412" s="10"/>
    </row>
    <row r="413" spans="1:17" ht="30" customHeight="1">
      <c r="A413" s="30">
        <v>410</v>
      </c>
      <c r="B413" s="92" t="s">
        <v>1679</v>
      </c>
      <c r="C413" s="20" t="str">
        <f>IFERROR(VLOOKUP($B413,エントリーシート!$Q$28:$Z$527,5,0),"")</f>
        <v/>
      </c>
      <c r="D413" s="20" t="str">
        <f>IFERROR(VLOOKUP($B413,エントリーシート!$Q$28:$Z$527,6,0),"")</f>
        <v/>
      </c>
      <c r="E413" s="20" t="str">
        <f>IFERROR(VLOOKUP($B413,エントリーシート!$Q$28:$Z$527,7,0),"")</f>
        <v/>
      </c>
      <c r="F413" s="20" t="str">
        <f>IFERROR(VLOOKUP($B413,エントリーシート!$Q$28:$Z$527,8,0),"")</f>
        <v/>
      </c>
      <c r="G413" s="20" t="str">
        <f>IFERROR(VLOOKUP($B413,エントリーシート!$Q$28:$Z$527,9,0),"")</f>
        <v/>
      </c>
      <c r="H413" s="20" t="str">
        <f>IFERROR(VLOOKUP($B413,エントリーシート!$Q$28:$Z$527,10,0),"")</f>
        <v/>
      </c>
      <c r="I413" s="21"/>
      <c r="J413" s="21"/>
      <c r="K413" s="21"/>
      <c r="L413" s="22"/>
      <c r="M413" s="23" t="str">
        <f t="shared" si="18"/>
        <v/>
      </c>
      <c r="N413" s="24" t="str">
        <f t="shared" si="19"/>
        <v/>
      </c>
      <c r="O413" s="50" t="str">
        <f t="shared" si="20"/>
        <v/>
      </c>
      <c r="P413" s="41"/>
      <c r="Q413" s="10"/>
    </row>
    <row r="414" spans="1:17" ht="30" customHeight="1">
      <c r="A414" s="30">
        <v>411</v>
      </c>
      <c r="B414" s="92" t="s">
        <v>1680</v>
      </c>
      <c r="C414" s="20" t="str">
        <f>IFERROR(VLOOKUP($B414,エントリーシート!$Q$28:$Z$527,5,0),"")</f>
        <v/>
      </c>
      <c r="D414" s="20" t="str">
        <f>IFERROR(VLOOKUP($B414,エントリーシート!$Q$28:$Z$527,6,0),"")</f>
        <v/>
      </c>
      <c r="E414" s="20" t="str">
        <f>IFERROR(VLOOKUP($B414,エントリーシート!$Q$28:$Z$527,7,0),"")</f>
        <v/>
      </c>
      <c r="F414" s="20" t="str">
        <f>IFERROR(VLOOKUP($B414,エントリーシート!$Q$28:$Z$527,8,0),"")</f>
        <v/>
      </c>
      <c r="G414" s="20" t="str">
        <f>IFERROR(VLOOKUP($B414,エントリーシート!$Q$28:$Z$527,9,0),"")</f>
        <v/>
      </c>
      <c r="H414" s="20" t="str">
        <f>IFERROR(VLOOKUP($B414,エントリーシート!$Q$28:$Z$527,10,0),"")</f>
        <v/>
      </c>
      <c r="I414" s="21"/>
      <c r="J414" s="21"/>
      <c r="K414" s="21"/>
      <c r="L414" s="22"/>
      <c r="M414" s="23" t="str">
        <f t="shared" si="18"/>
        <v/>
      </c>
      <c r="N414" s="24" t="str">
        <f t="shared" si="19"/>
        <v/>
      </c>
      <c r="O414" s="50" t="str">
        <f t="shared" si="20"/>
        <v/>
      </c>
      <c r="P414" s="41"/>
      <c r="Q414" s="10"/>
    </row>
    <row r="415" spans="1:17" ht="30" customHeight="1">
      <c r="A415" s="30">
        <v>412</v>
      </c>
      <c r="B415" s="92" t="s">
        <v>1681</v>
      </c>
      <c r="C415" s="20" t="str">
        <f>IFERROR(VLOOKUP($B415,エントリーシート!$Q$28:$Z$527,5,0),"")</f>
        <v/>
      </c>
      <c r="D415" s="20" t="str">
        <f>IFERROR(VLOOKUP($B415,エントリーシート!$Q$28:$Z$527,6,0),"")</f>
        <v/>
      </c>
      <c r="E415" s="20" t="str">
        <f>IFERROR(VLOOKUP($B415,エントリーシート!$Q$28:$Z$527,7,0),"")</f>
        <v/>
      </c>
      <c r="F415" s="20" t="str">
        <f>IFERROR(VLOOKUP($B415,エントリーシート!$Q$28:$Z$527,8,0),"")</f>
        <v/>
      </c>
      <c r="G415" s="20" t="str">
        <f>IFERROR(VLOOKUP($B415,エントリーシート!$Q$28:$Z$527,9,0),"")</f>
        <v/>
      </c>
      <c r="H415" s="20" t="str">
        <f>IFERROR(VLOOKUP($B415,エントリーシート!$Q$28:$Z$527,10,0),"")</f>
        <v/>
      </c>
      <c r="I415" s="21"/>
      <c r="J415" s="21"/>
      <c r="K415" s="21"/>
      <c r="L415" s="22"/>
      <c r="M415" s="23" t="str">
        <f t="shared" si="18"/>
        <v/>
      </c>
      <c r="N415" s="24" t="str">
        <f t="shared" si="19"/>
        <v/>
      </c>
      <c r="O415" s="50" t="str">
        <f t="shared" si="20"/>
        <v/>
      </c>
      <c r="P415" s="41"/>
      <c r="Q415" s="10"/>
    </row>
    <row r="416" spans="1:17" ht="30" customHeight="1">
      <c r="A416" s="30">
        <v>413</v>
      </c>
      <c r="B416" s="92" t="s">
        <v>1682</v>
      </c>
      <c r="C416" s="20" t="str">
        <f>IFERROR(VLOOKUP($B416,エントリーシート!$Q$28:$Z$527,5,0),"")</f>
        <v/>
      </c>
      <c r="D416" s="20" t="str">
        <f>IFERROR(VLOOKUP($B416,エントリーシート!$Q$28:$Z$527,6,0),"")</f>
        <v/>
      </c>
      <c r="E416" s="20" t="str">
        <f>IFERROR(VLOOKUP($B416,エントリーシート!$Q$28:$Z$527,7,0),"")</f>
        <v/>
      </c>
      <c r="F416" s="20" t="str">
        <f>IFERROR(VLOOKUP($B416,エントリーシート!$Q$28:$Z$527,8,0),"")</f>
        <v/>
      </c>
      <c r="G416" s="20" t="str">
        <f>IFERROR(VLOOKUP($B416,エントリーシート!$Q$28:$Z$527,9,0),"")</f>
        <v/>
      </c>
      <c r="H416" s="20" t="str">
        <f>IFERROR(VLOOKUP($B416,エントリーシート!$Q$28:$Z$527,10,0),"")</f>
        <v/>
      </c>
      <c r="I416" s="21"/>
      <c r="J416" s="21"/>
      <c r="K416" s="21"/>
      <c r="L416" s="22"/>
      <c r="M416" s="23" t="str">
        <f t="shared" si="18"/>
        <v/>
      </c>
      <c r="N416" s="24" t="str">
        <f t="shared" si="19"/>
        <v/>
      </c>
      <c r="O416" s="50" t="str">
        <f t="shared" si="20"/>
        <v/>
      </c>
      <c r="P416" s="41"/>
      <c r="Q416" s="10"/>
    </row>
    <row r="417" spans="1:17" ht="30" customHeight="1">
      <c r="A417" s="30">
        <v>414</v>
      </c>
      <c r="B417" s="92" t="s">
        <v>1683</v>
      </c>
      <c r="C417" s="20" t="str">
        <f>IFERROR(VLOOKUP($B417,エントリーシート!$Q$28:$Z$527,5,0),"")</f>
        <v/>
      </c>
      <c r="D417" s="20" t="str">
        <f>IFERROR(VLOOKUP($B417,エントリーシート!$Q$28:$Z$527,6,0),"")</f>
        <v/>
      </c>
      <c r="E417" s="20" t="str">
        <f>IFERROR(VLOOKUP($B417,エントリーシート!$Q$28:$Z$527,7,0),"")</f>
        <v/>
      </c>
      <c r="F417" s="20" t="str">
        <f>IFERROR(VLOOKUP($B417,エントリーシート!$Q$28:$Z$527,8,0),"")</f>
        <v/>
      </c>
      <c r="G417" s="20" t="str">
        <f>IFERROR(VLOOKUP($B417,エントリーシート!$Q$28:$Z$527,9,0),"")</f>
        <v/>
      </c>
      <c r="H417" s="20" t="str">
        <f>IFERROR(VLOOKUP($B417,エントリーシート!$Q$28:$Z$527,10,0),"")</f>
        <v/>
      </c>
      <c r="I417" s="21"/>
      <c r="J417" s="21"/>
      <c r="K417" s="21"/>
      <c r="L417" s="22"/>
      <c r="M417" s="23" t="str">
        <f t="shared" si="18"/>
        <v/>
      </c>
      <c r="N417" s="24" t="str">
        <f t="shared" si="19"/>
        <v/>
      </c>
      <c r="O417" s="50" t="str">
        <f t="shared" si="20"/>
        <v/>
      </c>
      <c r="P417" s="41"/>
      <c r="Q417" s="10"/>
    </row>
    <row r="418" spans="1:17" ht="30" customHeight="1">
      <c r="A418" s="30">
        <v>415</v>
      </c>
      <c r="B418" s="92" t="s">
        <v>1684</v>
      </c>
      <c r="C418" s="20" t="str">
        <f>IFERROR(VLOOKUP($B418,エントリーシート!$Q$28:$Z$527,5,0),"")</f>
        <v/>
      </c>
      <c r="D418" s="20" t="str">
        <f>IFERROR(VLOOKUP($B418,エントリーシート!$Q$28:$Z$527,6,0),"")</f>
        <v/>
      </c>
      <c r="E418" s="20" t="str">
        <f>IFERROR(VLOOKUP($B418,エントリーシート!$Q$28:$Z$527,7,0),"")</f>
        <v/>
      </c>
      <c r="F418" s="20" t="str">
        <f>IFERROR(VLOOKUP($B418,エントリーシート!$Q$28:$Z$527,8,0),"")</f>
        <v/>
      </c>
      <c r="G418" s="20" t="str">
        <f>IFERROR(VLOOKUP($B418,エントリーシート!$Q$28:$Z$527,9,0),"")</f>
        <v/>
      </c>
      <c r="H418" s="20" t="str">
        <f>IFERROR(VLOOKUP($B418,エントリーシート!$Q$28:$Z$527,10,0),"")</f>
        <v/>
      </c>
      <c r="I418" s="21"/>
      <c r="J418" s="21"/>
      <c r="K418" s="21"/>
      <c r="L418" s="22"/>
      <c r="M418" s="23" t="str">
        <f t="shared" si="18"/>
        <v/>
      </c>
      <c r="N418" s="24" t="str">
        <f t="shared" si="19"/>
        <v/>
      </c>
      <c r="O418" s="50" t="str">
        <f t="shared" si="20"/>
        <v/>
      </c>
      <c r="P418" s="41"/>
      <c r="Q418" s="10"/>
    </row>
    <row r="419" spans="1:17" ht="30" customHeight="1">
      <c r="A419" s="30">
        <v>416</v>
      </c>
      <c r="B419" s="92" t="s">
        <v>1685</v>
      </c>
      <c r="C419" s="20" t="str">
        <f>IFERROR(VLOOKUP($B419,エントリーシート!$Q$28:$Z$527,5,0),"")</f>
        <v/>
      </c>
      <c r="D419" s="20" t="str">
        <f>IFERROR(VLOOKUP($B419,エントリーシート!$Q$28:$Z$527,6,0),"")</f>
        <v/>
      </c>
      <c r="E419" s="20" t="str">
        <f>IFERROR(VLOOKUP($B419,エントリーシート!$Q$28:$Z$527,7,0),"")</f>
        <v/>
      </c>
      <c r="F419" s="20" t="str">
        <f>IFERROR(VLOOKUP($B419,エントリーシート!$Q$28:$Z$527,8,0),"")</f>
        <v/>
      </c>
      <c r="G419" s="20" t="str">
        <f>IFERROR(VLOOKUP($B419,エントリーシート!$Q$28:$Z$527,9,0),"")</f>
        <v/>
      </c>
      <c r="H419" s="20" t="str">
        <f>IFERROR(VLOOKUP($B419,エントリーシート!$Q$28:$Z$527,10,0),"")</f>
        <v/>
      </c>
      <c r="I419" s="21"/>
      <c r="J419" s="21"/>
      <c r="K419" s="21"/>
      <c r="L419" s="22"/>
      <c r="M419" s="23" t="str">
        <f t="shared" si="18"/>
        <v/>
      </c>
      <c r="N419" s="24" t="str">
        <f t="shared" si="19"/>
        <v/>
      </c>
      <c r="O419" s="50" t="str">
        <f t="shared" si="20"/>
        <v/>
      </c>
      <c r="P419" s="41"/>
      <c r="Q419" s="10"/>
    </row>
    <row r="420" spans="1:17" ht="30" customHeight="1">
      <c r="A420" s="30">
        <v>417</v>
      </c>
      <c r="B420" s="92" t="s">
        <v>1686</v>
      </c>
      <c r="C420" s="20" t="str">
        <f>IFERROR(VLOOKUP($B420,エントリーシート!$Q$28:$Z$527,5,0),"")</f>
        <v/>
      </c>
      <c r="D420" s="20" t="str">
        <f>IFERROR(VLOOKUP($B420,エントリーシート!$Q$28:$Z$527,6,0),"")</f>
        <v/>
      </c>
      <c r="E420" s="20" t="str">
        <f>IFERROR(VLOOKUP($B420,エントリーシート!$Q$28:$Z$527,7,0),"")</f>
        <v/>
      </c>
      <c r="F420" s="20" t="str">
        <f>IFERROR(VLOOKUP($B420,エントリーシート!$Q$28:$Z$527,8,0),"")</f>
        <v/>
      </c>
      <c r="G420" s="20" t="str">
        <f>IFERROR(VLOOKUP($B420,エントリーシート!$Q$28:$Z$527,9,0),"")</f>
        <v/>
      </c>
      <c r="H420" s="20" t="str">
        <f>IFERROR(VLOOKUP($B420,エントリーシート!$Q$28:$Z$527,10,0),"")</f>
        <v/>
      </c>
      <c r="I420" s="21"/>
      <c r="J420" s="21"/>
      <c r="K420" s="21"/>
      <c r="L420" s="22"/>
      <c r="M420" s="23" t="str">
        <f t="shared" si="18"/>
        <v/>
      </c>
      <c r="N420" s="24" t="str">
        <f t="shared" si="19"/>
        <v/>
      </c>
      <c r="O420" s="50" t="str">
        <f t="shared" si="20"/>
        <v/>
      </c>
      <c r="P420" s="41"/>
      <c r="Q420" s="10"/>
    </row>
    <row r="421" spans="1:17" ht="30" customHeight="1">
      <c r="A421" s="30">
        <v>418</v>
      </c>
      <c r="B421" s="92" t="s">
        <v>1687</v>
      </c>
      <c r="C421" s="20" t="str">
        <f>IFERROR(VLOOKUP($B421,エントリーシート!$Q$28:$Z$527,5,0),"")</f>
        <v/>
      </c>
      <c r="D421" s="20" t="str">
        <f>IFERROR(VLOOKUP($B421,エントリーシート!$Q$28:$Z$527,6,0),"")</f>
        <v/>
      </c>
      <c r="E421" s="20" t="str">
        <f>IFERROR(VLOOKUP($B421,エントリーシート!$Q$28:$Z$527,7,0),"")</f>
        <v/>
      </c>
      <c r="F421" s="20" t="str">
        <f>IFERROR(VLOOKUP($B421,エントリーシート!$Q$28:$Z$527,8,0),"")</f>
        <v/>
      </c>
      <c r="G421" s="20" t="str">
        <f>IFERROR(VLOOKUP($B421,エントリーシート!$Q$28:$Z$527,9,0),"")</f>
        <v/>
      </c>
      <c r="H421" s="20" t="str">
        <f>IFERROR(VLOOKUP($B421,エントリーシート!$Q$28:$Z$527,10,0),"")</f>
        <v/>
      </c>
      <c r="I421" s="21"/>
      <c r="J421" s="21"/>
      <c r="K421" s="21"/>
      <c r="L421" s="22"/>
      <c r="M421" s="23" t="str">
        <f t="shared" si="18"/>
        <v/>
      </c>
      <c r="N421" s="24" t="str">
        <f t="shared" si="19"/>
        <v/>
      </c>
      <c r="O421" s="50" t="str">
        <f t="shared" si="20"/>
        <v/>
      </c>
      <c r="P421" s="41"/>
      <c r="Q421" s="10"/>
    </row>
    <row r="422" spans="1:17" ht="30" customHeight="1">
      <c r="A422" s="30">
        <v>419</v>
      </c>
      <c r="B422" s="92" t="s">
        <v>1688</v>
      </c>
      <c r="C422" s="20" t="str">
        <f>IFERROR(VLOOKUP($B422,エントリーシート!$Q$28:$Z$527,5,0),"")</f>
        <v/>
      </c>
      <c r="D422" s="20" t="str">
        <f>IFERROR(VLOOKUP($B422,エントリーシート!$Q$28:$Z$527,6,0),"")</f>
        <v/>
      </c>
      <c r="E422" s="20" t="str">
        <f>IFERROR(VLOOKUP($B422,エントリーシート!$Q$28:$Z$527,7,0),"")</f>
        <v/>
      </c>
      <c r="F422" s="20" t="str">
        <f>IFERROR(VLOOKUP($B422,エントリーシート!$Q$28:$Z$527,8,0),"")</f>
        <v/>
      </c>
      <c r="G422" s="20" t="str">
        <f>IFERROR(VLOOKUP($B422,エントリーシート!$Q$28:$Z$527,9,0),"")</f>
        <v/>
      </c>
      <c r="H422" s="20" t="str">
        <f>IFERROR(VLOOKUP($B422,エントリーシート!$Q$28:$Z$527,10,0),"")</f>
        <v/>
      </c>
      <c r="I422" s="21"/>
      <c r="J422" s="21"/>
      <c r="K422" s="21"/>
      <c r="L422" s="22"/>
      <c r="M422" s="23" t="str">
        <f t="shared" si="18"/>
        <v/>
      </c>
      <c r="N422" s="24" t="str">
        <f t="shared" si="19"/>
        <v/>
      </c>
      <c r="O422" s="50" t="str">
        <f t="shared" si="20"/>
        <v/>
      </c>
      <c r="P422" s="41"/>
      <c r="Q422" s="10"/>
    </row>
    <row r="423" spans="1:17" ht="30" customHeight="1">
      <c r="A423" s="30">
        <v>420</v>
      </c>
      <c r="B423" s="92" t="s">
        <v>1689</v>
      </c>
      <c r="C423" s="20" t="str">
        <f>IFERROR(VLOOKUP($B423,エントリーシート!$Q$28:$Z$527,5,0),"")</f>
        <v/>
      </c>
      <c r="D423" s="20" t="str">
        <f>IFERROR(VLOOKUP($B423,エントリーシート!$Q$28:$Z$527,6,0),"")</f>
        <v/>
      </c>
      <c r="E423" s="20" t="str">
        <f>IFERROR(VLOOKUP($B423,エントリーシート!$Q$28:$Z$527,7,0),"")</f>
        <v/>
      </c>
      <c r="F423" s="20" t="str">
        <f>IFERROR(VLOOKUP($B423,エントリーシート!$Q$28:$Z$527,8,0),"")</f>
        <v/>
      </c>
      <c r="G423" s="20" t="str">
        <f>IFERROR(VLOOKUP($B423,エントリーシート!$Q$28:$Z$527,9,0),"")</f>
        <v/>
      </c>
      <c r="H423" s="20" t="str">
        <f>IFERROR(VLOOKUP($B423,エントリーシート!$Q$28:$Z$527,10,0),"")</f>
        <v/>
      </c>
      <c r="I423" s="21"/>
      <c r="J423" s="21"/>
      <c r="K423" s="21"/>
      <c r="L423" s="22"/>
      <c r="M423" s="23" t="str">
        <f t="shared" si="18"/>
        <v/>
      </c>
      <c r="N423" s="24" t="str">
        <f t="shared" si="19"/>
        <v/>
      </c>
      <c r="O423" s="50" t="str">
        <f t="shared" si="20"/>
        <v/>
      </c>
      <c r="P423" s="41"/>
      <c r="Q423" s="10"/>
    </row>
    <row r="424" spans="1:17" ht="30" customHeight="1">
      <c r="A424" s="30">
        <v>421</v>
      </c>
      <c r="B424" s="92" t="s">
        <v>1690</v>
      </c>
      <c r="C424" s="20" t="str">
        <f>IFERROR(VLOOKUP($B424,エントリーシート!$Q$28:$Z$527,5,0),"")</f>
        <v/>
      </c>
      <c r="D424" s="20" t="str">
        <f>IFERROR(VLOOKUP($B424,エントリーシート!$Q$28:$Z$527,6,0),"")</f>
        <v/>
      </c>
      <c r="E424" s="20" t="str">
        <f>IFERROR(VLOOKUP($B424,エントリーシート!$Q$28:$Z$527,7,0),"")</f>
        <v/>
      </c>
      <c r="F424" s="20" t="str">
        <f>IFERROR(VLOOKUP($B424,エントリーシート!$Q$28:$Z$527,8,0),"")</f>
        <v/>
      </c>
      <c r="G424" s="20" t="str">
        <f>IFERROR(VLOOKUP($B424,エントリーシート!$Q$28:$Z$527,9,0),"")</f>
        <v/>
      </c>
      <c r="H424" s="20" t="str">
        <f>IFERROR(VLOOKUP($B424,エントリーシート!$Q$28:$Z$527,10,0),"")</f>
        <v/>
      </c>
      <c r="I424" s="21"/>
      <c r="J424" s="21"/>
      <c r="K424" s="21"/>
      <c r="L424" s="22"/>
      <c r="M424" s="23" t="str">
        <f t="shared" si="18"/>
        <v/>
      </c>
      <c r="N424" s="24" t="str">
        <f t="shared" si="19"/>
        <v/>
      </c>
      <c r="O424" s="50" t="str">
        <f t="shared" si="20"/>
        <v/>
      </c>
      <c r="P424" s="41"/>
      <c r="Q424" s="10"/>
    </row>
    <row r="425" spans="1:17" ht="30" customHeight="1">
      <c r="A425" s="30">
        <v>422</v>
      </c>
      <c r="B425" s="92" t="s">
        <v>1691</v>
      </c>
      <c r="C425" s="20" t="str">
        <f>IFERROR(VLOOKUP($B425,エントリーシート!$Q$28:$Z$527,5,0),"")</f>
        <v/>
      </c>
      <c r="D425" s="20" t="str">
        <f>IFERROR(VLOOKUP($B425,エントリーシート!$Q$28:$Z$527,6,0),"")</f>
        <v/>
      </c>
      <c r="E425" s="20" t="str">
        <f>IFERROR(VLOOKUP($B425,エントリーシート!$Q$28:$Z$527,7,0),"")</f>
        <v/>
      </c>
      <c r="F425" s="20" t="str">
        <f>IFERROR(VLOOKUP($B425,エントリーシート!$Q$28:$Z$527,8,0),"")</f>
        <v/>
      </c>
      <c r="G425" s="20" t="str">
        <f>IFERROR(VLOOKUP($B425,エントリーシート!$Q$28:$Z$527,9,0),"")</f>
        <v/>
      </c>
      <c r="H425" s="20" t="str">
        <f>IFERROR(VLOOKUP($B425,エントリーシート!$Q$28:$Z$527,10,0),"")</f>
        <v/>
      </c>
      <c r="I425" s="21"/>
      <c r="J425" s="21"/>
      <c r="K425" s="21"/>
      <c r="L425" s="22"/>
      <c r="M425" s="23" t="str">
        <f t="shared" si="18"/>
        <v/>
      </c>
      <c r="N425" s="24" t="str">
        <f t="shared" si="19"/>
        <v/>
      </c>
      <c r="O425" s="50" t="str">
        <f t="shared" si="20"/>
        <v/>
      </c>
      <c r="P425" s="41"/>
      <c r="Q425" s="10"/>
    </row>
    <row r="426" spans="1:17" ht="30" customHeight="1">
      <c r="A426" s="30">
        <v>423</v>
      </c>
      <c r="B426" s="92" t="s">
        <v>1692</v>
      </c>
      <c r="C426" s="20" t="str">
        <f>IFERROR(VLOOKUP($B426,エントリーシート!$Q$28:$Z$527,5,0),"")</f>
        <v/>
      </c>
      <c r="D426" s="20" t="str">
        <f>IFERROR(VLOOKUP($B426,エントリーシート!$Q$28:$Z$527,6,0),"")</f>
        <v/>
      </c>
      <c r="E426" s="20" t="str">
        <f>IFERROR(VLOOKUP($B426,エントリーシート!$Q$28:$Z$527,7,0),"")</f>
        <v/>
      </c>
      <c r="F426" s="20" t="str">
        <f>IFERROR(VLOOKUP($B426,エントリーシート!$Q$28:$Z$527,8,0),"")</f>
        <v/>
      </c>
      <c r="G426" s="20" t="str">
        <f>IFERROR(VLOOKUP($B426,エントリーシート!$Q$28:$Z$527,9,0),"")</f>
        <v/>
      </c>
      <c r="H426" s="20" t="str">
        <f>IFERROR(VLOOKUP($B426,エントリーシート!$Q$28:$Z$527,10,0),"")</f>
        <v/>
      </c>
      <c r="I426" s="21"/>
      <c r="J426" s="21"/>
      <c r="K426" s="21"/>
      <c r="L426" s="22"/>
      <c r="M426" s="23" t="str">
        <f t="shared" si="18"/>
        <v/>
      </c>
      <c r="N426" s="24" t="str">
        <f t="shared" si="19"/>
        <v/>
      </c>
      <c r="O426" s="50" t="str">
        <f t="shared" si="20"/>
        <v/>
      </c>
      <c r="P426" s="41"/>
      <c r="Q426" s="10"/>
    </row>
    <row r="427" spans="1:17" ht="30" customHeight="1">
      <c r="A427" s="30">
        <v>424</v>
      </c>
      <c r="B427" s="92" t="s">
        <v>1693</v>
      </c>
      <c r="C427" s="20" t="str">
        <f>IFERROR(VLOOKUP($B427,エントリーシート!$Q$28:$Z$527,5,0),"")</f>
        <v/>
      </c>
      <c r="D427" s="20" t="str">
        <f>IFERROR(VLOOKUP($B427,エントリーシート!$Q$28:$Z$527,6,0),"")</f>
        <v/>
      </c>
      <c r="E427" s="20" t="str">
        <f>IFERROR(VLOOKUP($B427,エントリーシート!$Q$28:$Z$527,7,0),"")</f>
        <v/>
      </c>
      <c r="F427" s="20" t="str">
        <f>IFERROR(VLOOKUP($B427,エントリーシート!$Q$28:$Z$527,8,0),"")</f>
        <v/>
      </c>
      <c r="G427" s="20" t="str">
        <f>IFERROR(VLOOKUP($B427,エントリーシート!$Q$28:$Z$527,9,0),"")</f>
        <v/>
      </c>
      <c r="H427" s="20" t="str">
        <f>IFERROR(VLOOKUP($B427,エントリーシート!$Q$28:$Z$527,10,0),"")</f>
        <v/>
      </c>
      <c r="I427" s="21"/>
      <c r="J427" s="21"/>
      <c r="K427" s="21"/>
      <c r="L427" s="22"/>
      <c r="M427" s="23" t="str">
        <f t="shared" si="18"/>
        <v/>
      </c>
      <c r="N427" s="24" t="str">
        <f t="shared" si="19"/>
        <v/>
      </c>
      <c r="O427" s="50" t="str">
        <f t="shared" si="20"/>
        <v/>
      </c>
      <c r="P427" s="41"/>
      <c r="Q427" s="10"/>
    </row>
    <row r="428" spans="1:17" ht="30" customHeight="1">
      <c r="A428" s="30">
        <v>425</v>
      </c>
      <c r="B428" s="92" t="s">
        <v>1694</v>
      </c>
      <c r="C428" s="20" t="str">
        <f>IFERROR(VLOOKUP($B428,エントリーシート!$Q$28:$Z$527,5,0),"")</f>
        <v/>
      </c>
      <c r="D428" s="20" t="str">
        <f>IFERROR(VLOOKUP($B428,エントリーシート!$Q$28:$Z$527,6,0),"")</f>
        <v/>
      </c>
      <c r="E428" s="20" t="str">
        <f>IFERROR(VLOOKUP($B428,エントリーシート!$Q$28:$Z$527,7,0),"")</f>
        <v/>
      </c>
      <c r="F428" s="20" t="str">
        <f>IFERROR(VLOOKUP($B428,エントリーシート!$Q$28:$Z$527,8,0),"")</f>
        <v/>
      </c>
      <c r="G428" s="20" t="str">
        <f>IFERROR(VLOOKUP($B428,エントリーシート!$Q$28:$Z$527,9,0),"")</f>
        <v/>
      </c>
      <c r="H428" s="20" t="str">
        <f>IFERROR(VLOOKUP($B428,エントリーシート!$Q$28:$Z$527,10,0),"")</f>
        <v/>
      </c>
      <c r="I428" s="21"/>
      <c r="J428" s="21"/>
      <c r="K428" s="21"/>
      <c r="L428" s="22"/>
      <c r="M428" s="23" t="str">
        <f t="shared" si="18"/>
        <v/>
      </c>
      <c r="N428" s="24" t="str">
        <f t="shared" si="19"/>
        <v/>
      </c>
      <c r="O428" s="50" t="str">
        <f t="shared" si="20"/>
        <v/>
      </c>
      <c r="P428" s="41"/>
      <c r="Q428" s="10"/>
    </row>
    <row r="429" spans="1:17" ht="30" customHeight="1">
      <c r="A429" s="30">
        <v>426</v>
      </c>
      <c r="B429" s="92" t="s">
        <v>1695</v>
      </c>
      <c r="C429" s="20" t="str">
        <f>IFERROR(VLOOKUP($B429,エントリーシート!$Q$28:$Z$527,5,0),"")</f>
        <v/>
      </c>
      <c r="D429" s="20" t="str">
        <f>IFERROR(VLOOKUP($B429,エントリーシート!$Q$28:$Z$527,6,0),"")</f>
        <v/>
      </c>
      <c r="E429" s="20" t="str">
        <f>IFERROR(VLOOKUP($B429,エントリーシート!$Q$28:$Z$527,7,0),"")</f>
        <v/>
      </c>
      <c r="F429" s="20" t="str">
        <f>IFERROR(VLOOKUP($B429,エントリーシート!$Q$28:$Z$527,8,0),"")</f>
        <v/>
      </c>
      <c r="G429" s="20" t="str">
        <f>IFERROR(VLOOKUP($B429,エントリーシート!$Q$28:$Z$527,9,0),"")</f>
        <v/>
      </c>
      <c r="H429" s="20" t="str">
        <f>IFERROR(VLOOKUP($B429,エントリーシート!$Q$28:$Z$527,10,0),"")</f>
        <v/>
      </c>
      <c r="I429" s="21"/>
      <c r="J429" s="21"/>
      <c r="K429" s="21"/>
      <c r="L429" s="22"/>
      <c r="M429" s="23" t="str">
        <f t="shared" si="18"/>
        <v/>
      </c>
      <c r="N429" s="24" t="str">
        <f t="shared" si="19"/>
        <v/>
      </c>
      <c r="O429" s="50" t="str">
        <f t="shared" si="20"/>
        <v/>
      </c>
      <c r="P429" s="41"/>
      <c r="Q429" s="10"/>
    </row>
    <row r="430" spans="1:17" ht="30" customHeight="1">
      <c r="A430" s="30">
        <v>427</v>
      </c>
      <c r="B430" s="92" t="s">
        <v>1696</v>
      </c>
      <c r="C430" s="20" t="str">
        <f>IFERROR(VLOOKUP($B430,エントリーシート!$Q$28:$Z$527,5,0),"")</f>
        <v/>
      </c>
      <c r="D430" s="20" t="str">
        <f>IFERROR(VLOOKUP($B430,エントリーシート!$Q$28:$Z$527,6,0),"")</f>
        <v/>
      </c>
      <c r="E430" s="20" t="str">
        <f>IFERROR(VLOOKUP($B430,エントリーシート!$Q$28:$Z$527,7,0),"")</f>
        <v/>
      </c>
      <c r="F430" s="20" t="str">
        <f>IFERROR(VLOOKUP($B430,エントリーシート!$Q$28:$Z$527,8,0),"")</f>
        <v/>
      </c>
      <c r="G430" s="20" t="str">
        <f>IFERROR(VLOOKUP($B430,エントリーシート!$Q$28:$Z$527,9,0),"")</f>
        <v/>
      </c>
      <c r="H430" s="20" t="str">
        <f>IFERROR(VLOOKUP($B430,エントリーシート!$Q$28:$Z$527,10,0),"")</f>
        <v/>
      </c>
      <c r="I430" s="21"/>
      <c r="J430" s="21"/>
      <c r="K430" s="21"/>
      <c r="L430" s="22"/>
      <c r="M430" s="23" t="str">
        <f t="shared" si="18"/>
        <v/>
      </c>
      <c r="N430" s="24" t="str">
        <f t="shared" si="19"/>
        <v/>
      </c>
      <c r="O430" s="50" t="str">
        <f t="shared" si="20"/>
        <v/>
      </c>
      <c r="P430" s="41"/>
      <c r="Q430" s="10"/>
    </row>
    <row r="431" spans="1:17" ht="30" customHeight="1">
      <c r="A431" s="30">
        <v>428</v>
      </c>
      <c r="B431" s="92" t="s">
        <v>1697</v>
      </c>
      <c r="C431" s="20" t="str">
        <f>IFERROR(VLOOKUP($B431,エントリーシート!$Q$28:$Z$527,5,0),"")</f>
        <v/>
      </c>
      <c r="D431" s="20" t="str">
        <f>IFERROR(VLOOKUP($B431,エントリーシート!$Q$28:$Z$527,6,0),"")</f>
        <v/>
      </c>
      <c r="E431" s="20" t="str">
        <f>IFERROR(VLOOKUP($B431,エントリーシート!$Q$28:$Z$527,7,0),"")</f>
        <v/>
      </c>
      <c r="F431" s="20" t="str">
        <f>IFERROR(VLOOKUP($B431,エントリーシート!$Q$28:$Z$527,8,0),"")</f>
        <v/>
      </c>
      <c r="G431" s="20" t="str">
        <f>IFERROR(VLOOKUP($B431,エントリーシート!$Q$28:$Z$527,9,0),"")</f>
        <v/>
      </c>
      <c r="H431" s="20" t="str">
        <f>IFERROR(VLOOKUP($B431,エントリーシート!$Q$28:$Z$527,10,0),"")</f>
        <v/>
      </c>
      <c r="I431" s="21"/>
      <c r="J431" s="21"/>
      <c r="K431" s="21"/>
      <c r="L431" s="22"/>
      <c r="M431" s="23" t="str">
        <f t="shared" si="18"/>
        <v/>
      </c>
      <c r="N431" s="24" t="str">
        <f t="shared" si="19"/>
        <v/>
      </c>
      <c r="O431" s="50" t="str">
        <f t="shared" si="20"/>
        <v/>
      </c>
      <c r="P431" s="41"/>
      <c r="Q431" s="10"/>
    </row>
    <row r="432" spans="1:17" ht="30" customHeight="1">
      <c r="A432" s="30">
        <v>429</v>
      </c>
      <c r="B432" s="92" t="s">
        <v>1698</v>
      </c>
      <c r="C432" s="20" t="str">
        <f>IFERROR(VLOOKUP($B432,エントリーシート!$Q$28:$Z$527,5,0),"")</f>
        <v/>
      </c>
      <c r="D432" s="20" t="str">
        <f>IFERROR(VLOOKUP($B432,エントリーシート!$Q$28:$Z$527,6,0),"")</f>
        <v/>
      </c>
      <c r="E432" s="20" t="str">
        <f>IFERROR(VLOOKUP($B432,エントリーシート!$Q$28:$Z$527,7,0),"")</f>
        <v/>
      </c>
      <c r="F432" s="20" t="str">
        <f>IFERROR(VLOOKUP($B432,エントリーシート!$Q$28:$Z$527,8,0),"")</f>
        <v/>
      </c>
      <c r="G432" s="20" t="str">
        <f>IFERROR(VLOOKUP($B432,エントリーシート!$Q$28:$Z$527,9,0),"")</f>
        <v/>
      </c>
      <c r="H432" s="20" t="str">
        <f>IFERROR(VLOOKUP($B432,エントリーシート!$Q$28:$Z$527,10,0),"")</f>
        <v/>
      </c>
      <c r="I432" s="21"/>
      <c r="J432" s="21"/>
      <c r="K432" s="21"/>
      <c r="L432" s="22"/>
      <c r="M432" s="23" t="str">
        <f t="shared" si="18"/>
        <v/>
      </c>
      <c r="N432" s="24" t="str">
        <f t="shared" si="19"/>
        <v/>
      </c>
      <c r="O432" s="50" t="str">
        <f t="shared" si="20"/>
        <v/>
      </c>
      <c r="P432" s="41"/>
      <c r="Q432" s="10"/>
    </row>
    <row r="433" spans="1:17" ht="30" customHeight="1">
      <c r="A433" s="30">
        <v>430</v>
      </c>
      <c r="B433" s="92" t="s">
        <v>1699</v>
      </c>
      <c r="C433" s="20" t="str">
        <f>IFERROR(VLOOKUP($B433,エントリーシート!$Q$28:$Z$527,5,0),"")</f>
        <v/>
      </c>
      <c r="D433" s="20" t="str">
        <f>IFERROR(VLOOKUP($B433,エントリーシート!$Q$28:$Z$527,6,0),"")</f>
        <v/>
      </c>
      <c r="E433" s="20" t="str">
        <f>IFERROR(VLOOKUP($B433,エントリーシート!$Q$28:$Z$527,7,0),"")</f>
        <v/>
      </c>
      <c r="F433" s="20" t="str">
        <f>IFERROR(VLOOKUP($B433,エントリーシート!$Q$28:$Z$527,8,0),"")</f>
        <v/>
      </c>
      <c r="G433" s="20" t="str">
        <f>IFERROR(VLOOKUP($B433,エントリーシート!$Q$28:$Z$527,9,0),"")</f>
        <v/>
      </c>
      <c r="H433" s="20" t="str">
        <f>IFERROR(VLOOKUP($B433,エントリーシート!$Q$28:$Z$527,10,0),"")</f>
        <v/>
      </c>
      <c r="I433" s="21"/>
      <c r="J433" s="21"/>
      <c r="K433" s="21"/>
      <c r="L433" s="22"/>
      <c r="M433" s="23" t="str">
        <f t="shared" si="18"/>
        <v/>
      </c>
      <c r="N433" s="24" t="str">
        <f t="shared" si="19"/>
        <v/>
      </c>
      <c r="O433" s="50" t="str">
        <f t="shared" si="20"/>
        <v/>
      </c>
      <c r="P433" s="41"/>
      <c r="Q433" s="10"/>
    </row>
    <row r="434" spans="1:17" ht="30" customHeight="1">
      <c r="A434" s="30">
        <v>431</v>
      </c>
      <c r="B434" s="92" t="s">
        <v>1700</v>
      </c>
      <c r="C434" s="20" t="str">
        <f>IFERROR(VLOOKUP($B434,エントリーシート!$Q$28:$Z$527,5,0),"")</f>
        <v/>
      </c>
      <c r="D434" s="20" t="str">
        <f>IFERROR(VLOOKUP($B434,エントリーシート!$Q$28:$Z$527,6,0),"")</f>
        <v/>
      </c>
      <c r="E434" s="20" t="str">
        <f>IFERROR(VLOOKUP($B434,エントリーシート!$Q$28:$Z$527,7,0),"")</f>
        <v/>
      </c>
      <c r="F434" s="20" t="str">
        <f>IFERROR(VLOOKUP($B434,エントリーシート!$Q$28:$Z$527,8,0),"")</f>
        <v/>
      </c>
      <c r="G434" s="20" t="str">
        <f>IFERROR(VLOOKUP($B434,エントリーシート!$Q$28:$Z$527,9,0),"")</f>
        <v/>
      </c>
      <c r="H434" s="20" t="str">
        <f>IFERROR(VLOOKUP($B434,エントリーシート!$Q$28:$Z$527,10,0),"")</f>
        <v/>
      </c>
      <c r="I434" s="21"/>
      <c r="J434" s="21"/>
      <c r="K434" s="21"/>
      <c r="L434" s="22"/>
      <c r="M434" s="23" t="str">
        <f t="shared" si="18"/>
        <v/>
      </c>
      <c r="N434" s="24" t="str">
        <f t="shared" si="19"/>
        <v/>
      </c>
      <c r="O434" s="50" t="str">
        <f t="shared" si="20"/>
        <v/>
      </c>
      <c r="P434" s="41"/>
      <c r="Q434" s="10"/>
    </row>
    <row r="435" spans="1:17" ht="30" customHeight="1">
      <c r="A435" s="30">
        <v>432</v>
      </c>
      <c r="B435" s="92" t="s">
        <v>1701</v>
      </c>
      <c r="C435" s="20" t="str">
        <f>IFERROR(VLOOKUP($B435,エントリーシート!$Q$28:$Z$527,5,0),"")</f>
        <v/>
      </c>
      <c r="D435" s="20" t="str">
        <f>IFERROR(VLOOKUP($B435,エントリーシート!$Q$28:$Z$527,6,0),"")</f>
        <v/>
      </c>
      <c r="E435" s="20" t="str">
        <f>IFERROR(VLOOKUP($B435,エントリーシート!$Q$28:$Z$527,7,0),"")</f>
        <v/>
      </c>
      <c r="F435" s="20" t="str">
        <f>IFERROR(VLOOKUP($B435,エントリーシート!$Q$28:$Z$527,8,0),"")</f>
        <v/>
      </c>
      <c r="G435" s="20" t="str">
        <f>IFERROR(VLOOKUP($B435,エントリーシート!$Q$28:$Z$527,9,0),"")</f>
        <v/>
      </c>
      <c r="H435" s="20" t="str">
        <f>IFERROR(VLOOKUP($B435,エントリーシート!$Q$28:$Z$527,10,0),"")</f>
        <v/>
      </c>
      <c r="I435" s="21"/>
      <c r="J435" s="21"/>
      <c r="K435" s="21"/>
      <c r="L435" s="22"/>
      <c r="M435" s="23" t="str">
        <f t="shared" si="18"/>
        <v/>
      </c>
      <c r="N435" s="24" t="str">
        <f t="shared" si="19"/>
        <v/>
      </c>
      <c r="O435" s="50" t="str">
        <f t="shared" si="20"/>
        <v/>
      </c>
      <c r="P435" s="41"/>
      <c r="Q435" s="10"/>
    </row>
    <row r="436" spans="1:17" ht="30" customHeight="1">
      <c r="A436" s="30">
        <v>433</v>
      </c>
      <c r="B436" s="92" t="s">
        <v>1702</v>
      </c>
      <c r="C436" s="20" t="str">
        <f>IFERROR(VLOOKUP($B436,エントリーシート!$Q$28:$Z$527,5,0),"")</f>
        <v/>
      </c>
      <c r="D436" s="20" t="str">
        <f>IFERROR(VLOOKUP($B436,エントリーシート!$Q$28:$Z$527,6,0),"")</f>
        <v/>
      </c>
      <c r="E436" s="20" t="str">
        <f>IFERROR(VLOOKUP($B436,エントリーシート!$Q$28:$Z$527,7,0),"")</f>
        <v/>
      </c>
      <c r="F436" s="20" t="str">
        <f>IFERROR(VLOOKUP($B436,エントリーシート!$Q$28:$Z$527,8,0),"")</f>
        <v/>
      </c>
      <c r="G436" s="20" t="str">
        <f>IFERROR(VLOOKUP($B436,エントリーシート!$Q$28:$Z$527,9,0),"")</f>
        <v/>
      </c>
      <c r="H436" s="20" t="str">
        <f>IFERROR(VLOOKUP($B436,エントリーシート!$Q$28:$Z$527,10,0),"")</f>
        <v/>
      </c>
      <c r="I436" s="21"/>
      <c r="J436" s="21"/>
      <c r="K436" s="21"/>
      <c r="L436" s="22"/>
      <c r="M436" s="23" t="str">
        <f t="shared" si="18"/>
        <v/>
      </c>
      <c r="N436" s="24" t="str">
        <f t="shared" si="19"/>
        <v/>
      </c>
      <c r="O436" s="50" t="str">
        <f t="shared" si="20"/>
        <v/>
      </c>
      <c r="P436" s="41"/>
      <c r="Q436" s="10"/>
    </row>
    <row r="437" spans="1:17" ht="30" customHeight="1">
      <c r="A437" s="30">
        <v>434</v>
      </c>
      <c r="B437" s="92" t="s">
        <v>1703</v>
      </c>
      <c r="C437" s="20" t="str">
        <f>IFERROR(VLOOKUP($B437,エントリーシート!$Q$28:$Z$527,5,0),"")</f>
        <v/>
      </c>
      <c r="D437" s="20" t="str">
        <f>IFERROR(VLOOKUP($B437,エントリーシート!$Q$28:$Z$527,6,0),"")</f>
        <v/>
      </c>
      <c r="E437" s="20" t="str">
        <f>IFERROR(VLOOKUP($B437,エントリーシート!$Q$28:$Z$527,7,0),"")</f>
        <v/>
      </c>
      <c r="F437" s="20" t="str">
        <f>IFERROR(VLOOKUP($B437,エントリーシート!$Q$28:$Z$527,8,0),"")</f>
        <v/>
      </c>
      <c r="G437" s="20" t="str">
        <f>IFERROR(VLOOKUP($B437,エントリーシート!$Q$28:$Z$527,9,0),"")</f>
        <v/>
      </c>
      <c r="H437" s="20" t="str">
        <f>IFERROR(VLOOKUP($B437,エントリーシート!$Q$28:$Z$527,10,0),"")</f>
        <v/>
      </c>
      <c r="I437" s="21"/>
      <c r="J437" s="21"/>
      <c r="K437" s="21"/>
      <c r="L437" s="22"/>
      <c r="M437" s="23" t="str">
        <f t="shared" si="18"/>
        <v/>
      </c>
      <c r="N437" s="24" t="str">
        <f t="shared" si="19"/>
        <v/>
      </c>
      <c r="O437" s="50" t="str">
        <f t="shared" si="20"/>
        <v/>
      </c>
      <c r="P437" s="41"/>
      <c r="Q437" s="10"/>
    </row>
    <row r="438" spans="1:17" ht="30" customHeight="1">
      <c r="A438" s="30">
        <v>435</v>
      </c>
      <c r="B438" s="92" t="s">
        <v>1704</v>
      </c>
      <c r="C438" s="20" t="str">
        <f>IFERROR(VLOOKUP($B438,エントリーシート!$Q$28:$Z$527,5,0),"")</f>
        <v/>
      </c>
      <c r="D438" s="20" t="str">
        <f>IFERROR(VLOOKUP($B438,エントリーシート!$Q$28:$Z$527,6,0),"")</f>
        <v/>
      </c>
      <c r="E438" s="20" t="str">
        <f>IFERROR(VLOOKUP($B438,エントリーシート!$Q$28:$Z$527,7,0),"")</f>
        <v/>
      </c>
      <c r="F438" s="20" t="str">
        <f>IFERROR(VLOOKUP($B438,エントリーシート!$Q$28:$Z$527,8,0),"")</f>
        <v/>
      </c>
      <c r="G438" s="20" t="str">
        <f>IFERROR(VLOOKUP($B438,エントリーシート!$Q$28:$Z$527,9,0),"")</f>
        <v/>
      </c>
      <c r="H438" s="20" t="str">
        <f>IFERROR(VLOOKUP($B438,エントリーシート!$Q$28:$Z$527,10,0),"")</f>
        <v/>
      </c>
      <c r="I438" s="21"/>
      <c r="J438" s="21"/>
      <c r="K438" s="21"/>
      <c r="L438" s="22"/>
      <c r="M438" s="23" t="str">
        <f t="shared" si="18"/>
        <v/>
      </c>
      <c r="N438" s="24" t="str">
        <f t="shared" si="19"/>
        <v/>
      </c>
      <c r="O438" s="50" t="str">
        <f t="shared" si="20"/>
        <v/>
      </c>
      <c r="P438" s="41"/>
      <c r="Q438" s="10"/>
    </row>
    <row r="439" spans="1:17" ht="30" customHeight="1">
      <c r="A439" s="30">
        <v>436</v>
      </c>
      <c r="B439" s="92" t="s">
        <v>1705</v>
      </c>
      <c r="C439" s="20" t="str">
        <f>IFERROR(VLOOKUP($B439,エントリーシート!$Q$28:$Z$527,5,0),"")</f>
        <v/>
      </c>
      <c r="D439" s="20" t="str">
        <f>IFERROR(VLOOKUP($B439,エントリーシート!$Q$28:$Z$527,6,0),"")</f>
        <v/>
      </c>
      <c r="E439" s="20" t="str">
        <f>IFERROR(VLOOKUP($B439,エントリーシート!$Q$28:$Z$527,7,0),"")</f>
        <v/>
      </c>
      <c r="F439" s="20" t="str">
        <f>IFERROR(VLOOKUP($B439,エントリーシート!$Q$28:$Z$527,8,0),"")</f>
        <v/>
      </c>
      <c r="G439" s="20" t="str">
        <f>IFERROR(VLOOKUP($B439,エントリーシート!$Q$28:$Z$527,9,0),"")</f>
        <v/>
      </c>
      <c r="H439" s="20" t="str">
        <f>IFERROR(VLOOKUP($B439,エントリーシート!$Q$28:$Z$527,10,0),"")</f>
        <v/>
      </c>
      <c r="I439" s="21"/>
      <c r="J439" s="21"/>
      <c r="K439" s="21"/>
      <c r="L439" s="22"/>
      <c r="M439" s="23" t="str">
        <f t="shared" si="18"/>
        <v/>
      </c>
      <c r="N439" s="24" t="str">
        <f t="shared" si="19"/>
        <v/>
      </c>
      <c r="O439" s="50" t="str">
        <f t="shared" si="20"/>
        <v/>
      </c>
      <c r="P439" s="41"/>
      <c r="Q439" s="10"/>
    </row>
    <row r="440" spans="1:17" ht="30" customHeight="1">
      <c r="A440" s="30">
        <v>437</v>
      </c>
      <c r="B440" s="92" t="s">
        <v>1706</v>
      </c>
      <c r="C440" s="20" t="str">
        <f>IFERROR(VLOOKUP($B440,エントリーシート!$Q$28:$Z$527,5,0),"")</f>
        <v/>
      </c>
      <c r="D440" s="20" t="str">
        <f>IFERROR(VLOOKUP($B440,エントリーシート!$Q$28:$Z$527,6,0),"")</f>
        <v/>
      </c>
      <c r="E440" s="20" t="str">
        <f>IFERROR(VLOOKUP($B440,エントリーシート!$Q$28:$Z$527,7,0),"")</f>
        <v/>
      </c>
      <c r="F440" s="20" t="str">
        <f>IFERROR(VLOOKUP($B440,エントリーシート!$Q$28:$Z$527,8,0),"")</f>
        <v/>
      </c>
      <c r="G440" s="20" t="str">
        <f>IFERROR(VLOOKUP($B440,エントリーシート!$Q$28:$Z$527,9,0),"")</f>
        <v/>
      </c>
      <c r="H440" s="20" t="str">
        <f>IFERROR(VLOOKUP($B440,エントリーシート!$Q$28:$Z$527,10,0),"")</f>
        <v/>
      </c>
      <c r="I440" s="21"/>
      <c r="J440" s="21"/>
      <c r="K440" s="21"/>
      <c r="L440" s="22"/>
      <c r="M440" s="23" t="str">
        <f t="shared" si="18"/>
        <v/>
      </c>
      <c r="N440" s="24" t="str">
        <f t="shared" si="19"/>
        <v/>
      </c>
      <c r="O440" s="50" t="str">
        <f t="shared" si="20"/>
        <v/>
      </c>
      <c r="P440" s="41"/>
      <c r="Q440" s="10"/>
    </row>
    <row r="441" spans="1:17" ht="30" customHeight="1">
      <c r="A441" s="30">
        <v>438</v>
      </c>
      <c r="B441" s="92" t="s">
        <v>1707</v>
      </c>
      <c r="C441" s="20" t="str">
        <f>IFERROR(VLOOKUP($B441,エントリーシート!$Q$28:$Z$527,5,0),"")</f>
        <v/>
      </c>
      <c r="D441" s="20" t="str">
        <f>IFERROR(VLOOKUP($B441,エントリーシート!$Q$28:$Z$527,6,0),"")</f>
        <v/>
      </c>
      <c r="E441" s="20" t="str">
        <f>IFERROR(VLOOKUP($B441,エントリーシート!$Q$28:$Z$527,7,0),"")</f>
        <v/>
      </c>
      <c r="F441" s="20" t="str">
        <f>IFERROR(VLOOKUP($B441,エントリーシート!$Q$28:$Z$527,8,0),"")</f>
        <v/>
      </c>
      <c r="G441" s="20" t="str">
        <f>IFERROR(VLOOKUP($B441,エントリーシート!$Q$28:$Z$527,9,0),"")</f>
        <v/>
      </c>
      <c r="H441" s="20" t="str">
        <f>IFERROR(VLOOKUP($B441,エントリーシート!$Q$28:$Z$527,10,0),"")</f>
        <v/>
      </c>
      <c r="I441" s="21"/>
      <c r="J441" s="21"/>
      <c r="K441" s="21"/>
      <c r="L441" s="22"/>
      <c r="M441" s="23" t="str">
        <f t="shared" si="18"/>
        <v/>
      </c>
      <c r="N441" s="24" t="str">
        <f t="shared" si="19"/>
        <v/>
      </c>
      <c r="O441" s="50" t="str">
        <f t="shared" si="20"/>
        <v/>
      </c>
      <c r="P441" s="41"/>
      <c r="Q441" s="10"/>
    </row>
    <row r="442" spans="1:17" ht="30" customHeight="1">
      <c r="A442" s="30">
        <v>439</v>
      </c>
      <c r="B442" s="92" t="s">
        <v>1708</v>
      </c>
      <c r="C442" s="20" t="str">
        <f>IFERROR(VLOOKUP($B442,エントリーシート!$Q$28:$Z$527,5,0),"")</f>
        <v/>
      </c>
      <c r="D442" s="20" t="str">
        <f>IFERROR(VLOOKUP($B442,エントリーシート!$Q$28:$Z$527,6,0),"")</f>
        <v/>
      </c>
      <c r="E442" s="20" t="str">
        <f>IFERROR(VLOOKUP($B442,エントリーシート!$Q$28:$Z$527,7,0),"")</f>
        <v/>
      </c>
      <c r="F442" s="20" t="str">
        <f>IFERROR(VLOOKUP($B442,エントリーシート!$Q$28:$Z$527,8,0),"")</f>
        <v/>
      </c>
      <c r="G442" s="20" t="str">
        <f>IFERROR(VLOOKUP($B442,エントリーシート!$Q$28:$Z$527,9,0),"")</f>
        <v/>
      </c>
      <c r="H442" s="20" t="str">
        <f>IFERROR(VLOOKUP($B442,エントリーシート!$Q$28:$Z$527,10,0),"")</f>
        <v/>
      </c>
      <c r="I442" s="21"/>
      <c r="J442" s="21"/>
      <c r="K442" s="21"/>
      <c r="L442" s="22"/>
      <c r="M442" s="23" t="str">
        <f t="shared" si="18"/>
        <v/>
      </c>
      <c r="N442" s="24" t="str">
        <f t="shared" si="19"/>
        <v/>
      </c>
      <c r="O442" s="50" t="str">
        <f t="shared" si="20"/>
        <v/>
      </c>
      <c r="P442" s="41"/>
      <c r="Q442" s="10"/>
    </row>
    <row r="443" spans="1:17" ht="30" customHeight="1">
      <c r="A443" s="30">
        <v>440</v>
      </c>
      <c r="B443" s="92" t="s">
        <v>1709</v>
      </c>
      <c r="C443" s="20" t="str">
        <f>IFERROR(VLOOKUP($B443,エントリーシート!$Q$28:$Z$527,5,0),"")</f>
        <v/>
      </c>
      <c r="D443" s="20" t="str">
        <f>IFERROR(VLOOKUP($B443,エントリーシート!$Q$28:$Z$527,6,0),"")</f>
        <v/>
      </c>
      <c r="E443" s="20" t="str">
        <f>IFERROR(VLOOKUP($B443,エントリーシート!$Q$28:$Z$527,7,0),"")</f>
        <v/>
      </c>
      <c r="F443" s="20" t="str">
        <f>IFERROR(VLOOKUP($B443,エントリーシート!$Q$28:$Z$527,8,0),"")</f>
        <v/>
      </c>
      <c r="G443" s="20" t="str">
        <f>IFERROR(VLOOKUP($B443,エントリーシート!$Q$28:$Z$527,9,0),"")</f>
        <v/>
      </c>
      <c r="H443" s="20" t="str">
        <f>IFERROR(VLOOKUP($B443,エントリーシート!$Q$28:$Z$527,10,0),"")</f>
        <v/>
      </c>
      <c r="I443" s="21"/>
      <c r="J443" s="21"/>
      <c r="K443" s="21"/>
      <c r="L443" s="22"/>
      <c r="M443" s="23" t="str">
        <f t="shared" si="18"/>
        <v/>
      </c>
      <c r="N443" s="24" t="str">
        <f t="shared" si="19"/>
        <v/>
      </c>
      <c r="O443" s="50" t="str">
        <f t="shared" si="20"/>
        <v/>
      </c>
      <c r="P443" s="41"/>
      <c r="Q443" s="10"/>
    </row>
    <row r="444" spans="1:17" ht="30" customHeight="1">
      <c r="A444" s="30">
        <v>441</v>
      </c>
      <c r="B444" s="92" t="s">
        <v>1710</v>
      </c>
      <c r="C444" s="20" t="str">
        <f>IFERROR(VLOOKUP($B444,エントリーシート!$Q$28:$Z$527,5,0),"")</f>
        <v/>
      </c>
      <c r="D444" s="20" t="str">
        <f>IFERROR(VLOOKUP($B444,エントリーシート!$Q$28:$Z$527,6,0),"")</f>
        <v/>
      </c>
      <c r="E444" s="20" t="str">
        <f>IFERROR(VLOOKUP($B444,エントリーシート!$Q$28:$Z$527,7,0),"")</f>
        <v/>
      </c>
      <c r="F444" s="20" t="str">
        <f>IFERROR(VLOOKUP($B444,エントリーシート!$Q$28:$Z$527,8,0),"")</f>
        <v/>
      </c>
      <c r="G444" s="20" t="str">
        <f>IFERROR(VLOOKUP($B444,エントリーシート!$Q$28:$Z$527,9,0),"")</f>
        <v/>
      </c>
      <c r="H444" s="20" t="str">
        <f>IFERROR(VLOOKUP($B444,エントリーシート!$Q$28:$Z$527,10,0),"")</f>
        <v/>
      </c>
      <c r="I444" s="21"/>
      <c r="J444" s="21"/>
      <c r="K444" s="21"/>
      <c r="L444" s="22"/>
      <c r="M444" s="23" t="str">
        <f t="shared" si="18"/>
        <v/>
      </c>
      <c r="N444" s="24" t="str">
        <f t="shared" si="19"/>
        <v/>
      </c>
      <c r="O444" s="50" t="str">
        <f t="shared" si="20"/>
        <v/>
      </c>
      <c r="P444" s="41"/>
      <c r="Q444" s="10"/>
    </row>
    <row r="445" spans="1:17" ht="30" customHeight="1">
      <c r="A445" s="30">
        <v>442</v>
      </c>
      <c r="B445" s="92" t="s">
        <v>1711</v>
      </c>
      <c r="C445" s="20" t="str">
        <f>IFERROR(VLOOKUP($B445,エントリーシート!$Q$28:$Z$527,5,0),"")</f>
        <v/>
      </c>
      <c r="D445" s="20" t="str">
        <f>IFERROR(VLOOKUP($B445,エントリーシート!$Q$28:$Z$527,6,0),"")</f>
        <v/>
      </c>
      <c r="E445" s="20" t="str">
        <f>IFERROR(VLOOKUP($B445,エントリーシート!$Q$28:$Z$527,7,0),"")</f>
        <v/>
      </c>
      <c r="F445" s="20" t="str">
        <f>IFERROR(VLOOKUP($B445,エントリーシート!$Q$28:$Z$527,8,0),"")</f>
        <v/>
      </c>
      <c r="G445" s="20" t="str">
        <f>IFERROR(VLOOKUP($B445,エントリーシート!$Q$28:$Z$527,9,0),"")</f>
        <v/>
      </c>
      <c r="H445" s="20" t="str">
        <f>IFERROR(VLOOKUP($B445,エントリーシート!$Q$28:$Z$527,10,0),"")</f>
        <v/>
      </c>
      <c r="I445" s="21"/>
      <c r="J445" s="21"/>
      <c r="K445" s="21"/>
      <c r="L445" s="22"/>
      <c r="M445" s="23" t="str">
        <f t="shared" si="18"/>
        <v/>
      </c>
      <c r="N445" s="24" t="str">
        <f t="shared" si="19"/>
        <v/>
      </c>
      <c r="O445" s="50" t="str">
        <f t="shared" si="20"/>
        <v/>
      </c>
      <c r="P445" s="41"/>
      <c r="Q445" s="10"/>
    </row>
    <row r="446" spans="1:17" ht="30" customHeight="1">
      <c r="A446" s="30">
        <v>443</v>
      </c>
      <c r="B446" s="92" t="s">
        <v>1712</v>
      </c>
      <c r="C446" s="20" t="str">
        <f>IFERROR(VLOOKUP($B446,エントリーシート!$Q$28:$Z$527,5,0),"")</f>
        <v/>
      </c>
      <c r="D446" s="20" t="str">
        <f>IFERROR(VLOOKUP($B446,エントリーシート!$Q$28:$Z$527,6,0),"")</f>
        <v/>
      </c>
      <c r="E446" s="20" t="str">
        <f>IFERROR(VLOOKUP($B446,エントリーシート!$Q$28:$Z$527,7,0),"")</f>
        <v/>
      </c>
      <c r="F446" s="20" t="str">
        <f>IFERROR(VLOOKUP($B446,エントリーシート!$Q$28:$Z$527,8,0),"")</f>
        <v/>
      </c>
      <c r="G446" s="20" t="str">
        <f>IFERROR(VLOOKUP($B446,エントリーシート!$Q$28:$Z$527,9,0),"")</f>
        <v/>
      </c>
      <c r="H446" s="20" t="str">
        <f>IFERROR(VLOOKUP($B446,エントリーシート!$Q$28:$Z$527,10,0),"")</f>
        <v/>
      </c>
      <c r="I446" s="21"/>
      <c r="J446" s="21"/>
      <c r="K446" s="21"/>
      <c r="L446" s="22"/>
      <c r="M446" s="23" t="str">
        <f t="shared" si="18"/>
        <v/>
      </c>
      <c r="N446" s="24" t="str">
        <f t="shared" si="19"/>
        <v/>
      </c>
      <c r="O446" s="50" t="str">
        <f t="shared" si="20"/>
        <v/>
      </c>
      <c r="P446" s="41"/>
      <c r="Q446" s="10"/>
    </row>
    <row r="447" spans="1:17" ht="30" customHeight="1">
      <c r="A447" s="30">
        <v>444</v>
      </c>
      <c r="B447" s="92" t="s">
        <v>1713</v>
      </c>
      <c r="C447" s="20" t="str">
        <f>IFERROR(VLOOKUP($B447,エントリーシート!$Q$28:$Z$527,5,0),"")</f>
        <v/>
      </c>
      <c r="D447" s="20" t="str">
        <f>IFERROR(VLOOKUP($B447,エントリーシート!$Q$28:$Z$527,6,0),"")</f>
        <v/>
      </c>
      <c r="E447" s="20" t="str">
        <f>IFERROR(VLOOKUP($B447,エントリーシート!$Q$28:$Z$527,7,0),"")</f>
        <v/>
      </c>
      <c r="F447" s="20" t="str">
        <f>IFERROR(VLOOKUP($B447,エントリーシート!$Q$28:$Z$527,8,0),"")</f>
        <v/>
      </c>
      <c r="G447" s="20" t="str">
        <f>IFERROR(VLOOKUP($B447,エントリーシート!$Q$28:$Z$527,9,0),"")</f>
        <v/>
      </c>
      <c r="H447" s="20" t="str">
        <f>IFERROR(VLOOKUP($B447,エントリーシート!$Q$28:$Z$527,10,0),"")</f>
        <v/>
      </c>
      <c r="I447" s="21"/>
      <c r="J447" s="21"/>
      <c r="K447" s="21"/>
      <c r="L447" s="22"/>
      <c r="M447" s="23" t="str">
        <f t="shared" si="18"/>
        <v/>
      </c>
      <c r="N447" s="24" t="str">
        <f t="shared" si="19"/>
        <v/>
      </c>
      <c r="O447" s="50" t="str">
        <f t="shared" si="20"/>
        <v/>
      </c>
      <c r="P447" s="41"/>
      <c r="Q447" s="10"/>
    </row>
    <row r="448" spans="1:17" ht="30" customHeight="1">
      <c r="A448" s="30">
        <v>445</v>
      </c>
      <c r="B448" s="92" t="s">
        <v>1714</v>
      </c>
      <c r="C448" s="20" t="str">
        <f>IFERROR(VLOOKUP($B448,エントリーシート!$Q$28:$Z$527,5,0),"")</f>
        <v/>
      </c>
      <c r="D448" s="20" t="str">
        <f>IFERROR(VLOOKUP($B448,エントリーシート!$Q$28:$Z$527,6,0),"")</f>
        <v/>
      </c>
      <c r="E448" s="20" t="str">
        <f>IFERROR(VLOOKUP($B448,エントリーシート!$Q$28:$Z$527,7,0),"")</f>
        <v/>
      </c>
      <c r="F448" s="20" t="str">
        <f>IFERROR(VLOOKUP($B448,エントリーシート!$Q$28:$Z$527,8,0),"")</f>
        <v/>
      </c>
      <c r="G448" s="20" t="str">
        <f>IFERROR(VLOOKUP($B448,エントリーシート!$Q$28:$Z$527,9,0),"")</f>
        <v/>
      </c>
      <c r="H448" s="20" t="str">
        <f>IFERROR(VLOOKUP($B448,エントリーシート!$Q$28:$Z$527,10,0),"")</f>
        <v/>
      </c>
      <c r="I448" s="21"/>
      <c r="J448" s="21"/>
      <c r="K448" s="21"/>
      <c r="L448" s="22"/>
      <c r="M448" s="23" t="str">
        <f t="shared" si="18"/>
        <v/>
      </c>
      <c r="N448" s="24" t="str">
        <f t="shared" si="19"/>
        <v/>
      </c>
      <c r="O448" s="50" t="str">
        <f t="shared" si="20"/>
        <v/>
      </c>
      <c r="P448" s="41"/>
      <c r="Q448" s="10"/>
    </row>
    <row r="449" spans="1:17" ht="30" customHeight="1">
      <c r="A449" s="30">
        <v>446</v>
      </c>
      <c r="B449" s="92" t="s">
        <v>1715</v>
      </c>
      <c r="C449" s="20" t="str">
        <f>IFERROR(VLOOKUP($B449,エントリーシート!$Q$28:$Z$527,5,0),"")</f>
        <v/>
      </c>
      <c r="D449" s="20" t="str">
        <f>IFERROR(VLOOKUP($B449,エントリーシート!$Q$28:$Z$527,6,0),"")</f>
        <v/>
      </c>
      <c r="E449" s="20" t="str">
        <f>IFERROR(VLOOKUP($B449,エントリーシート!$Q$28:$Z$527,7,0),"")</f>
        <v/>
      </c>
      <c r="F449" s="20" t="str">
        <f>IFERROR(VLOOKUP($B449,エントリーシート!$Q$28:$Z$527,8,0),"")</f>
        <v/>
      </c>
      <c r="G449" s="20" t="str">
        <f>IFERROR(VLOOKUP($B449,エントリーシート!$Q$28:$Z$527,9,0),"")</f>
        <v/>
      </c>
      <c r="H449" s="20" t="str">
        <f>IFERROR(VLOOKUP($B449,エントリーシート!$Q$28:$Z$527,10,0),"")</f>
        <v/>
      </c>
      <c r="I449" s="21"/>
      <c r="J449" s="21"/>
      <c r="K449" s="21"/>
      <c r="L449" s="22"/>
      <c r="M449" s="23" t="str">
        <f t="shared" si="18"/>
        <v/>
      </c>
      <c r="N449" s="24" t="str">
        <f t="shared" si="19"/>
        <v/>
      </c>
      <c r="O449" s="50" t="str">
        <f t="shared" si="20"/>
        <v/>
      </c>
      <c r="P449" s="41"/>
      <c r="Q449" s="10"/>
    </row>
    <row r="450" spans="1:17" ht="30" customHeight="1">
      <c r="A450" s="30">
        <v>447</v>
      </c>
      <c r="B450" s="92" t="s">
        <v>1716</v>
      </c>
      <c r="C450" s="20" t="str">
        <f>IFERROR(VLOOKUP($B450,エントリーシート!$Q$28:$Z$527,5,0),"")</f>
        <v/>
      </c>
      <c r="D450" s="20" t="str">
        <f>IFERROR(VLOOKUP($B450,エントリーシート!$Q$28:$Z$527,6,0),"")</f>
        <v/>
      </c>
      <c r="E450" s="20" t="str">
        <f>IFERROR(VLOOKUP($B450,エントリーシート!$Q$28:$Z$527,7,0),"")</f>
        <v/>
      </c>
      <c r="F450" s="20" t="str">
        <f>IFERROR(VLOOKUP($B450,エントリーシート!$Q$28:$Z$527,8,0),"")</f>
        <v/>
      </c>
      <c r="G450" s="20" t="str">
        <f>IFERROR(VLOOKUP($B450,エントリーシート!$Q$28:$Z$527,9,0),"")</f>
        <v/>
      </c>
      <c r="H450" s="20" t="str">
        <f>IFERROR(VLOOKUP($B450,エントリーシート!$Q$28:$Z$527,10,0),"")</f>
        <v/>
      </c>
      <c r="I450" s="21"/>
      <c r="J450" s="21"/>
      <c r="K450" s="21"/>
      <c r="L450" s="22"/>
      <c r="M450" s="23" t="str">
        <f t="shared" si="18"/>
        <v/>
      </c>
      <c r="N450" s="24" t="str">
        <f t="shared" si="19"/>
        <v/>
      </c>
      <c r="O450" s="50" t="str">
        <f t="shared" si="20"/>
        <v/>
      </c>
      <c r="P450" s="41"/>
      <c r="Q450" s="10"/>
    </row>
    <row r="451" spans="1:17" ht="30" customHeight="1">
      <c r="A451" s="30">
        <v>448</v>
      </c>
      <c r="B451" s="92" t="s">
        <v>1717</v>
      </c>
      <c r="C451" s="20" t="str">
        <f>IFERROR(VLOOKUP($B451,エントリーシート!$Q$28:$Z$527,5,0),"")</f>
        <v/>
      </c>
      <c r="D451" s="20" t="str">
        <f>IFERROR(VLOOKUP($B451,エントリーシート!$Q$28:$Z$527,6,0),"")</f>
        <v/>
      </c>
      <c r="E451" s="20" t="str">
        <f>IFERROR(VLOOKUP($B451,エントリーシート!$Q$28:$Z$527,7,0),"")</f>
        <v/>
      </c>
      <c r="F451" s="20" t="str">
        <f>IFERROR(VLOOKUP($B451,エントリーシート!$Q$28:$Z$527,8,0),"")</f>
        <v/>
      </c>
      <c r="G451" s="20" t="str">
        <f>IFERROR(VLOOKUP($B451,エントリーシート!$Q$28:$Z$527,9,0),"")</f>
        <v/>
      </c>
      <c r="H451" s="20" t="str">
        <f>IFERROR(VLOOKUP($B451,エントリーシート!$Q$28:$Z$527,10,0),"")</f>
        <v/>
      </c>
      <c r="I451" s="21"/>
      <c r="J451" s="21"/>
      <c r="K451" s="21"/>
      <c r="L451" s="22"/>
      <c r="M451" s="23" t="str">
        <f t="shared" si="18"/>
        <v/>
      </c>
      <c r="N451" s="24" t="str">
        <f t="shared" si="19"/>
        <v/>
      </c>
      <c r="O451" s="50" t="str">
        <f t="shared" si="20"/>
        <v/>
      </c>
      <c r="P451" s="41"/>
      <c r="Q451" s="10"/>
    </row>
    <row r="452" spans="1:17" ht="30" customHeight="1">
      <c r="A452" s="30">
        <v>449</v>
      </c>
      <c r="B452" s="92" t="s">
        <v>1718</v>
      </c>
      <c r="C452" s="20" t="str">
        <f>IFERROR(VLOOKUP($B452,エントリーシート!$Q$28:$Z$527,5,0),"")</f>
        <v/>
      </c>
      <c r="D452" s="20" t="str">
        <f>IFERROR(VLOOKUP($B452,エントリーシート!$Q$28:$Z$527,6,0),"")</f>
        <v/>
      </c>
      <c r="E452" s="20" t="str">
        <f>IFERROR(VLOOKUP($B452,エントリーシート!$Q$28:$Z$527,7,0),"")</f>
        <v/>
      </c>
      <c r="F452" s="20" t="str">
        <f>IFERROR(VLOOKUP($B452,エントリーシート!$Q$28:$Z$527,8,0),"")</f>
        <v/>
      </c>
      <c r="G452" s="20" t="str">
        <f>IFERROR(VLOOKUP($B452,エントリーシート!$Q$28:$Z$527,9,0),"")</f>
        <v/>
      </c>
      <c r="H452" s="20" t="str">
        <f>IFERROR(VLOOKUP($B452,エントリーシート!$Q$28:$Z$527,10,0),"")</f>
        <v/>
      </c>
      <c r="I452" s="21"/>
      <c r="J452" s="21"/>
      <c r="K452" s="21"/>
      <c r="L452" s="22"/>
      <c r="M452" s="23" t="str">
        <f t="shared" si="18"/>
        <v/>
      </c>
      <c r="N452" s="24" t="str">
        <f t="shared" si="19"/>
        <v/>
      </c>
      <c r="O452" s="50" t="str">
        <f t="shared" si="20"/>
        <v/>
      </c>
      <c r="P452" s="41"/>
      <c r="Q452" s="10"/>
    </row>
    <row r="453" spans="1:17" ht="30" customHeight="1">
      <c r="A453" s="30">
        <v>450</v>
      </c>
      <c r="B453" s="92" t="s">
        <v>1719</v>
      </c>
      <c r="C453" s="20" t="str">
        <f>IFERROR(VLOOKUP($B453,エントリーシート!$Q$28:$Z$527,5,0),"")</f>
        <v/>
      </c>
      <c r="D453" s="20" t="str">
        <f>IFERROR(VLOOKUP($B453,エントリーシート!$Q$28:$Z$527,6,0),"")</f>
        <v/>
      </c>
      <c r="E453" s="20" t="str">
        <f>IFERROR(VLOOKUP($B453,エントリーシート!$Q$28:$Z$527,7,0),"")</f>
        <v/>
      </c>
      <c r="F453" s="20" t="str">
        <f>IFERROR(VLOOKUP($B453,エントリーシート!$Q$28:$Z$527,8,0),"")</f>
        <v/>
      </c>
      <c r="G453" s="20" t="str">
        <f>IFERROR(VLOOKUP($B453,エントリーシート!$Q$28:$Z$527,9,0),"")</f>
        <v/>
      </c>
      <c r="H453" s="20" t="str">
        <f>IFERROR(VLOOKUP($B453,エントリーシート!$Q$28:$Z$527,10,0),"")</f>
        <v/>
      </c>
      <c r="I453" s="21"/>
      <c r="J453" s="21"/>
      <c r="K453" s="21"/>
      <c r="L453" s="22"/>
      <c r="M453" s="23" t="str">
        <f t="shared" ref="M453:M503" si="21">IF(C453="","",SUM(I453:L453))</f>
        <v/>
      </c>
      <c r="N453" s="24" t="str">
        <f t="shared" ref="N453:N503" si="22">IF(M453="","",IF(M453&lt;150,"銅賞",IF(M453&lt;200,"銀賞",IF(M453&lt;250,"金賞"))))</f>
        <v/>
      </c>
      <c r="O453" s="50" t="str">
        <f t="shared" ref="O453:O503" si="23">IF(C453="","",$J$2&amp;$K$2&amp;$L$2)</f>
        <v/>
      </c>
      <c r="P453" s="41"/>
      <c r="Q453" s="10"/>
    </row>
    <row r="454" spans="1:17" ht="30" customHeight="1">
      <c r="A454" s="30">
        <v>451</v>
      </c>
      <c r="B454" s="92" t="s">
        <v>1720</v>
      </c>
      <c r="C454" s="20" t="str">
        <f>IFERROR(VLOOKUP($B454,エントリーシート!$Q$28:$Z$527,5,0),"")</f>
        <v/>
      </c>
      <c r="D454" s="20" t="str">
        <f>IFERROR(VLOOKUP($B454,エントリーシート!$Q$28:$Z$527,6,0),"")</f>
        <v/>
      </c>
      <c r="E454" s="20" t="str">
        <f>IFERROR(VLOOKUP($B454,エントリーシート!$Q$28:$Z$527,7,0),"")</f>
        <v/>
      </c>
      <c r="F454" s="20" t="str">
        <f>IFERROR(VLOOKUP($B454,エントリーシート!$Q$28:$Z$527,8,0),"")</f>
        <v/>
      </c>
      <c r="G454" s="20" t="str">
        <f>IFERROR(VLOOKUP($B454,エントリーシート!$Q$28:$Z$527,9,0),"")</f>
        <v/>
      </c>
      <c r="H454" s="20" t="str">
        <f>IFERROR(VLOOKUP($B454,エントリーシート!$Q$28:$Z$527,10,0),"")</f>
        <v/>
      </c>
      <c r="I454" s="21"/>
      <c r="J454" s="21"/>
      <c r="K454" s="21"/>
      <c r="L454" s="22"/>
      <c r="M454" s="23" t="str">
        <f t="shared" si="21"/>
        <v/>
      </c>
      <c r="N454" s="24" t="str">
        <f t="shared" si="22"/>
        <v/>
      </c>
      <c r="O454" s="50" t="str">
        <f t="shared" si="23"/>
        <v/>
      </c>
      <c r="P454" s="41"/>
      <c r="Q454" s="10"/>
    </row>
    <row r="455" spans="1:17" ht="30" customHeight="1">
      <c r="A455" s="30">
        <v>452</v>
      </c>
      <c r="B455" s="92" t="s">
        <v>1721</v>
      </c>
      <c r="C455" s="20" t="str">
        <f>IFERROR(VLOOKUP($B455,エントリーシート!$Q$28:$Z$527,5,0),"")</f>
        <v/>
      </c>
      <c r="D455" s="20" t="str">
        <f>IFERROR(VLOOKUP($B455,エントリーシート!$Q$28:$Z$527,6,0),"")</f>
        <v/>
      </c>
      <c r="E455" s="20" t="str">
        <f>IFERROR(VLOOKUP($B455,エントリーシート!$Q$28:$Z$527,7,0),"")</f>
        <v/>
      </c>
      <c r="F455" s="20" t="str">
        <f>IFERROR(VLOOKUP($B455,エントリーシート!$Q$28:$Z$527,8,0),"")</f>
        <v/>
      </c>
      <c r="G455" s="20" t="str">
        <f>IFERROR(VLOOKUP($B455,エントリーシート!$Q$28:$Z$527,9,0),"")</f>
        <v/>
      </c>
      <c r="H455" s="20" t="str">
        <f>IFERROR(VLOOKUP($B455,エントリーシート!$Q$28:$Z$527,10,0),"")</f>
        <v/>
      </c>
      <c r="I455" s="21"/>
      <c r="J455" s="21"/>
      <c r="K455" s="21"/>
      <c r="L455" s="22"/>
      <c r="M455" s="23" t="str">
        <f t="shared" si="21"/>
        <v/>
      </c>
      <c r="N455" s="24" t="str">
        <f t="shared" si="22"/>
        <v/>
      </c>
      <c r="O455" s="50" t="str">
        <f t="shared" si="23"/>
        <v/>
      </c>
      <c r="P455" s="41"/>
      <c r="Q455" s="10"/>
    </row>
    <row r="456" spans="1:17" ht="30" customHeight="1">
      <c r="A456" s="30">
        <v>453</v>
      </c>
      <c r="B456" s="92" t="s">
        <v>1722</v>
      </c>
      <c r="C456" s="20" t="str">
        <f>IFERROR(VLOOKUP($B456,エントリーシート!$Q$28:$Z$527,5,0),"")</f>
        <v/>
      </c>
      <c r="D456" s="20" t="str">
        <f>IFERROR(VLOOKUP($B456,エントリーシート!$Q$28:$Z$527,6,0),"")</f>
        <v/>
      </c>
      <c r="E456" s="20" t="str">
        <f>IFERROR(VLOOKUP($B456,エントリーシート!$Q$28:$Z$527,7,0),"")</f>
        <v/>
      </c>
      <c r="F456" s="20" t="str">
        <f>IFERROR(VLOOKUP($B456,エントリーシート!$Q$28:$Z$527,8,0),"")</f>
        <v/>
      </c>
      <c r="G456" s="20" t="str">
        <f>IFERROR(VLOOKUP($B456,エントリーシート!$Q$28:$Z$527,9,0),"")</f>
        <v/>
      </c>
      <c r="H456" s="20" t="str">
        <f>IFERROR(VLOOKUP($B456,エントリーシート!$Q$28:$Z$527,10,0),"")</f>
        <v/>
      </c>
      <c r="I456" s="21"/>
      <c r="J456" s="21"/>
      <c r="K456" s="21"/>
      <c r="L456" s="22"/>
      <c r="M456" s="23" t="str">
        <f t="shared" si="21"/>
        <v/>
      </c>
      <c r="N456" s="24" t="str">
        <f t="shared" si="22"/>
        <v/>
      </c>
      <c r="O456" s="50" t="str">
        <f t="shared" si="23"/>
        <v/>
      </c>
      <c r="P456" s="41"/>
      <c r="Q456" s="10"/>
    </row>
    <row r="457" spans="1:17" ht="30" customHeight="1">
      <c r="A457" s="30">
        <v>454</v>
      </c>
      <c r="B457" s="92" t="s">
        <v>1723</v>
      </c>
      <c r="C457" s="20" t="str">
        <f>IFERROR(VLOOKUP($B457,エントリーシート!$Q$28:$Z$527,5,0),"")</f>
        <v/>
      </c>
      <c r="D457" s="20" t="str">
        <f>IFERROR(VLOOKUP($B457,エントリーシート!$Q$28:$Z$527,6,0),"")</f>
        <v/>
      </c>
      <c r="E457" s="20" t="str">
        <f>IFERROR(VLOOKUP($B457,エントリーシート!$Q$28:$Z$527,7,0),"")</f>
        <v/>
      </c>
      <c r="F457" s="20" t="str">
        <f>IFERROR(VLOOKUP($B457,エントリーシート!$Q$28:$Z$527,8,0),"")</f>
        <v/>
      </c>
      <c r="G457" s="20" t="str">
        <f>IFERROR(VLOOKUP($B457,エントリーシート!$Q$28:$Z$527,9,0),"")</f>
        <v/>
      </c>
      <c r="H457" s="20" t="str">
        <f>IFERROR(VLOOKUP($B457,エントリーシート!$Q$28:$Z$527,10,0),"")</f>
        <v/>
      </c>
      <c r="I457" s="21"/>
      <c r="J457" s="21"/>
      <c r="K457" s="21"/>
      <c r="L457" s="22"/>
      <c r="M457" s="23" t="str">
        <f t="shared" si="21"/>
        <v/>
      </c>
      <c r="N457" s="24" t="str">
        <f t="shared" si="22"/>
        <v/>
      </c>
      <c r="O457" s="50" t="str">
        <f t="shared" si="23"/>
        <v/>
      </c>
      <c r="P457" s="41"/>
      <c r="Q457" s="10"/>
    </row>
    <row r="458" spans="1:17" ht="30" customHeight="1">
      <c r="A458" s="30">
        <v>455</v>
      </c>
      <c r="B458" s="92" t="s">
        <v>1724</v>
      </c>
      <c r="C458" s="20" t="str">
        <f>IFERROR(VLOOKUP($B458,エントリーシート!$Q$28:$Z$527,5,0),"")</f>
        <v/>
      </c>
      <c r="D458" s="20" t="str">
        <f>IFERROR(VLOOKUP($B458,エントリーシート!$Q$28:$Z$527,6,0),"")</f>
        <v/>
      </c>
      <c r="E458" s="20" t="str">
        <f>IFERROR(VLOOKUP($B458,エントリーシート!$Q$28:$Z$527,7,0),"")</f>
        <v/>
      </c>
      <c r="F458" s="20" t="str">
        <f>IFERROR(VLOOKUP($B458,エントリーシート!$Q$28:$Z$527,8,0),"")</f>
        <v/>
      </c>
      <c r="G458" s="20" t="str">
        <f>IFERROR(VLOOKUP($B458,エントリーシート!$Q$28:$Z$527,9,0),"")</f>
        <v/>
      </c>
      <c r="H458" s="20" t="str">
        <f>IFERROR(VLOOKUP($B458,エントリーシート!$Q$28:$Z$527,10,0),"")</f>
        <v/>
      </c>
      <c r="I458" s="21"/>
      <c r="J458" s="21"/>
      <c r="K458" s="21"/>
      <c r="L458" s="22"/>
      <c r="M458" s="23" t="str">
        <f t="shared" si="21"/>
        <v/>
      </c>
      <c r="N458" s="24" t="str">
        <f t="shared" si="22"/>
        <v/>
      </c>
      <c r="O458" s="50" t="str">
        <f t="shared" si="23"/>
        <v/>
      </c>
      <c r="P458" s="41"/>
      <c r="Q458" s="10"/>
    </row>
    <row r="459" spans="1:17" ht="30" customHeight="1">
      <c r="A459" s="30">
        <v>456</v>
      </c>
      <c r="B459" s="92" t="s">
        <v>1725</v>
      </c>
      <c r="C459" s="20" t="str">
        <f>IFERROR(VLOOKUP($B459,エントリーシート!$Q$28:$Z$527,5,0),"")</f>
        <v/>
      </c>
      <c r="D459" s="20" t="str">
        <f>IFERROR(VLOOKUP($B459,エントリーシート!$Q$28:$Z$527,6,0),"")</f>
        <v/>
      </c>
      <c r="E459" s="20" t="str">
        <f>IFERROR(VLOOKUP($B459,エントリーシート!$Q$28:$Z$527,7,0),"")</f>
        <v/>
      </c>
      <c r="F459" s="20" t="str">
        <f>IFERROR(VLOOKUP($B459,エントリーシート!$Q$28:$Z$527,8,0),"")</f>
        <v/>
      </c>
      <c r="G459" s="20" t="str">
        <f>IFERROR(VLOOKUP($B459,エントリーシート!$Q$28:$Z$527,9,0),"")</f>
        <v/>
      </c>
      <c r="H459" s="20" t="str">
        <f>IFERROR(VLOOKUP($B459,エントリーシート!$Q$28:$Z$527,10,0),"")</f>
        <v/>
      </c>
      <c r="I459" s="21"/>
      <c r="J459" s="21"/>
      <c r="K459" s="21"/>
      <c r="L459" s="22"/>
      <c r="M459" s="23" t="str">
        <f t="shared" si="21"/>
        <v/>
      </c>
      <c r="N459" s="24" t="str">
        <f t="shared" si="22"/>
        <v/>
      </c>
      <c r="O459" s="50" t="str">
        <f t="shared" si="23"/>
        <v/>
      </c>
      <c r="P459" s="41"/>
      <c r="Q459" s="10"/>
    </row>
    <row r="460" spans="1:17" ht="30" customHeight="1">
      <c r="A460" s="30">
        <v>457</v>
      </c>
      <c r="B460" s="92" t="s">
        <v>1726</v>
      </c>
      <c r="C460" s="20" t="str">
        <f>IFERROR(VLOOKUP($B460,エントリーシート!$Q$28:$Z$527,5,0),"")</f>
        <v/>
      </c>
      <c r="D460" s="20" t="str">
        <f>IFERROR(VLOOKUP($B460,エントリーシート!$Q$28:$Z$527,6,0),"")</f>
        <v/>
      </c>
      <c r="E460" s="20" t="str">
        <f>IFERROR(VLOOKUP($B460,エントリーシート!$Q$28:$Z$527,7,0),"")</f>
        <v/>
      </c>
      <c r="F460" s="20" t="str">
        <f>IFERROR(VLOOKUP($B460,エントリーシート!$Q$28:$Z$527,8,0),"")</f>
        <v/>
      </c>
      <c r="G460" s="20" t="str">
        <f>IFERROR(VLOOKUP($B460,エントリーシート!$Q$28:$Z$527,9,0),"")</f>
        <v/>
      </c>
      <c r="H460" s="20" t="str">
        <f>IFERROR(VLOOKUP($B460,エントリーシート!$Q$28:$Z$527,10,0),"")</f>
        <v/>
      </c>
      <c r="I460" s="21"/>
      <c r="J460" s="21"/>
      <c r="K460" s="21"/>
      <c r="L460" s="22"/>
      <c r="M460" s="23" t="str">
        <f t="shared" si="21"/>
        <v/>
      </c>
      <c r="N460" s="24" t="str">
        <f t="shared" si="22"/>
        <v/>
      </c>
      <c r="O460" s="50" t="str">
        <f t="shared" si="23"/>
        <v/>
      </c>
      <c r="P460" s="41"/>
      <c r="Q460" s="10"/>
    </row>
    <row r="461" spans="1:17" ht="30" customHeight="1">
      <c r="A461" s="30">
        <v>458</v>
      </c>
      <c r="B461" s="92" t="s">
        <v>1727</v>
      </c>
      <c r="C461" s="20" t="str">
        <f>IFERROR(VLOOKUP($B461,エントリーシート!$Q$28:$Z$527,5,0),"")</f>
        <v/>
      </c>
      <c r="D461" s="20" t="str">
        <f>IFERROR(VLOOKUP($B461,エントリーシート!$Q$28:$Z$527,6,0),"")</f>
        <v/>
      </c>
      <c r="E461" s="20" t="str">
        <f>IFERROR(VLOOKUP($B461,エントリーシート!$Q$28:$Z$527,7,0),"")</f>
        <v/>
      </c>
      <c r="F461" s="20" t="str">
        <f>IFERROR(VLOOKUP($B461,エントリーシート!$Q$28:$Z$527,8,0),"")</f>
        <v/>
      </c>
      <c r="G461" s="20" t="str">
        <f>IFERROR(VLOOKUP($B461,エントリーシート!$Q$28:$Z$527,9,0),"")</f>
        <v/>
      </c>
      <c r="H461" s="20" t="str">
        <f>IFERROR(VLOOKUP($B461,エントリーシート!$Q$28:$Z$527,10,0),"")</f>
        <v/>
      </c>
      <c r="I461" s="21"/>
      <c r="J461" s="21"/>
      <c r="K461" s="21"/>
      <c r="L461" s="22"/>
      <c r="M461" s="23" t="str">
        <f t="shared" si="21"/>
        <v/>
      </c>
      <c r="N461" s="24" t="str">
        <f t="shared" si="22"/>
        <v/>
      </c>
      <c r="O461" s="50" t="str">
        <f t="shared" si="23"/>
        <v/>
      </c>
      <c r="P461" s="41"/>
      <c r="Q461" s="10"/>
    </row>
    <row r="462" spans="1:17" ht="30" customHeight="1">
      <c r="A462" s="30">
        <v>459</v>
      </c>
      <c r="B462" s="92" t="s">
        <v>1728</v>
      </c>
      <c r="C462" s="20" t="str">
        <f>IFERROR(VLOOKUP($B462,エントリーシート!$Q$28:$Z$527,5,0),"")</f>
        <v/>
      </c>
      <c r="D462" s="20" t="str">
        <f>IFERROR(VLOOKUP($B462,エントリーシート!$Q$28:$Z$527,6,0),"")</f>
        <v/>
      </c>
      <c r="E462" s="20" t="str">
        <f>IFERROR(VLOOKUP($B462,エントリーシート!$Q$28:$Z$527,7,0),"")</f>
        <v/>
      </c>
      <c r="F462" s="20" t="str">
        <f>IFERROR(VLOOKUP($B462,エントリーシート!$Q$28:$Z$527,8,0),"")</f>
        <v/>
      </c>
      <c r="G462" s="20" t="str">
        <f>IFERROR(VLOOKUP($B462,エントリーシート!$Q$28:$Z$527,9,0),"")</f>
        <v/>
      </c>
      <c r="H462" s="20" t="str">
        <f>IFERROR(VLOOKUP($B462,エントリーシート!$Q$28:$Z$527,10,0),"")</f>
        <v/>
      </c>
      <c r="I462" s="21"/>
      <c r="J462" s="21"/>
      <c r="K462" s="21"/>
      <c r="L462" s="22"/>
      <c r="M462" s="23" t="str">
        <f t="shared" si="21"/>
        <v/>
      </c>
      <c r="N462" s="24" t="str">
        <f t="shared" si="22"/>
        <v/>
      </c>
      <c r="O462" s="50" t="str">
        <f t="shared" si="23"/>
        <v/>
      </c>
      <c r="P462" s="41"/>
      <c r="Q462" s="10"/>
    </row>
    <row r="463" spans="1:17" ht="30" customHeight="1">
      <c r="A463" s="30">
        <v>460</v>
      </c>
      <c r="B463" s="92" t="s">
        <v>1729</v>
      </c>
      <c r="C463" s="20" t="str">
        <f>IFERROR(VLOOKUP($B463,エントリーシート!$Q$28:$Z$527,5,0),"")</f>
        <v/>
      </c>
      <c r="D463" s="20" t="str">
        <f>IFERROR(VLOOKUP($B463,エントリーシート!$Q$28:$Z$527,6,0),"")</f>
        <v/>
      </c>
      <c r="E463" s="20" t="str">
        <f>IFERROR(VLOOKUP($B463,エントリーシート!$Q$28:$Z$527,7,0),"")</f>
        <v/>
      </c>
      <c r="F463" s="20" t="str">
        <f>IFERROR(VLOOKUP($B463,エントリーシート!$Q$28:$Z$527,8,0),"")</f>
        <v/>
      </c>
      <c r="G463" s="20" t="str">
        <f>IFERROR(VLOOKUP($B463,エントリーシート!$Q$28:$Z$527,9,0),"")</f>
        <v/>
      </c>
      <c r="H463" s="20" t="str">
        <f>IFERROR(VLOOKUP($B463,エントリーシート!$Q$28:$Z$527,10,0),"")</f>
        <v/>
      </c>
      <c r="I463" s="21"/>
      <c r="J463" s="21"/>
      <c r="K463" s="21"/>
      <c r="L463" s="22"/>
      <c r="M463" s="23" t="str">
        <f t="shared" si="21"/>
        <v/>
      </c>
      <c r="N463" s="24" t="str">
        <f t="shared" si="22"/>
        <v/>
      </c>
      <c r="O463" s="50" t="str">
        <f t="shared" si="23"/>
        <v/>
      </c>
      <c r="P463" s="41"/>
      <c r="Q463" s="10"/>
    </row>
    <row r="464" spans="1:17" ht="30" customHeight="1">
      <c r="A464" s="30">
        <v>461</v>
      </c>
      <c r="B464" s="92" t="s">
        <v>1730</v>
      </c>
      <c r="C464" s="20" t="str">
        <f>IFERROR(VLOOKUP($B464,エントリーシート!$Q$28:$Z$527,5,0),"")</f>
        <v/>
      </c>
      <c r="D464" s="20" t="str">
        <f>IFERROR(VLOOKUP($B464,エントリーシート!$Q$28:$Z$527,6,0),"")</f>
        <v/>
      </c>
      <c r="E464" s="20" t="str">
        <f>IFERROR(VLOOKUP($B464,エントリーシート!$Q$28:$Z$527,7,0),"")</f>
        <v/>
      </c>
      <c r="F464" s="20" t="str">
        <f>IFERROR(VLOOKUP($B464,エントリーシート!$Q$28:$Z$527,8,0),"")</f>
        <v/>
      </c>
      <c r="G464" s="20" t="str">
        <f>IFERROR(VLOOKUP($B464,エントリーシート!$Q$28:$Z$527,9,0),"")</f>
        <v/>
      </c>
      <c r="H464" s="20" t="str">
        <f>IFERROR(VLOOKUP($B464,エントリーシート!$Q$28:$Z$527,10,0),"")</f>
        <v/>
      </c>
      <c r="I464" s="21"/>
      <c r="J464" s="21"/>
      <c r="K464" s="21"/>
      <c r="L464" s="22"/>
      <c r="M464" s="23" t="str">
        <f t="shared" si="21"/>
        <v/>
      </c>
      <c r="N464" s="24" t="str">
        <f t="shared" si="22"/>
        <v/>
      </c>
      <c r="O464" s="50" t="str">
        <f t="shared" si="23"/>
        <v/>
      </c>
      <c r="P464" s="41"/>
      <c r="Q464" s="10"/>
    </row>
    <row r="465" spans="1:17" ht="30" customHeight="1">
      <c r="A465" s="30">
        <v>462</v>
      </c>
      <c r="B465" s="92" t="s">
        <v>1731</v>
      </c>
      <c r="C465" s="20" t="str">
        <f>IFERROR(VLOOKUP($B465,エントリーシート!$Q$28:$Z$527,5,0),"")</f>
        <v/>
      </c>
      <c r="D465" s="20" t="str">
        <f>IFERROR(VLOOKUP($B465,エントリーシート!$Q$28:$Z$527,6,0),"")</f>
        <v/>
      </c>
      <c r="E465" s="20" t="str">
        <f>IFERROR(VLOOKUP($B465,エントリーシート!$Q$28:$Z$527,7,0),"")</f>
        <v/>
      </c>
      <c r="F465" s="20" t="str">
        <f>IFERROR(VLOOKUP($B465,エントリーシート!$Q$28:$Z$527,8,0),"")</f>
        <v/>
      </c>
      <c r="G465" s="20" t="str">
        <f>IFERROR(VLOOKUP($B465,エントリーシート!$Q$28:$Z$527,9,0),"")</f>
        <v/>
      </c>
      <c r="H465" s="20" t="str">
        <f>IFERROR(VLOOKUP($B465,エントリーシート!$Q$28:$Z$527,10,0),"")</f>
        <v/>
      </c>
      <c r="I465" s="21"/>
      <c r="J465" s="21"/>
      <c r="K465" s="21"/>
      <c r="L465" s="22"/>
      <c r="M465" s="23" t="str">
        <f t="shared" si="21"/>
        <v/>
      </c>
      <c r="N465" s="24" t="str">
        <f t="shared" si="22"/>
        <v/>
      </c>
      <c r="O465" s="50" t="str">
        <f t="shared" si="23"/>
        <v/>
      </c>
      <c r="P465" s="41"/>
      <c r="Q465" s="10"/>
    </row>
    <row r="466" spans="1:17" ht="30" customHeight="1">
      <c r="A466" s="30">
        <v>463</v>
      </c>
      <c r="B466" s="92" t="s">
        <v>1732</v>
      </c>
      <c r="C466" s="20" t="str">
        <f>IFERROR(VLOOKUP($B466,エントリーシート!$Q$28:$Z$527,5,0),"")</f>
        <v/>
      </c>
      <c r="D466" s="20" t="str">
        <f>IFERROR(VLOOKUP($B466,エントリーシート!$Q$28:$Z$527,6,0),"")</f>
        <v/>
      </c>
      <c r="E466" s="20" t="str">
        <f>IFERROR(VLOOKUP($B466,エントリーシート!$Q$28:$Z$527,7,0),"")</f>
        <v/>
      </c>
      <c r="F466" s="20" t="str">
        <f>IFERROR(VLOOKUP($B466,エントリーシート!$Q$28:$Z$527,8,0),"")</f>
        <v/>
      </c>
      <c r="G466" s="20" t="str">
        <f>IFERROR(VLOOKUP($B466,エントリーシート!$Q$28:$Z$527,9,0),"")</f>
        <v/>
      </c>
      <c r="H466" s="20" t="str">
        <f>IFERROR(VLOOKUP($B466,エントリーシート!$Q$28:$Z$527,10,0),"")</f>
        <v/>
      </c>
      <c r="I466" s="21"/>
      <c r="J466" s="21"/>
      <c r="K466" s="21"/>
      <c r="L466" s="22"/>
      <c r="M466" s="23" t="str">
        <f t="shared" si="21"/>
        <v/>
      </c>
      <c r="N466" s="24" t="str">
        <f t="shared" si="22"/>
        <v/>
      </c>
      <c r="O466" s="50" t="str">
        <f t="shared" si="23"/>
        <v/>
      </c>
      <c r="P466" s="41"/>
      <c r="Q466" s="10"/>
    </row>
    <row r="467" spans="1:17" ht="30" customHeight="1">
      <c r="A467" s="30">
        <v>464</v>
      </c>
      <c r="B467" s="92" t="s">
        <v>1733</v>
      </c>
      <c r="C467" s="20" t="str">
        <f>IFERROR(VLOOKUP($B467,エントリーシート!$Q$28:$Z$527,5,0),"")</f>
        <v/>
      </c>
      <c r="D467" s="20" t="str">
        <f>IFERROR(VLOOKUP($B467,エントリーシート!$Q$28:$Z$527,6,0),"")</f>
        <v/>
      </c>
      <c r="E467" s="20" t="str">
        <f>IFERROR(VLOOKUP($B467,エントリーシート!$Q$28:$Z$527,7,0),"")</f>
        <v/>
      </c>
      <c r="F467" s="20" t="str">
        <f>IFERROR(VLOOKUP($B467,エントリーシート!$Q$28:$Z$527,8,0),"")</f>
        <v/>
      </c>
      <c r="G467" s="20" t="str">
        <f>IFERROR(VLOOKUP($B467,エントリーシート!$Q$28:$Z$527,9,0),"")</f>
        <v/>
      </c>
      <c r="H467" s="20" t="str">
        <f>IFERROR(VLOOKUP($B467,エントリーシート!$Q$28:$Z$527,10,0),"")</f>
        <v/>
      </c>
      <c r="I467" s="21"/>
      <c r="J467" s="21"/>
      <c r="K467" s="21"/>
      <c r="L467" s="22"/>
      <c r="M467" s="23" t="str">
        <f t="shared" si="21"/>
        <v/>
      </c>
      <c r="N467" s="24" t="str">
        <f t="shared" si="22"/>
        <v/>
      </c>
      <c r="O467" s="50" t="str">
        <f t="shared" si="23"/>
        <v/>
      </c>
      <c r="P467" s="41"/>
      <c r="Q467" s="10"/>
    </row>
    <row r="468" spans="1:17" ht="30" customHeight="1">
      <c r="A468" s="30">
        <v>465</v>
      </c>
      <c r="B468" s="92" t="s">
        <v>1734</v>
      </c>
      <c r="C468" s="20" t="str">
        <f>IFERROR(VLOOKUP($B468,エントリーシート!$Q$28:$Z$527,5,0),"")</f>
        <v/>
      </c>
      <c r="D468" s="20" t="str">
        <f>IFERROR(VLOOKUP($B468,エントリーシート!$Q$28:$Z$527,6,0),"")</f>
        <v/>
      </c>
      <c r="E468" s="20" t="str">
        <f>IFERROR(VLOOKUP($B468,エントリーシート!$Q$28:$Z$527,7,0),"")</f>
        <v/>
      </c>
      <c r="F468" s="20" t="str">
        <f>IFERROR(VLOOKUP($B468,エントリーシート!$Q$28:$Z$527,8,0),"")</f>
        <v/>
      </c>
      <c r="G468" s="20" t="str">
        <f>IFERROR(VLOOKUP($B468,エントリーシート!$Q$28:$Z$527,9,0),"")</f>
        <v/>
      </c>
      <c r="H468" s="20" t="str">
        <f>IFERROR(VLOOKUP($B468,エントリーシート!$Q$28:$Z$527,10,0),"")</f>
        <v/>
      </c>
      <c r="I468" s="21"/>
      <c r="J468" s="21"/>
      <c r="K468" s="21"/>
      <c r="L468" s="22"/>
      <c r="M468" s="23" t="str">
        <f t="shared" si="21"/>
        <v/>
      </c>
      <c r="N468" s="24" t="str">
        <f t="shared" si="22"/>
        <v/>
      </c>
      <c r="O468" s="50" t="str">
        <f t="shared" si="23"/>
        <v/>
      </c>
      <c r="P468" s="41"/>
      <c r="Q468" s="10"/>
    </row>
    <row r="469" spans="1:17" ht="30" customHeight="1">
      <c r="A469" s="30">
        <v>466</v>
      </c>
      <c r="B469" s="92" t="s">
        <v>1735</v>
      </c>
      <c r="C469" s="20" t="str">
        <f>IFERROR(VLOOKUP($B469,エントリーシート!$Q$28:$Z$527,5,0),"")</f>
        <v/>
      </c>
      <c r="D469" s="20" t="str">
        <f>IFERROR(VLOOKUP($B469,エントリーシート!$Q$28:$Z$527,6,0),"")</f>
        <v/>
      </c>
      <c r="E469" s="20" t="str">
        <f>IFERROR(VLOOKUP($B469,エントリーシート!$Q$28:$Z$527,7,0),"")</f>
        <v/>
      </c>
      <c r="F469" s="20" t="str">
        <f>IFERROR(VLOOKUP($B469,エントリーシート!$Q$28:$Z$527,8,0),"")</f>
        <v/>
      </c>
      <c r="G469" s="20" t="str">
        <f>IFERROR(VLOOKUP($B469,エントリーシート!$Q$28:$Z$527,9,0),"")</f>
        <v/>
      </c>
      <c r="H469" s="20" t="str">
        <f>IFERROR(VLOOKUP($B469,エントリーシート!$Q$28:$Z$527,10,0),"")</f>
        <v/>
      </c>
      <c r="I469" s="21"/>
      <c r="J469" s="21"/>
      <c r="K469" s="21"/>
      <c r="L469" s="22"/>
      <c r="M469" s="23" t="str">
        <f t="shared" si="21"/>
        <v/>
      </c>
      <c r="N469" s="24" t="str">
        <f t="shared" si="22"/>
        <v/>
      </c>
      <c r="O469" s="50" t="str">
        <f t="shared" si="23"/>
        <v/>
      </c>
      <c r="P469" s="41"/>
      <c r="Q469" s="10"/>
    </row>
    <row r="470" spans="1:17" ht="30" customHeight="1">
      <c r="A470" s="30">
        <v>467</v>
      </c>
      <c r="B470" s="92" t="s">
        <v>1736</v>
      </c>
      <c r="C470" s="20" t="str">
        <f>IFERROR(VLOOKUP($B470,エントリーシート!$Q$28:$Z$527,5,0),"")</f>
        <v/>
      </c>
      <c r="D470" s="20" t="str">
        <f>IFERROR(VLOOKUP($B470,エントリーシート!$Q$28:$Z$527,6,0),"")</f>
        <v/>
      </c>
      <c r="E470" s="20" t="str">
        <f>IFERROR(VLOOKUP($B470,エントリーシート!$Q$28:$Z$527,7,0),"")</f>
        <v/>
      </c>
      <c r="F470" s="20" t="str">
        <f>IFERROR(VLOOKUP($B470,エントリーシート!$Q$28:$Z$527,8,0),"")</f>
        <v/>
      </c>
      <c r="G470" s="20" t="str">
        <f>IFERROR(VLOOKUP($B470,エントリーシート!$Q$28:$Z$527,9,0),"")</f>
        <v/>
      </c>
      <c r="H470" s="20" t="str">
        <f>IFERROR(VLOOKUP($B470,エントリーシート!$Q$28:$Z$527,10,0),"")</f>
        <v/>
      </c>
      <c r="I470" s="21"/>
      <c r="J470" s="21"/>
      <c r="K470" s="21"/>
      <c r="L470" s="22"/>
      <c r="M470" s="23" t="str">
        <f t="shared" si="21"/>
        <v/>
      </c>
      <c r="N470" s="24" t="str">
        <f t="shared" si="22"/>
        <v/>
      </c>
      <c r="O470" s="50" t="str">
        <f t="shared" si="23"/>
        <v/>
      </c>
      <c r="P470" s="41"/>
      <c r="Q470" s="10"/>
    </row>
    <row r="471" spans="1:17" ht="30" customHeight="1">
      <c r="A471" s="30">
        <v>468</v>
      </c>
      <c r="B471" s="92" t="s">
        <v>1737</v>
      </c>
      <c r="C471" s="20" t="str">
        <f>IFERROR(VLOOKUP($B471,エントリーシート!$Q$28:$Z$527,5,0),"")</f>
        <v/>
      </c>
      <c r="D471" s="20" t="str">
        <f>IFERROR(VLOOKUP($B471,エントリーシート!$Q$28:$Z$527,6,0),"")</f>
        <v/>
      </c>
      <c r="E471" s="20" t="str">
        <f>IFERROR(VLOOKUP($B471,エントリーシート!$Q$28:$Z$527,7,0),"")</f>
        <v/>
      </c>
      <c r="F471" s="20" t="str">
        <f>IFERROR(VLOOKUP($B471,エントリーシート!$Q$28:$Z$527,8,0),"")</f>
        <v/>
      </c>
      <c r="G471" s="20" t="str">
        <f>IFERROR(VLOOKUP($B471,エントリーシート!$Q$28:$Z$527,9,0),"")</f>
        <v/>
      </c>
      <c r="H471" s="20" t="str">
        <f>IFERROR(VLOOKUP($B471,エントリーシート!$Q$28:$Z$527,10,0),"")</f>
        <v/>
      </c>
      <c r="I471" s="21"/>
      <c r="J471" s="21"/>
      <c r="K471" s="21"/>
      <c r="L471" s="22"/>
      <c r="M471" s="23" t="str">
        <f t="shared" si="21"/>
        <v/>
      </c>
      <c r="N471" s="24" t="str">
        <f t="shared" si="22"/>
        <v/>
      </c>
      <c r="O471" s="50" t="str">
        <f t="shared" si="23"/>
        <v/>
      </c>
      <c r="P471" s="41"/>
      <c r="Q471" s="10"/>
    </row>
    <row r="472" spans="1:17" ht="30" customHeight="1">
      <c r="A472" s="30">
        <v>469</v>
      </c>
      <c r="B472" s="92" t="s">
        <v>1738</v>
      </c>
      <c r="C472" s="20" t="str">
        <f>IFERROR(VLOOKUP($B472,エントリーシート!$Q$28:$Z$527,5,0),"")</f>
        <v/>
      </c>
      <c r="D472" s="20" t="str">
        <f>IFERROR(VLOOKUP($B472,エントリーシート!$Q$28:$Z$527,6,0),"")</f>
        <v/>
      </c>
      <c r="E472" s="20" t="str">
        <f>IFERROR(VLOOKUP($B472,エントリーシート!$Q$28:$Z$527,7,0),"")</f>
        <v/>
      </c>
      <c r="F472" s="20" t="str">
        <f>IFERROR(VLOOKUP($B472,エントリーシート!$Q$28:$Z$527,8,0),"")</f>
        <v/>
      </c>
      <c r="G472" s="20" t="str">
        <f>IFERROR(VLOOKUP($B472,エントリーシート!$Q$28:$Z$527,9,0),"")</f>
        <v/>
      </c>
      <c r="H472" s="20" t="str">
        <f>IFERROR(VLOOKUP($B472,エントリーシート!$Q$28:$Z$527,10,0),"")</f>
        <v/>
      </c>
      <c r="I472" s="21"/>
      <c r="J472" s="21"/>
      <c r="K472" s="21"/>
      <c r="L472" s="22"/>
      <c r="M472" s="23" t="str">
        <f t="shared" si="21"/>
        <v/>
      </c>
      <c r="N472" s="24" t="str">
        <f t="shared" si="22"/>
        <v/>
      </c>
      <c r="O472" s="50" t="str">
        <f t="shared" si="23"/>
        <v/>
      </c>
      <c r="P472" s="41"/>
      <c r="Q472" s="10"/>
    </row>
    <row r="473" spans="1:17" ht="30" customHeight="1">
      <c r="A473" s="30">
        <v>470</v>
      </c>
      <c r="B473" s="92" t="s">
        <v>1739</v>
      </c>
      <c r="C473" s="20" t="str">
        <f>IFERROR(VLOOKUP($B473,エントリーシート!$Q$28:$Z$527,5,0),"")</f>
        <v/>
      </c>
      <c r="D473" s="20" t="str">
        <f>IFERROR(VLOOKUP($B473,エントリーシート!$Q$28:$Z$527,6,0),"")</f>
        <v/>
      </c>
      <c r="E473" s="20" t="str">
        <f>IFERROR(VLOOKUP($B473,エントリーシート!$Q$28:$Z$527,7,0),"")</f>
        <v/>
      </c>
      <c r="F473" s="20" t="str">
        <f>IFERROR(VLOOKUP($B473,エントリーシート!$Q$28:$Z$527,8,0),"")</f>
        <v/>
      </c>
      <c r="G473" s="20" t="str">
        <f>IFERROR(VLOOKUP($B473,エントリーシート!$Q$28:$Z$527,9,0),"")</f>
        <v/>
      </c>
      <c r="H473" s="20" t="str">
        <f>IFERROR(VLOOKUP($B473,エントリーシート!$Q$28:$Z$527,10,0),"")</f>
        <v/>
      </c>
      <c r="I473" s="21"/>
      <c r="J473" s="21"/>
      <c r="K473" s="21"/>
      <c r="L473" s="22"/>
      <c r="M473" s="23" t="str">
        <f t="shared" si="21"/>
        <v/>
      </c>
      <c r="N473" s="24" t="str">
        <f t="shared" si="22"/>
        <v/>
      </c>
      <c r="O473" s="50" t="str">
        <f t="shared" si="23"/>
        <v/>
      </c>
      <c r="P473" s="41"/>
      <c r="Q473" s="10"/>
    </row>
    <row r="474" spans="1:17" ht="30" customHeight="1">
      <c r="A474" s="30">
        <v>471</v>
      </c>
      <c r="B474" s="92" t="s">
        <v>1740</v>
      </c>
      <c r="C474" s="20" t="str">
        <f>IFERROR(VLOOKUP($B474,エントリーシート!$Q$28:$Z$527,5,0),"")</f>
        <v/>
      </c>
      <c r="D474" s="20" t="str">
        <f>IFERROR(VLOOKUP($B474,エントリーシート!$Q$28:$Z$527,6,0),"")</f>
        <v/>
      </c>
      <c r="E474" s="20" t="str">
        <f>IFERROR(VLOOKUP($B474,エントリーシート!$Q$28:$Z$527,7,0),"")</f>
        <v/>
      </c>
      <c r="F474" s="20" t="str">
        <f>IFERROR(VLOOKUP($B474,エントリーシート!$Q$28:$Z$527,8,0),"")</f>
        <v/>
      </c>
      <c r="G474" s="20" t="str">
        <f>IFERROR(VLOOKUP($B474,エントリーシート!$Q$28:$Z$527,9,0),"")</f>
        <v/>
      </c>
      <c r="H474" s="20" t="str">
        <f>IFERROR(VLOOKUP($B474,エントリーシート!$Q$28:$Z$527,10,0),"")</f>
        <v/>
      </c>
      <c r="I474" s="21"/>
      <c r="J474" s="21"/>
      <c r="K474" s="21"/>
      <c r="L474" s="22"/>
      <c r="M474" s="23" t="str">
        <f t="shared" si="21"/>
        <v/>
      </c>
      <c r="N474" s="24" t="str">
        <f t="shared" si="22"/>
        <v/>
      </c>
      <c r="O474" s="50" t="str">
        <f t="shared" si="23"/>
        <v/>
      </c>
      <c r="P474" s="41"/>
      <c r="Q474" s="10"/>
    </row>
    <row r="475" spans="1:17" ht="30" customHeight="1">
      <c r="A475" s="30">
        <v>472</v>
      </c>
      <c r="B475" s="92" t="s">
        <v>1741</v>
      </c>
      <c r="C475" s="20" t="str">
        <f>IFERROR(VLOOKUP($B475,エントリーシート!$Q$28:$Z$527,5,0),"")</f>
        <v/>
      </c>
      <c r="D475" s="20" t="str">
        <f>IFERROR(VLOOKUP($B475,エントリーシート!$Q$28:$Z$527,6,0),"")</f>
        <v/>
      </c>
      <c r="E475" s="20" t="str">
        <f>IFERROR(VLOOKUP($B475,エントリーシート!$Q$28:$Z$527,7,0),"")</f>
        <v/>
      </c>
      <c r="F475" s="20" t="str">
        <f>IFERROR(VLOOKUP($B475,エントリーシート!$Q$28:$Z$527,8,0),"")</f>
        <v/>
      </c>
      <c r="G475" s="20" t="str">
        <f>IFERROR(VLOOKUP($B475,エントリーシート!$Q$28:$Z$527,9,0),"")</f>
        <v/>
      </c>
      <c r="H475" s="20" t="str">
        <f>IFERROR(VLOOKUP($B475,エントリーシート!$Q$28:$Z$527,10,0),"")</f>
        <v/>
      </c>
      <c r="I475" s="21"/>
      <c r="J475" s="21"/>
      <c r="K475" s="21"/>
      <c r="L475" s="22"/>
      <c r="M475" s="23" t="str">
        <f t="shared" si="21"/>
        <v/>
      </c>
      <c r="N475" s="24" t="str">
        <f t="shared" si="22"/>
        <v/>
      </c>
      <c r="O475" s="50" t="str">
        <f t="shared" si="23"/>
        <v/>
      </c>
      <c r="P475" s="41"/>
      <c r="Q475" s="10"/>
    </row>
    <row r="476" spans="1:17" ht="30" customHeight="1">
      <c r="A476" s="30">
        <v>473</v>
      </c>
      <c r="B476" s="92" t="s">
        <v>1742</v>
      </c>
      <c r="C476" s="20" t="str">
        <f>IFERROR(VLOOKUP($B476,エントリーシート!$Q$28:$Z$527,5,0),"")</f>
        <v/>
      </c>
      <c r="D476" s="20" t="str">
        <f>IFERROR(VLOOKUP($B476,エントリーシート!$Q$28:$Z$527,6,0),"")</f>
        <v/>
      </c>
      <c r="E476" s="20" t="str">
        <f>IFERROR(VLOOKUP($B476,エントリーシート!$Q$28:$Z$527,7,0),"")</f>
        <v/>
      </c>
      <c r="F476" s="20" t="str">
        <f>IFERROR(VLOOKUP($B476,エントリーシート!$Q$28:$Z$527,8,0),"")</f>
        <v/>
      </c>
      <c r="G476" s="20" t="str">
        <f>IFERROR(VLOOKUP($B476,エントリーシート!$Q$28:$Z$527,9,0),"")</f>
        <v/>
      </c>
      <c r="H476" s="20" t="str">
        <f>IFERROR(VLOOKUP($B476,エントリーシート!$Q$28:$Z$527,10,0),"")</f>
        <v/>
      </c>
      <c r="I476" s="21"/>
      <c r="J476" s="21"/>
      <c r="K476" s="21"/>
      <c r="L476" s="22"/>
      <c r="M476" s="23" t="str">
        <f t="shared" si="21"/>
        <v/>
      </c>
      <c r="N476" s="24" t="str">
        <f t="shared" si="22"/>
        <v/>
      </c>
      <c r="O476" s="50" t="str">
        <f t="shared" si="23"/>
        <v/>
      </c>
      <c r="P476" s="41"/>
      <c r="Q476" s="10"/>
    </row>
    <row r="477" spans="1:17" ht="30" customHeight="1">
      <c r="A477" s="30">
        <v>474</v>
      </c>
      <c r="B477" s="92" t="s">
        <v>1743</v>
      </c>
      <c r="C477" s="20" t="str">
        <f>IFERROR(VLOOKUP($B477,エントリーシート!$Q$28:$Z$527,5,0),"")</f>
        <v/>
      </c>
      <c r="D477" s="20" t="str">
        <f>IFERROR(VLOOKUP($B477,エントリーシート!$Q$28:$Z$527,6,0),"")</f>
        <v/>
      </c>
      <c r="E477" s="20" t="str">
        <f>IFERROR(VLOOKUP($B477,エントリーシート!$Q$28:$Z$527,7,0),"")</f>
        <v/>
      </c>
      <c r="F477" s="20" t="str">
        <f>IFERROR(VLOOKUP($B477,エントリーシート!$Q$28:$Z$527,8,0),"")</f>
        <v/>
      </c>
      <c r="G477" s="20" t="str">
        <f>IFERROR(VLOOKUP($B477,エントリーシート!$Q$28:$Z$527,9,0),"")</f>
        <v/>
      </c>
      <c r="H477" s="20" t="str">
        <f>IFERROR(VLOOKUP($B477,エントリーシート!$Q$28:$Z$527,10,0),"")</f>
        <v/>
      </c>
      <c r="I477" s="21"/>
      <c r="J477" s="21"/>
      <c r="K477" s="21"/>
      <c r="L477" s="22"/>
      <c r="M477" s="23" t="str">
        <f t="shared" si="21"/>
        <v/>
      </c>
      <c r="N477" s="24" t="str">
        <f t="shared" si="22"/>
        <v/>
      </c>
      <c r="O477" s="50" t="str">
        <f t="shared" si="23"/>
        <v/>
      </c>
      <c r="P477" s="41"/>
      <c r="Q477" s="10"/>
    </row>
    <row r="478" spans="1:17" ht="30" customHeight="1">
      <c r="A478" s="30">
        <v>475</v>
      </c>
      <c r="B478" s="92" t="s">
        <v>1744</v>
      </c>
      <c r="C478" s="20" t="str">
        <f>IFERROR(VLOOKUP($B478,エントリーシート!$Q$28:$Z$527,5,0),"")</f>
        <v/>
      </c>
      <c r="D478" s="20" t="str">
        <f>IFERROR(VLOOKUP($B478,エントリーシート!$Q$28:$Z$527,6,0),"")</f>
        <v/>
      </c>
      <c r="E478" s="20" t="str">
        <f>IFERROR(VLOOKUP($B478,エントリーシート!$Q$28:$Z$527,7,0),"")</f>
        <v/>
      </c>
      <c r="F478" s="20" t="str">
        <f>IFERROR(VLOOKUP($B478,エントリーシート!$Q$28:$Z$527,8,0),"")</f>
        <v/>
      </c>
      <c r="G478" s="20" t="str">
        <f>IFERROR(VLOOKUP($B478,エントリーシート!$Q$28:$Z$527,9,0),"")</f>
        <v/>
      </c>
      <c r="H478" s="20" t="str">
        <f>IFERROR(VLOOKUP($B478,エントリーシート!$Q$28:$Z$527,10,0),"")</f>
        <v/>
      </c>
      <c r="I478" s="21"/>
      <c r="J478" s="21"/>
      <c r="K478" s="21"/>
      <c r="L478" s="22"/>
      <c r="M478" s="23" t="str">
        <f t="shared" si="21"/>
        <v/>
      </c>
      <c r="N478" s="24" t="str">
        <f t="shared" si="22"/>
        <v/>
      </c>
      <c r="O478" s="50" t="str">
        <f t="shared" si="23"/>
        <v/>
      </c>
      <c r="P478" s="41"/>
      <c r="Q478" s="10"/>
    </row>
    <row r="479" spans="1:17" ht="30" customHeight="1">
      <c r="A479" s="30">
        <v>476</v>
      </c>
      <c r="B479" s="92" t="s">
        <v>1745</v>
      </c>
      <c r="C479" s="20" t="str">
        <f>IFERROR(VLOOKUP($B479,エントリーシート!$Q$28:$Z$527,5,0),"")</f>
        <v/>
      </c>
      <c r="D479" s="20" t="str">
        <f>IFERROR(VLOOKUP($B479,エントリーシート!$Q$28:$Z$527,6,0),"")</f>
        <v/>
      </c>
      <c r="E479" s="20" t="str">
        <f>IFERROR(VLOOKUP($B479,エントリーシート!$Q$28:$Z$527,7,0),"")</f>
        <v/>
      </c>
      <c r="F479" s="20" t="str">
        <f>IFERROR(VLOOKUP($B479,エントリーシート!$Q$28:$Z$527,8,0),"")</f>
        <v/>
      </c>
      <c r="G479" s="20" t="str">
        <f>IFERROR(VLOOKUP($B479,エントリーシート!$Q$28:$Z$527,9,0),"")</f>
        <v/>
      </c>
      <c r="H479" s="20" t="str">
        <f>IFERROR(VLOOKUP($B479,エントリーシート!$Q$28:$Z$527,10,0),"")</f>
        <v/>
      </c>
      <c r="I479" s="21"/>
      <c r="J479" s="21"/>
      <c r="K479" s="21"/>
      <c r="L479" s="22"/>
      <c r="M479" s="23" t="str">
        <f t="shared" si="21"/>
        <v/>
      </c>
      <c r="N479" s="24" t="str">
        <f t="shared" si="22"/>
        <v/>
      </c>
      <c r="O479" s="50" t="str">
        <f t="shared" si="23"/>
        <v/>
      </c>
      <c r="P479" s="41"/>
      <c r="Q479" s="10"/>
    </row>
    <row r="480" spans="1:17" ht="30" customHeight="1">
      <c r="A480" s="30">
        <v>477</v>
      </c>
      <c r="B480" s="92" t="s">
        <v>1746</v>
      </c>
      <c r="C480" s="20" t="str">
        <f>IFERROR(VLOOKUP($B480,エントリーシート!$Q$28:$Z$527,5,0),"")</f>
        <v/>
      </c>
      <c r="D480" s="20" t="str">
        <f>IFERROR(VLOOKUP($B480,エントリーシート!$Q$28:$Z$527,6,0),"")</f>
        <v/>
      </c>
      <c r="E480" s="20" t="str">
        <f>IFERROR(VLOOKUP($B480,エントリーシート!$Q$28:$Z$527,7,0),"")</f>
        <v/>
      </c>
      <c r="F480" s="20" t="str">
        <f>IFERROR(VLOOKUP($B480,エントリーシート!$Q$28:$Z$527,8,0),"")</f>
        <v/>
      </c>
      <c r="G480" s="20" t="str">
        <f>IFERROR(VLOOKUP($B480,エントリーシート!$Q$28:$Z$527,9,0),"")</f>
        <v/>
      </c>
      <c r="H480" s="20" t="str">
        <f>IFERROR(VLOOKUP($B480,エントリーシート!$Q$28:$Z$527,10,0),"")</f>
        <v/>
      </c>
      <c r="I480" s="21"/>
      <c r="J480" s="21"/>
      <c r="K480" s="21"/>
      <c r="L480" s="22"/>
      <c r="M480" s="23" t="str">
        <f t="shared" si="21"/>
        <v/>
      </c>
      <c r="N480" s="24" t="str">
        <f t="shared" si="22"/>
        <v/>
      </c>
      <c r="O480" s="50" t="str">
        <f t="shared" si="23"/>
        <v/>
      </c>
      <c r="P480" s="41"/>
      <c r="Q480" s="10"/>
    </row>
    <row r="481" spans="1:17" ht="30" customHeight="1">
      <c r="A481" s="30">
        <v>478</v>
      </c>
      <c r="B481" s="92" t="s">
        <v>1747</v>
      </c>
      <c r="C481" s="20" t="str">
        <f>IFERROR(VLOOKUP($B481,エントリーシート!$Q$28:$Z$527,5,0),"")</f>
        <v/>
      </c>
      <c r="D481" s="20" t="str">
        <f>IFERROR(VLOOKUP($B481,エントリーシート!$Q$28:$Z$527,6,0),"")</f>
        <v/>
      </c>
      <c r="E481" s="20" t="str">
        <f>IFERROR(VLOOKUP($B481,エントリーシート!$Q$28:$Z$527,7,0),"")</f>
        <v/>
      </c>
      <c r="F481" s="20" t="str">
        <f>IFERROR(VLOOKUP($B481,エントリーシート!$Q$28:$Z$527,8,0),"")</f>
        <v/>
      </c>
      <c r="G481" s="20" t="str">
        <f>IFERROR(VLOOKUP($B481,エントリーシート!$Q$28:$Z$527,9,0),"")</f>
        <v/>
      </c>
      <c r="H481" s="20" t="str">
        <f>IFERROR(VLOOKUP($B481,エントリーシート!$Q$28:$Z$527,10,0),"")</f>
        <v/>
      </c>
      <c r="I481" s="21"/>
      <c r="J481" s="21"/>
      <c r="K481" s="21"/>
      <c r="L481" s="22"/>
      <c r="M481" s="23" t="str">
        <f t="shared" si="21"/>
        <v/>
      </c>
      <c r="N481" s="24" t="str">
        <f t="shared" si="22"/>
        <v/>
      </c>
      <c r="O481" s="50" t="str">
        <f t="shared" si="23"/>
        <v/>
      </c>
      <c r="P481" s="41"/>
      <c r="Q481" s="10"/>
    </row>
    <row r="482" spans="1:17" ht="30" customHeight="1">
      <c r="A482" s="30">
        <v>479</v>
      </c>
      <c r="B482" s="92" t="s">
        <v>1748</v>
      </c>
      <c r="C482" s="20" t="str">
        <f>IFERROR(VLOOKUP($B482,エントリーシート!$Q$28:$Z$527,5,0),"")</f>
        <v/>
      </c>
      <c r="D482" s="20" t="str">
        <f>IFERROR(VLOOKUP($B482,エントリーシート!$Q$28:$Z$527,6,0),"")</f>
        <v/>
      </c>
      <c r="E482" s="20" t="str">
        <f>IFERROR(VLOOKUP($B482,エントリーシート!$Q$28:$Z$527,7,0),"")</f>
        <v/>
      </c>
      <c r="F482" s="20" t="str">
        <f>IFERROR(VLOOKUP($B482,エントリーシート!$Q$28:$Z$527,8,0),"")</f>
        <v/>
      </c>
      <c r="G482" s="20" t="str">
        <f>IFERROR(VLOOKUP($B482,エントリーシート!$Q$28:$Z$527,9,0),"")</f>
        <v/>
      </c>
      <c r="H482" s="20" t="str">
        <f>IFERROR(VLOOKUP($B482,エントリーシート!$Q$28:$Z$527,10,0),"")</f>
        <v/>
      </c>
      <c r="I482" s="21"/>
      <c r="J482" s="21"/>
      <c r="K482" s="21"/>
      <c r="L482" s="22"/>
      <c r="M482" s="23" t="str">
        <f t="shared" si="21"/>
        <v/>
      </c>
      <c r="N482" s="24" t="str">
        <f t="shared" si="22"/>
        <v/>
      </c>
      <c r="O482" s="50" t="str">
        <f t="shared" si="23"/>
        <v/>
      </c>
      <c r="P482" s="41"/>
      <c r="Q482" s="10"/>
    </row>
    <row r="483" spans="1:17" ht="30" customHeight="1">
      <c r="A483" s="30">
        <v>480</v>
      </c>
      <c r="B483" s="92" t="s">
        <v>1749</v>
      </c>
      <c r="C483" s="20" t="str">
        <f>IFERROR(VLOOKUP($B483,エントリーシート!$Q$28:$Z$527,5,0),"")</f>
        <v/>
      </c>
      <c r="D483" s="20" t="str">
        <f>IFERROR(VLOOKUP($B483,エントリーシート!$Q$28:$Z$527,6,0),"")</f>
        <v/>
      </c>
      <c r="E483" s="20" t="str">
        <f>IFERROR(VLOOKUP($B483,エントリーシート!$Q$28:$Z$527,7,0),"")</f>
        <v/>
      </c>
      <c r="F483" s="20" t="str">
        <f>IFERROR(VLOOKUP($B483,エントリーシート!$Q$28:$Z$527,8,0),"")</f>
        <v/>
      </c>
      <c r="G483" s="20" t="str">
        <f>IFERROR(VLOOKUP($B483,エントリーシート!$Q$28:$Z$527,9,0),"")</f>
        <v/>
      </c>
      <c r="H483" s="20" t="str">
        <f>IFERROR(VLOOKUP($B483,エントリーシート!$Q$28:$Z$527,10,0),"")</f>
        <v/>
      </c>
      <c r="I483" s="21"/>
      <c r="J483" s="21"/>
      <c r="K483" s="21"/>
      <c r="L483" s="22"/>
      <c r="M483" s="23" t="str">
        <f t="shared" si="21"/>
        <v/>
      </c>
      <c r="N483" s="24" t="str">
        <f t="shared" si="22"/>
        <v/>
      </c>
      <c r="O483" s="50" t="str">
        <f t="shared" si="23"/>
        <v/>
      </c>
      <c r="P483" s="41"/>
      <c r="Q483" s="10"/>
    </row>
    <row r="484" spans="1:17" ht="30" customHeight="1">
      <c r="A484" s="30">
        <v>481</v>
      </c>
      <c r="B484" s="92" t="s">
        <v>1750</v>
      </c>
      <c r="C484" s="20" t="str">
        <f>IFERROR(VLOOKUP($B484,エントリーシート!$Q$28:$Z$527,5,0),"")</f>
        <v/>
      </c>
      <c r="D484" s="20" t="str">
        <f>IFERROR(VLOOKUP($B484,エントリーシート!$Q$28:$Z$527,6,0),"")</f>
        <v/>
      </c>
      <c r="E484" s="20" t="str">
        <f>IFERROR(VLOOKUP($B484,エントリーシート!$Q$28:$Z$527,7,0),"")</f>
        <v/>
      </c>
      <c r="F484" s="20" t="str">
        <f>IFERROR(VLOOKUP($B484,エントリーシート!$Q$28:$Z$527,8,0),"")</f>
        <v/>
      </c>
      <c r="G484" s="20" t="str">
        <f>IFERROR(VLOOKUP($B484,エントリーシート!$Q$28:$Z$527,9,0),"")</f>
        <v/>
      </c>
      <c r="H484" s="20" t="str">
        <f>IFERROR(VLOOKUP($B484,エントリーシート!$Q$28:$Z$527,10,0),"")</f>
        <v/>
      </c>
      <c r="I484" s="21"/>
      <c r="J484" s="21"/>
      <c r="K484" s="21"/>
      <c r="L484" s="22"/>
      <c r="M484" s="23" t="str">
        <f t="shared" si="21"/>
        <v/>
      </c>
      <c r="N484" s="24" t="str">
        <f t="shared" si="22"/>
        <v/>
      </c>
      <c r="O484" s="50" t="str">
        <f t="shared" si="23"/>
        <v/>
      </c>
      <c r="P484" s="41"/>
      <c r="Q484" s="10"/>
    </row>
    <row r="485" spans="1:17" ht="30" customHeight="1">
      <c r="A485" s="30">
        <v>482</v>
      </c>
      <c r="B485" s="92" t="s">
        <v>1751</v>
      </c>
      <c r="C485" s="20" t="str">
        <f>IFERROR(VLOOKUP($B485,エントリーシート!$Q$28:$Z$527,5,0),"")</f>
        <v/>
      </c>
      <c r="D485" s="20" t="str">
        <f>IFERROR(VLOOKUP($B485,エントリーシート!$Q$28:$Z$527,6,0),"")</f>
        <v/>
      </c>
      <c r="E485" s="20" t="str">
        <f>IFERROR(VLOOKUP($B485,エントリーシート!$Q$28:$Z$527,7,0),"")</f>
        <v/>
      </c>
      <c r="F485" s="20" t="str">
        <f>IFERROR(VLOOKUP($B485,エントリーシート!$Q$28:$Z$527,8,0),"")</f>
        <v/>
      </c>
      <c r="G485" s="20" t="str">
        <f>IFERROR(VLOOKUP($B485,エントリーシート!$Q$28:$Z$527,9,0),"")</f>
        <v/>
      </c>
      <c r="H485" s="20" t="str">
        <f>IFERROR(VLOOKUP($B485,エントリーシート!$Q$28:$Z$527,10,0),"")</f>
        <v/>
      </c>
      <c r="I485" s="21"/>
      <c r="J485" s="21"/>
      <c r="K485" s="21"/>
      <c r="L485" s="22"/>
      <c r="M485" s="23" t="str">
        <f t="shared" si="21"/>
        <v/>
      </c>
      <c r="N485" s="24" t="str">
        <f t="shared" si="22"/>
        <v/>
      </c>
      <c r="O485" s="50" t="str">
        <f t="shared" si="23"/>
        <v/>
      </c>
      <c r="P485" s="41"/>
      <c r="Q485" s="10"/>
    </row>
    <row r="486" spans="1:17" ht="30" customHeight="1">
      <c r="A486" s="30">
        <v>483</v>
      </c>
      <c r="B486" s="92" t="s">
        <v>1752</v>
      </c>
      <c r="C486" s="20" t="str">
        <f>IFERROR(VLOOKUP($B486,エントリーシート!$Q$28:$Z$527,5,0),"")</f>
        <v/>
      </c>
      <c r="D486" s="20" t="str">
        <f>IFERROR(VLOOKUP($B486,エントリーシート!$Q$28:$Z$527,6,0),"")</f>
        <v/>
      </c>
      <c r="E486" s="20" t="str">
        <f>IFERROR(VLOOKUP($B486,エントリーシート!$Q$28:$Z$527,7,0),"")</f>
        <v/>
      </c>
      <c r="F486" s="20" t="str">
        <f>IFERROR(VLOOKUP($B486,エントリーシート!$Q$28:$Z$527,8,0),"")</f>
        <v/>
      </c>
      <c r="G486" s="20" t="str">
        <f>IFERROR(VLOOKUP($B486,エントリーシート!$Q$28:$Z$527,9,0),"")</f>
        <v/>
      </c>
      <c r="H486" s="20" t="str">
        <f>IFERROR(VLOOKUP($B486,エントリーシート!$Q$28:$Z$527,10,0),"")</f>
        <v/>
      </c>
      <c r="I486" s="21"/>
      <c r="J486" s="21"/>
      <c r="K486" s="21"/>
      <c r="L486" s="22"/>
      <c r="M486" s="23" t="str">
        <f t="shared" si="21"/>
        <v/>
      </c>
      <c r="N486" s="24" t="str">
        <f t="shared" si="22"/>
        <v/>
      </c>
      <c r="O486" s="50" t="str">
        <f t="shared" si="23"/>
        <v/>
      </c>
      <c r="P486" s="41"/>
      <c r="Q486" s="10"/>
    </row>
    <row r="487" spans="1:17" ht="30" customHeight="1">
      <c r="A487" s="30">
        <v>484</v>
      </c>
      <c r="B487" s="92" t="s">
        <v>1753</v>
      </c>
      <c r="C487" s="20" t="str">
        <f>IFERROR(VLOOKUP($B487,エントリーシート!$Q$28:$Z$527,5,0),"")</f>
        <v/>
      </c>
      <c r="D487" s="20" t="str">
        <f>IFERROR(VLOOKUP($B487,エントリーシート!$Q$28:$Z$527,6,0),"")</f>
        <v/>
      </c>
      <c r="E487" s="20" t="str">
        <f>IFERROR(VLOOKUP($B487,エントリーシート!$Q$28:$Z$527,7,0),"")</f>
        <v/>
      </c>
      <c r="F487" s="20" t="str">
        <f>IFERROR(VLOOKUP($B487,エントリーシート!$Q$28:$Z$527,8,0),"")</f>
        <v/>
      </c>
      <c r="G487" s="20" t="str">
        <f>IFERROR(VLOOKUP($B487,エントリーシート!$Q$28:$Z$527,9,0),"")</f>
        <v/>
      </c>
      <c r="H487" s="20" t="str">
        <f>IFERROR(VLOOKUP($B487,エントリーシート!$Q$28:$Z$527,10,0),"")</f>
        <v/>
      </c>
      <c r="I487" s="21"/>
      <c r="J487" s="21"/>
      <c r="K487" s="21"/>
      <c r="L487" s="22"/>
      <c r="M487" s="23" t="str">
        <f t="shared" si="21"/>
        <v/>
      </c>
      <c r="N487" s="24" t="str">
        <f t="shared" si="22"/>
        <v/>
      </c>
      <c r="O487" s="50" t="str">
        <f t="shared" si="23"/>
        <v/>
      </c>
      <c r="P487" s="41"/>
      <c r="Q487" s="10"/>
    </row>
    <row r="488" spans="1:17" ht="30" customHeight="1">
      <c r="A488" s="30">
        <v>485</v>
      </c>
      <c r="B488" s="92" t="s">
        <v>1754</v>
      </c>
      <c r="C488" s="20" t="str">
        <f>IFERROR(VLOOKUP($B488,エントリーシート!$Q$28:$Z$527,5,0),"")</f>
        <v/>
      </c>
      <c r="D488" s="20" t="str">
        <f>IFERROR(VLOOKUP($B488,エントリーシート!$Q$28:$Z$527,6,0),"")</f>
        <v/>
      </c>
      <c r="E488" s="20" t="str">
        <f>IFERROR(VLOOKUP($B488,エントリーシート!$Q$28:$Z$527,7,0),"")</f>
        <v/>
      </c>
      <c r="F488" s="20" t="str">
        <f>IFERROR(VLOOKUP($B488,エントリーシート!$Q$28:$Z$527,8,0),"")</f>
        <v/>
      </c>
      <c r="G488" s="20" t="str">
        <f>IFERROR(VLOOKUP($B488,エントリーシート!$Q$28:$Z$527,9,0),"")</f>
        <v/>
      </c>
      <c r="H488" s="20" t="str">
        <f>IFERROR(VLOOKUP($B488,エントリーシート!$Q$28:$Z$527,10,0),"")</f>
        <v/>
      </c>
      <c r="I488" s="21"/>
      <c r="J488" s="21"/>
      <c r="K488" s="21"/>
      <c r="L488" s="22"/>
      <c r="M488" s="23" t="str">
        <f t="shared" si="21"/>
        <v/>
      </c>
      <c r="N488" s="24" t="str">
        <f t="shared" si="22"/>
        <v/>
      </c>
      <c r="O488" s="50" t="str">
        <f t="shared" si="23"/>
        <v/>
      </c>
      <c r="P488" s="41"/>
      <c r="Q488" s="10"/>
    </row>
    <row r="489" spans="1:17" ht="30" customHeight="1">
      <c r="A489" s="30">
        <v>486</v>
      </c>
      <c r="B489" s="92" t="s">
        <v>1755</v>
      </c>
      <c r="C489" s="20" t="str">
        <f>IFERROR(VLOOKUP($B489,エントリーシート!$Q$28:$Z$527,5,0),"")</f>
        <v/>
      </c>
      <c r="D489" s="20" t="str">
        <f>IFERROR(VLOOKUP($B489,エントリーシート!$Q$28:$Z$527,6,0),"")</f>
        <v/>
      </c>
      <c r="E489" s="20" t="str">
        <f>IFERROR(VLOOKUP($B489,エントリーシート!$Q$28:$Z$527,7,0),"")</f>
        <v/>
      </c>
      <c r="F489" s="20" t="str">
        <f>IFERROR(VLOOKUP($B489,エントリーシート!$Q$28:$Z$527,8,0),"")</f>
        <v/>
      </c>
      <c r="G489" s="20" t="str">
        <f>IFERROR(VLOOKUP($B489,エントリーシート!$Q$28:$Z$527,9,0),"")</f>
        <v/>
      </c>
      <c r="H489" s="20" t="str">
        <f>IFERROR(VLOOKUP($B489,エントリーシート!$Q$28:$Z$527,10,0),"")</f>
        <v/>
      </c>
      <c r="I489" s="21"/>
      <c r="J489" s="21"/>
      <c r="K489" s="21"/>
      <c r="L489" s="22"/>
      <c r="M489" s="23" t="str">
        <f t="shared" si="21"/>
        <v/>
      </c>
      <c r="N489" s="24" t="str">
        <f t="shared" si="22"/>
        <v/>
      </c>
      <c r="O489" s="50" t="str">
        <f t="shared" si="23"/>
        <v/>
      </c>
      <c r="P489" s="41"/>
      <c r="Q489" s="10"/>
    </row>
    <row r="490" spans="1:17" ht="30" customHeight="1">
      <c r="A490" s="30">
        <v>487</v>
      </c>
      <c r="B490" s="92" t="s">
        <v>1756</v>
      </c>
      <c r="C490" s="20" t="str">
        <f>IFERROR(VLOOKUP($B490,エントリーシート!$Q$28:$Z$527,5,0),"")</f>
        <v/>
      </c>
      <c r="D490" s="20" t="str">
        <f>IFERROR(VLOOKUP($B490,エントリーシート!$Q$28:$Z$527,6,0),"")</f>
        <v/>
      </c>
      <c r="E490" s="20" t="str">
        <f>IFERROR(VLOOKUP($B490,エントリーシート!$Q$28:$Z$527,7,0),"")</f>
        <v/>
      </c>
      <c r="F490" s="20" t="str">
        <f>IFERROR(VLOOKUP($B490,エントリーシート!$Q$28:$Z$527,8,0),"")</f>
        <v/>
      </c>
      <c r="G490" s="20" t="str">
        <f>IFERROR(VLOOKUP($B490,エントリーシート!$Q$28:$Z$527,9,0),"")</f>
        <v/>
      </c>
      <c r="H490" s="20" t="str">
        <f>IFERROR(VLOOKUP($B490,エントリーシート!$Q$28:$Z$527,10,0),"")</f>
        <v/>
      </c>
      <c r="I490" s="21"/>
      <c r="J490" s="21"/>
      <c r="K490" s="21"/>
      <c r="L490" s="22"/>
      <c r="M490" s="23" t="str">
        <f t="shared" si="21"/>
        <v/>
      </c>
      <c r="N490" s="24" t="str">
        <f t="shared" si="22"/>
        <v/>
      </c>
      <c r="O490" s="50" t="str">
        <f t="shared" si="23"/>
        <v/>
      </c>
      <c r="P490" s="41"/>
      <c r="Q490" s="10"/>
    </row>
    <row r="491" spans="1:17" ht="30" customHeight="1">
      <c r="A491" s="30">
        <v>488</v>
      </c>
      <c r="B491" s="92" t="s">
        <v>1757</v>
      </c>
      <c r="C491" s="20" t="str">
        <f>IFERROR(VLOOKUP($B491,エントリーシート!$Q$28:$Z$527,5,0),"")</f>
        <v/>
      </c>
      <c r="D491" s="20" t="str">
        <f>IFERROR(VLOOKUP($B491,エントリーシート!$Q$28:$Z$527,6,0),"")</f>
        <v/>
      </c>
      <c r="E491" s="20" t="str">
        <f>IFERROR(VLOOKUP($B491,エントリーシート!$Q$28:$Z$527,7,0),"")</f>
        <v/>
      </c>
      <c r="F491" s="20" t="str">
        <f>IFERROR(VLOOKUP($B491,エントリーシート!$Q$28:$Z$527,8,0),"")</f>
        <v/>
      </c>
      <c r="G491" s="20" t="str">
        <f>IFERROR(VLOOKUP($B491,エントリーシート!$Q$28:$Z$527,9,0),"")</f>
        <v/>
      </c>
      <c r="H491" s="20" t="str">
        <f>IFERROR(VLOOKUP($B491,エントリーシート!$Q$28:$Z$527,10,0),"")</f>
        <v/>
      </c>
      <c r="I491" s="21"/>
      <c r="J491" s="21"/>
      <c r="K491" s="21"/>
      <c r="L491" s="22"/>
      <c r="M491" s="23" t="str">
        <f t="shared" si="21"/>
        <v/>
      </c>
      <c r="N491" s="24" t="str">
        <f t="shared" si="22"/>
        <v/>
      </c>
      <c r="O491" s="50" t="str">
        <f t="shared" si="23"/>
        <v/>
      </c>
      <c r="P491" s="41"/>
      <c r="Q491" s="10"/>
    </row>
    <row r="492" spans="1:17" ht="30" customHeight="1">
      <c r="A492" s="30">
        <v>489</v>
      </c>
      <c r="B492" s="92" t="s">
        <v>1758</v>
      </c>
      <c r="C492" s="20" t="str">
        <f>IFERROR(VLOOKUP($B492,エントリーシート!$Q$28:$Z$527,5,0),"")</f>
        <v/>
      </c>
      <c r="D492" s="20" t="str">
        <f>IFERROR(VLOOKUP($B492,エントリーシート!$Q$28:$Z$527,6,0),"")</f>
        <v/>
      </c>
      <c r="E492" s="20" t="str">
        <f>IFERROR(VLOOKUP($B492,エントリーシート!$Q$28:$Z$527,7,0),"")</f>
        <v/>
      </c>
      <c r="F492" s="20" t="str">
        <f>IFERROR(VLOOKUP($B492,エントリーシート!$Q$28:$Z$527,8,0),"")</f>
        <v/>
      </c>
      <c r="G492" s="20" t="str">
        <f>IFERROR(VLOOKUP($B492,エントリーシート!$Q$28:$Z$527,9,0),"")</f>
        <v/>
      </c>
      <c r="H492" s="20" t="str">
        <f>IFERROR(VLOOKUP($B492,エントリーシート!$Q$28:$Z$527,10,0),"")</f>
        <v/>
      </c>
      <c r="I492" s="21"/>
      <c r="J492" s="21"/>
      <c r="K492" s="21"/>
      <c r="L492" s="22"/>
      <c r="M492" s="23" t="str">
        <f t="shared" si="21"/>
        <v/>
      </c>
      <c r="N492" s="24" t="str">
        <f t="shared" si="22"/>
        <v/>
      </c>
      <c r="O492" s="50" t="str">
        <f t="shared" si="23"/>
        <v/>
      </c>
      <c r="P492" s="41"/>
      <c r="Q492" s="10"/>
    </row>
    <row r="493" spans="1:17" ht="30" customHeight="1">
      <c r="A493" s="30">
        <v>490</v>
      </c>
      <c r="B493" s="92" t="s">
        <v>1759</v>
      </c>
      <c r="C493" s="20" t="str">
        <f>IFERROR(VLOOKUP($B493,エントリーシート!$Q$28:$Z$527,5,0),"")</f>
        <v/>
      </c>
      <c r="D493" s="20" t="str">
        <f>IFERROR(VLOOKUP($B493,エントリーシート!$Q$28:$Z$527,6,0),"")</f>
        <v/>
      </c>
      <c r="E493" s="20" t="str">
        <f>IFERROR(VLOOKUP($B493,エントリーシート!$Q$28:$Z$527,7,0),"")</f>
        <v/>
      </c>
      <c r="F493" s="20" t="str">
        <f>IFERROR(VLOOKUP($B493,エントリーシート!$Q$28:$Z$527,8,0),"")</f>
        <v/>
      </c>
      <c r="G493" s="20" t="str">
        <f>IFERROR(VLOOKUP($B493,エントリーシート!$Q$28:$Z$527,9,0),"")</f>
        <v/>
      </c>
      <c r="H493" s="20" t="str">
        <f>IFERROR(VLOOKUP($B493,エントリーシート!$Q$28:$Z$527,10,0),"")</f>
        <v/>
      </c>
      <c r="I493" s="21"/>
      <c r="J493" s="21"/>
      <c r="K493" s="21"/>
      <c r="L493" s="22"/>
      <c r="M493" s="23" t="str">
        <f t="shared" si="21"/>
        <v/>
      </c>
      <c r="N493" s="24" t="str">
        <f t="shared" si="22"/>
        <v/>
      </c>
      <c r="O493" s="50" t="str">
        <f t="shared" si="23"/>
        <v/>
      </c>
      <c r="P493" s="41"/>
      <c r="Q493" s="10"/>
    </row>
    <row r="494" spans="1:17" ht="30" customHeight="1">
      <c r="A494" s="30">
        <v>491</v>
      </c>
      <c r="B494" s="92" t="s">
        <v>1760</v>
      </c>
      <c r="C494" s="20" t="str">
        <f>IFERROR(VLOOKUP($B494,エントリーシート!$Q$28:$Z$527,5,0),"")</f>
        <v/>
      </c>
      <c r="D494" s="20" t="str">
        <f>IFERROR(VLOOKUP($B494,エントリーシート!$Q$28:$Z$527,6,0),"")</f>
        <v/>
      </c>
      <c r="E494" s="20" t="str">
        <f>IFERROR(VLOOKUP($B494,エントリーシート!$Q$28:$Z$527,7,0),"")</f>
        <v/>
      </c>
      <c r="F494" s="20" t="str">
        <f>IFERROR(VLOOKUP($B494,エントリーシート!$Q$28:$Z$527,8,0),"")</f>
        <v/>
      </c>
      <c r="G494" s="20" t="str">
        <f>IFERROR(VLOOKUP($B494,エントリーシート!$Q$28:$Z$527,9,0),"")</f>
        <v/>
      </c>
      <c r="H494" s="20" t="str">
        <f>IFERROR(VLOOKUP($B494,エントリーシート!$Q$28:$Z$527,10,0),"")</f>
        <v/>
      </c>
      <c r="I494" s="21"/>
      <c r="J494" s="21"/>
      <c r="K494" s="21"/>
      <c r="L494" s="22"/>
      <c r="M494" s="23" t="str">
        <f t="shared" si="21"/>
        <v/>
      </c>
      <c r="N494" s="24" t="str">
        <f t="shared" si="22"/>
        <v/>
      </c>
      <c r="O494" s="50" t="str">
        <f t="shared" si="23"/>
        <v/>
      </c>
      <c r="P494" s="41"/>
      <c r="Q494" s="10"/>
    </row>
    <row r="495" spans="1:17" ht="30" customHeight="1">
      <c r="A495" s="30">
        <v>492</v>
      </c>
      <c r="B495" s="92" t="s">
        <v>1761</v>
      </c>
      <c r="C495" s="20" t="str">
        <f>IFERROR(VLOOKUP($B495,エントリーシート!$Q$28:$Z$527,5,0),"")</f>
        <v/>
      </c>
      <c r="D495" s="20" t="str">
        <f>IFERROR(VLOOKUP($B495,エントリーシート!$Q$28:$Z$527,6,0),"")</f>
        <v/>
      </c>
      <c r="E495" s="20" t="str">
        <f>IFERROR(VLOOKUP($B495,エントリーシート!$Q$28:$Z$527,7,0),"")</f>
        <v/>
      </c>
      <c r="F495" s="20" t="str">
        <f>IFERROR(VLOOKUP($B495,エントリーシート!$Q$28:$Z$527,8,0),"")</f>
        <v/>
      </c>
      <c r="G495" s="20" t="str">
        <f>IFERROR(VLOOKUP($B495,エントリーシート!$Q$28:$Z$527,9,0),"")</f>
        <v/>
      </c>
      <c r="H495" s="20" t="str">
        <f>IFERROR(VLOOKUP($B495,エントリーシート!$Q$28:$Z$527,10,0),"")</f>
        <v/>
      </c>
      <c r="I495" s="21"/>
      <c r="J495" s="21"/>
      <c r="K495" s="21"/>
      <c r="L495" s="22"/>
      <c r="M495" s="23" t="str">
        <f t="shared" si="21"/>
        <v/>
      </c>
      <c r="N495" s="24" t="str">
        <f t="shared" si="22"/>
        <v/>
      </c>
      <c r="O495" s="50" t="str">
        <f t="shared" si="23"/>
        <v/>
      </c>
      <c r="P495" s="41"/>
      <c r="Q495" s="10"/>
    </row>
    <row r="496" spans="1:17" ht="30" customHeight="1">
      <c r="A496" s="30">
        <v>493</v>
      </c>
      <c r="B496" s="92" t="s">
        <v>1762</v>
      </c>
      <c r="C496" s="20" t="str">
        <f>IFERROR(VLOOKUP($B496,エントリーシート!$Q$28:$Z$527,5,0),"")</f>
        <v/>
      </c>
      <c r="D496" s="20" t="str">
        <f>IFERROR(VLOOKUP($B496,エントリーシート!$Q$28:$Z$527,6,0),"")</f>
        <v/>
      </c>
      <c r="E496" s="20" t="str">
        <f>IFERROR(VLOOKUP($B496,エントリーシート!$Q$28:$Z$527,7,0),"")</f>
        <v/>
      </c>
      <c r="F496" s="20" t="str">
        <f>IFERROR(VLOOKUP($B496,エントリーシート!$Q$28:$Z$527,8,0),"")</f>
        <v/>
      </c>
      <c r="G496" s="20" t="str">
        <f>IFERROR(VLOOKUP($B496,エントリーシート!$Q$28:$Z$527,9,0),"")</f>
        <v/>
      </c>
      <c r="H496" s="20" t="str">
        <f>IFERROR(VLOOKUP($B496,エントリーシート!$Q$28:$Z$527,10,0),"")</f>
        <v/>
      </c>
      <c r="I496" s="21"/>
      <c r="J496" s="21"/>
      <c r="K496" s="21"/>
      <c r="L496" s="22"/>
      <c r="M496" s="23" t="str">
        <f t="shared" si="21"/>
        <v/>
      </c>
      <c r="N496" s="24" t="str">
        <f t="shared" si="22"/>
        <v/>
      </c>
      <c r="O496" s="50" t="str">
        <f t="shared" si="23"/>
        <v/>
      </c>
      <c r="P496" s="41"/>
      <c r="Q496" s="10"/>
    </row>
    <row r="497" spans="1:17" ht="30" customHeight="1">
      <c r="A497" s="30">
        <v>494</v>
      </c>
      <c r="B497" s="92" t="s">
        <v>1763</v>
      </c>
      <c r="C497" s="20" t="str">
        <f>IFERROR(VLOOKUP($B497,エントリーシート!$Q$28:$Z$527,5,0),"")</f>
        <v/>
      </c>
      <c r="D497" s="20" t="str">
        <f>IFERROR(VLOOKUP($B497,エントリーシート!$Q$28:$Z$527,6,0),"")</f>
        <v/>
      </c>
      <c r="E497" s="20" t="str">
        <f>IFERROR(VLOOKUP($B497,エントリーシート!$Q$28:$Z$527,7,0),"")</f>
        <v/>
      </c>
      <c r="F497" s="20" t="str">
        <f>IFERROR(VLOOKUP($B497,エントリーシート!$Q$28:$Z$527,8,0),"")</f>
        <v/>
      </c>
      <c r="G497" s="20" t="str">
        <f>IFERROR(VLOOKUP($B497,エントリーシート!$Q$28:$Z$527,9,0),"")</f>
        <v/>
      </c>
      <c r="H497" s="20" t="str">
        <f>IFERROR(VLOOKUP($B497,エントリーシート!$Q$28:$Z$527,10,0),"")</f>
        <v/>
      </c>
      <c r="I497" s="21"/>
      <c r="J497" s="21"/>
      <c r="K497" s="21"/>
      <c r="L497" s="22"/>
      <c r="M497" s="23" t="str">
        <f t="shared" si="21"/>
        <v/>
      </c>
      <c r="N497" s="24" t="str">
        <f t="shared" si="22"/>
        <v/>
      </c>
      <c r="O497" s="50" t="str">
        <f t="shared" si="23"/>
        <v/>
      </c>
      <c r="P497" s="41"/>
      <c r="Q497" s="10"/>
    </row>
    <row r="498" spans="1:17" ht="30" customHeight="1">
      <c r="A498" s="30">
        <v>495</v>
      </c>
      <c r="B498" s="92" t="s">
        <v>1764</v>
      </c>
      <c r="C498" s="20" t="str">
        <f>IFERROR(VLOOKUP($B498,エントリーシート!$Q$28:$Z$527,5,0),"")</f>
        <v/>
      </c>
      <c r="D498" s="20" t="str">
        <f>IFERROR(VLOOKUP($B498,エントリーシート!$Q$28:$Z$527,6,0),"")</f>
        <v/>
      </c>
      <c r="E498" s="20" t="str">
        <f>IFERROR(VLOOKUP($B498,エントリーシート!$Q$28:$Z$527,7,0),"")</f>
        <v/>
      </c>
      <c r="F498" s="20" t="str">
        <f>IFERROR(VLOOKUP($B498,エントリーシート!$Q$28:$Z$527,8,0),"")</f>
        <v/>
      </c>
      <c r="G498" s="20" t="str">
        <f>IFERROR(VLOOKUP($B498,エントリーシート!$Q$28:$Z$527,9,0),"")</f>
        <v/>
      </c>
      <c r="H498" s="20" t="str">
        <f>IFERROR(VLOOKUP($B498,エントリーシート!$Q$28:$Z$527,10,0),"")</f>
        <v/>
      </c>
      <c r="I498" s="21"/>
      <c r="J498" s="21"/>
      <c r="K498" s="21"/>
      <c r="L498" s="22"/>
      <c r="M498" s="23" t="str">
        <f t="shared" si="21"/>
        <v/>
      </c>
      <c r="N498" s="24" t="str">
        <f t="shared" si="22"/>
        <v/>
      </c>
      <c r="O498" s="50" t="str">
        <f t="shared" si="23"/>
        <v/>
      </c>
      <c r="P498" s="41"/>
      <c r="Q498" s="10"/>
    </row>
    <row r="499" spans="1:17" ht="30" customHeight="1">
      <c r="A499" s="30">
        <v>496</v>
      </c>
      <c r="B499" s="92" t="s">
        <v>1765</v>
      </c>
      <c r="C499" s="20" t="str">
        <f>IFERROR(VLOOKUP($B499,エントリーシート!$Q$28:$Z$527,5,0),"")</f>
        <v/>
      </c>
      <c r="D499" s="20" t="str">
        <f>IFERROR(VLOOKUP($B499,エントリーシート!$Q$28:$Z$527,6,0),"")</f>
        <v/>
      </c>
      <c r="E499" s="20" t="str">
        <f>IFERROR(VLOOKUP($B499,エントリーシート!$Q$28:$Z$527,7,0),"")</f>
        <v/>
      </c>
      <c r="F499" s="20" t="str">
        <f>IFERROR(VLOOKUP($B499,エントリーシート!$Q$28:$Z$527,8,0),"")</f>
        <v/>
      </c>
      <c r="G499" s="20" t="str">
        <f>IFERROR(VLOOKUP($B499,エントリーシート!$Q$28:$Z$527,9,0),"")</f>
        <v/>
      </c>
      <c r="H499" s="20" t="str">
        <f>IFERROR(VLOOKUP($B499,エントリーシート!$Q$28:$Z$527,10,0),"")</f>
        <v/>
      </c>
      <c r="I499" s="21"/>
      <c r="J499" s="21"/>
      <c r="K499" s="21"/>
      <c r="L499" s="22"/>
      <c r="M499" s="23" t="str">
        <f t="shared" si="21"/>
        <v/>
      </c>
      <c r="N499" s="24" t="str">
        <f t="shared" si="22"/>
        <v/>
      </c>
      <c r="O499" s="50" t="str">
        <f t="shared" si="23"/>
        <v/>
      </c>
      <c r="P499" s="41"/>
      <c r="Q499" s="10"/>
    </row>
    <row r="500" spans="1:17" ht="30" customHeight="1">
      <c r="A500" s="30">
        <v>497</v>
      </c>
      <c r="B500" s="92" t="s">
        <v>1766</v>
      </c>
      <c r="C500" s="20" t="str">
        <f>IFERROR(VLOOKUP($B500,エントリーシート!$Q$28:$Z$527,5,0),"")</f>
        <v/>
      </c>
      <c r="D500" s="20" t="str">
        <f>IFERROR(VLOOKUP($B500,エントリーシート!$Q$28:$Z$527,6,0),"")</f>
        <v/>
      </c>
      <c r="E500" s="20" t="str">
        <f>IFERROR(VLOOKUP($B500,エントリーシート!$Q$28:$Z$527,7,0),"")</f>
        <v/>
      </c>
      <c r="F500" s="20" t="str">
        <f>IFERROR(VLOOKUP($B500,エントリーシート!$Q$28:$Z$527,8,0),"")</f>
        <v/>
      </c>
      <c r="G500" s="20" t="str">
        <f>IFERROR(VLOOKUP($B500,エントリーシート!$Q$28:$Z$527,9,0),"")</f>
        <v/>
      </c>
      <c r="H500" s="20" t="str">
        <f>IFERROR(VLOOKUP($B500,エントリーシート!$Q$28:$Z$527,10,0),"")</f>
        <v/>
      </c>
      <c r="I500" s="21"/>
      <c r="J500" s="21"/>
      <c r="K500" s="21"/>
      <c r="L500" s="22"/>
      <c r="M500" s="23" t="str">
        <f t="shared" si="21"/>
        <v/>
      </c>
      <c r="N500" s="24" t="str">
        <f t="shared" si="22"/>
        <v/>
      </c>
      <c r="O500" s="50" t="str">
        <f t="shared" si="23"/>
        <v/>
      </c>
      <c r="P500" s="41"/>
      <c r="Q500" s="10"/>
    </row>
    <row r="501" spans="1:17" ht="30" customHeight="1">
      <c r="A501" s="30">
        <v>498</v>
      </c>
      <c r="B501" s="92" t="s">
        <v>1767</v>
      </c>
      <c r="C501" s="20" t="str">
        <f>IFERROR(VLOOKUP($B501,エントリーシート!$Q$28:$Z$527,5,0),"")</f>
        <v/>
      </c>
      <c r="D501" s="20" t="str">
        <f>IFERROR(VLOOKUP($B501,エントリーシート!$Q$28:$Z$527,6,0),"")</f>
        <v/>
      </c>
      <c r="E501" s="20" t="str">
        <f>IFERROR(VLOOKUP($B501,エントリーシート!$Q$28:$Z$527,7,0),"")</f>
        <v/>
      </c>
      <c r="F501" s="20" t="str">
        <f>IFERROR(VLOOKUP($B501,エントリーシート!$Q$28:$Z$527,8,0),"")</f>
        <v/>
      </c>
      <c r="G501" s="20" t="str">
        <f>IFERROR(VLOOKUP($B501,エントリーシート!$Q$28:$Z$527,9,0),"")</f>
        <v/>
      </c>
      <c r="H501" s="20" t="str">
        <f>IFERROR(VLOOKUP($B501,エントリーシート!$Q$28:$Z$527,10,0),"")</f>
        <v/>
      </c>
      <c r="I501" s="21"/>
      <c r="J501" s="21"/>
      <c r="K501" s="21"/>
      <c r="L501" s="22"/>
      <c r="M501" s="23" t="str">
        <f t="shared" si="21"/>
        <v/>
      </c>
      <c r="N501" s="24" t="str">
        <f t="shared" si="22"/>
        <v/>
      </c>
      <c r="O501" s="50" t="str">
        <f t="shared" si="23"/>
        <v/>
      </c>
      <c r="P501" s="41"/>
      <c r="Q501" s="10"/>
    </row>
    <row r="502" spans="1:17" ht="30" customHeight="1">
      <c r="A502" s="30">
        <v>499</v>
      </c>
      <c r="B502" s="92" t="s">
        <v>1768</v>
      </c>
      <c r="C502" s="20" t="str">
        <f>IFERROR(VLOOKUP($B502,エントリーシート!$Q$28:$Z$527,5,0),"")</f>
        <v/>
      </c>
      <c r="D502" s="20" t="str">
        <f>IFERROR(VLOOKUP($B502,エントリーシート!$Q$28:$Z$527,6,0),"")</f>
        <v/>
      </c>
      <c r="E502" s="20" t="str">
        <f>IFERROR(VLOOKUP($B502,エントリーシート!$Q$28:$Z$527,7,0),"")</f>
        <v/>
      </c>
      <c r="F502" s="20" t="str">
        <f>IFERROR(VLOOKUP($B502,エントリーシート!$Q$28:$Z$527,8,0),"")</f>
        <v/>
      </c>
      <c r="G502" s="20" t="str">
        <f>IFERROR(VLOOKUP($B502,エントリーシート!$Q$28:$Z$527,9,0),"")</f>
        <v/>
      </c>
      <c r="H502" s="20" t="str">
        <f>IFERROR(VLOOKUP($B502,エントリーシート!$Q$28:$Z$527,10,0),"")</f>
        <v/>
      </c>
      <c r="I502" s="21"/>
      <c r="J502" s="21"/>
      <c r="K502" s="21"/>
      <c r="L502" s="22"/>
      <c r="M502" s="23" t="str">
        <f t="shared" si="21"/>
        <v/>
      </c>
      <c r="N502" s="24" t="str">
        <f t="shared" si="22"/>
        <v/>
      </c>
      <c r="O502" s="50" t="str">
        <f t="shared" si="23"/>
        <v/>
      </c>
      <c r="P502" s="41"/>
      <c r="Q502" s="10"/>
    </row>
    <row r="503" spans="1:17" ht="30" customHeight="1" thickBot="1">
      <c r="A503" s="31">
        <v>500</v>
      </c>
      <c r="B503" s="101" t="s">
        <v>1769</v>
      </c>
      <c r="C503" s="32" t="str">
        <f>IFERROR(VLOOKUP($B503,エントリーシート!$Q$28:$Z$527,5,0),"")</f>
        <v/>
      </c>
      <c r="D503" s="32" t="str">
        <f>IFERROR(VLOOKUP($B503,エントリーシート!$Q$28:$Z$527,6,0),"")</f>
        <v/>
      </c>
      <c r="E503" s="32" t="str">
        <f>IFERROR(VLOOKUP($B503,エントリーシート!$Q$28:$Z$527,7,0),"")</f>
        <v/>
      </c>
      <c r="F503" s="32" t="str">
        <f>IFERROR(VLOOKUP($B503,エントリーシート!$Q$28:$Z$527,8,0),"")</f>
        <v/>
      </c>
      <c r="G503" s="32" t="str">
        <f>IFERROR(VLOOKUP($B503,エントリーシート!$Q$28:$Z$527,9,0),"")</f>
        <v/>
      </c>
      <c r="H503" s="32" t="str">
        <f>IFERROR(VLOOKUP($B503,エントリーシート!$Q$28:$Z$527,10,0),"")</f>
        <v/>
      </c>
      <c r="I503" s="33"/>
      <c r="J503" s="33"/>
      <c r="K503" s="33"/>
      <c r="L503" s="35"/>
      <c r="M503" s="36" t="str">
        <f t="shared" si="21"/>
        <v/>
      </c>
      <c r="N503" s="37" t="str">
        <f t="shared" si="22"/>
        <v/>
      </c>
      <c r="O503" s="51" t="str">
        <f t="shared" si="23"/>
        <v/>
      </c>
      <c r="P503" s="43"/>
      <c r="Q503" s="11"/>
    </row>
    <row r="504" spans="1:17" ht="14.25" thickTop="1"/>
  </sheetData>
  <sheetProtection algorithmName="SHA-512" hashValue="0hqH73AdYNSGxfMDoghbo431h+HBzMH/xBuJSpu2hn+ttFPvVAkpFtfBhtYdtchoBc51mI1al80YbEfTtl6xMw==" saltValue="4zMm6sN9ooN8d/E1AH93EQ==" spinCount="100000" sheet="1" selectLockedCells="1"/>
  <mergeCells count="2">
    <mergeCell ref="A2:I2"/>
    <mergeCell ref="O2:P2"/>
  </mergeCells>
  <phoneticPr fontId="2"/>
  <dataValidations count="1">
    <dataValidation type="whole" allowBlank="1" showInputMessage="1" showErrorMessage="1" errorTitle="エラー" error="入力する数値は〇の数です。_x000a__x000a_入力可能な数値は【0～60】です。" sqref="I4:L503" xr:uid="{427F7044-AD83-4383-A9AA-14C69E0CD42C}">
      <formula1>0</formula1>
      <formula2>60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5">
        <x14:dataValidation type="list" imeMode="disabled" allowBlank="1" showInputMessage="1" showErrorMessage="1" xr:uid="{48B7DA92-F79B-4A83-9501-A9FCCEB4E820}">
          <x14:formula1>
            <xm:f>リスト!$L$1:$L$12</xm:f>
          </x14:formula1>
          <xm:sqref>J2</xm:sqref>
        </x14:dataValidation>
        <x14:dataValidation type="list" imeMode="disabled" allowBlank="1" showInputMessage="1" showErrorMessage="1" xr:uid="{D11DEACF-F685-4894-96F7-4366F83C8EC5}">
          <x14:formula1>
            <xm:f>リスト!$M$1:$M$13</xm:f>
          </x14:formula1>
          <xm:sqref>K2</xm:sqref>
        </x14:dataValidation>
        <x14:dataValidation type="list" imeMode="disabled" allowBlank="1" showInputMessage="1" showErrorMessage="1" xr:uid="{8777ECC5-5E80-4195-AE1A-BD207C77A4AD}">
          <x14:formula1>
            <xm:f>リスト!$N$1:$N$32</xm:f>
          </x14:formula1>
          <xm:sqref>L2</xm:sqref>
        </x14:dataValidation>
        <x14:dataValidation type="list" allowBlank="1" showInputMessage="1" showErrorMessage="1" xr:uid="{2B5F72D6-A7A7-4B5A-8381-E1F84ED71C1F}">
          <x14:formula1>
            <xm:f>リスト!$I$1</xm:f>
          </x14:formula1>
          <xm:sqref>P4:P503</xm:sqref>
        </x14:dataValidation>
        <x14:dataValidation type="list" allowBlank="1" showInputMessage="1" showErrorMessage="1" xr:uid="{AA756D4D-A1DB-44D6-A4A1-C2650E811103}">
          <x14:formula1>
            <xm:f>リスト!$J$1</xm:f>
          </x14:formula1>
          <xm:sqref>Q4:Q503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Q504"/>
  <sheetViews>
    <sheetView workbookViewId="0">
      <selection activeCell="I4" sqref="I4:L4"/>
    </sheetView>
  </sheetViews>
  <sheetFormatPr defaultColWidth="9" defaultRowHeight="13.5"/>
  <cols>
    <col min="1" max="1" width="10.625" style="1" customWidth="1"/>
    <col min="2" max="2" width="24.375" style="1" hidden="1" customWidth="1"/>
    <col min="3" max="3" width="20.625" style="1" customWidth="1"/>
    <col min="4" max="4" width="9.5" style="1" hidden="1" customWidth="1"/>
    <col min="5" max="5" width="11.5" style="1" bestFit="1" customWidth="1"/>
    <col min="6" max="6" width="11.875" style="1" hidden="1" customWidth="1"/>
    <col min="7" max="7" width="16.625" style="1" hidden="1" customWidth="1"/>
    <col min="8" max="8" width="27.75" style="1" hidden="1" customWidth="1"/>
    <col min="9" max="12" width="14.625" style="1" customWidth="1"/>
    <col min="13" max="13" width="17.625" style="1" customWidth="1"/>
    <col min="14" max="14" width="15.625" style="1" customWidth="1"/>
    <col min="15" max="15" width="17.25" style="1" bestFit="1" customWidth="1"/>
    <col min="16" max="16" width="20.125" style="1" customWidth="1"/>
    <col min="17" max="17" width="23.125" style="1" customWidth="1"/>
    <col min="18" max="16384" width="9" style="1"/>
  </cols>
  <sheetData>
    <row r="1" spans="1:17" ht="14.25" thickBot="1">
      <c r="J1" s="1" t="s">
        <v>251</v>
      </c>
      <c r="K1" s="1" t="s">
        <v>252</v>
      </c>
      <c r="L1" s="1" t="s">
        <v>253</v>
      </c>
    </row>
    <row r="2" spans="1:17" ht="30" customHeight="1" thickTop="1" thickBot="1">
      <c r="A2" s="216" t="s">
        <v>239</v>
      </c>
      <c r="B2" s="216"/>
      <c r="C2" s="217"/>
      <c r="D2" s="217"/>
      <c r="E2" s="217"/>
      <c r="F2" s="217"/>
      <c r="G2" s="217"/>
      <c r="H2" s="217"/>
      <c r="I2" s="217"/>
      <c r="J2" s="47"/>
      <c r="K2" s="48"/>
      <c r="L2" s="49"/>
      <c r="O2" s="218" t="s">
        <v>254</v>
      </c>
      <c r="P2" s="218"/>
    </row>
    <row r="3" spans="1:17" ht="22.5" customHeight="1" thickTop="1" thickBot="1">
      <c r="A3" s="60" t="s">
        <v>89</v>
      </c>
      <c r="B3" s="90"/>
      <c r="C3" s="61" t="s">
        <v>90</v>
      </c>
      <c r="D3" s="61" t="s">
        <v>91</v>
      </c>
      <c r="E3" s="61" t="s">
        <v>14</v>
      </c>
      <c r="F3" s="61" t="s">
        <v>24</v>
      </c>
      <c r="G3" s="61" t="s">
        <v>92</v>
      </c>
      <c r="H3" s="61" t="s">
        <v>93</v>
      </c>
      <c r="I3" s="62" t="s">
        <v>94</v>
      </c>
      <c r="J3" s="62" t="s">
        <v>95</v>
      </c>
      <c r="K3" s="62" t="s">
        <v>96</v>
      </c>
      <c r="L3" s="63" t="s">
        <v>97</v>
      </c>
      <c r="M3" s="64" t="s">
        <v>98</v>
      </c>
      <c r="N3" s="65" t="s">
        <v>99</v>
      </c>
      <c r="O3" s="64" t="s">
        <v>195</v>
      </c>
      <c r="P3" s="62" t="s">
        <v>189</v>
      </c>
      <c r="Q3" s="65" t="s">
        <v>112</v>
      </c>
    </row>
    <row r="4" spans="1:17" ht="30" customHeight="1" thickTop="1">
      <c r="A4" s="34">
        <v>1</v>
      </c>
      <c r="B4" s="91" t="s">
        <v>267</v>
      </c>
      <c r="C4" s="25" t="str">
        <f>IFERROR(VLOOKUP($B4,エントリーシート!$Q$28:$Z$527,5,0),"")</f>
        <v/>
      </c>
      <c r="D4" s="25" t="str">
        <f>IFERROR(VLOOKUP($B4,エントリーシート!$Q$28:$Z$527,6,0),"")</f>
        <v/>
      </c>
      <c r="E4" s="25" t="str">
        <f>IFERROR(VLOOKUP($B4,エントリーシート!$Q$28:$Z$527,7,0),"")</f>
        <v/>
      </c>
      <c r="F4" s="25" t="str">
        <f>IFERROR(VLOOKUP($B4,エントリーシート!$Q$28:$Z$527,8,0),"")</f>
        <v/>
      </c>
      <c r="G4" s="25" t="str">
        <f>IFERROR(VLOOKUP($B4,エントリーシート!$Q$28:$Z$527,9,0),"")</f>
        <v/>
      </c>
      <c r="H4" s="25" t="str">
        <f>IFERROR(VLOOKUP($B4,エントリーシート!$Q$28:$Z$527,10,0),"")</f>
        <v/>
      </c>
      <c r="I4" s="26"/>
      <c r="J4" s="26"/>
      <c r="K4" s="26"/>
      <c r="L4" s="27"/>
      <c r="M4" s="28" t="str">
        <f>IF(C4="","",SUM(I4:L4))</f>
        <v/>
      </c>
      <c r="N4" s="29" t="str">
        <f>IF(M4="","",IF(M4&lt;150,"銅賞",IF(M4&lt;200,"銀賞",IF(M4&lt;230,"金賞",IF(M4&lt;250,"特別金賞")))))</f>
        <v/>
      </c>
      <c r="O4" s="50" t="str">
        <f>IF(C4="","",$J$2&amp;$K$2&amp;$L$2)</f>
        <v/>
      </c>
      <c r="P4" s="40"/>
      <c r="Q4" s="42"/>
    </row>
    <row r="5" spans="1:17" ht="30" customHeight="1">
      <c r="A5" s="30">
        <v>2</v>
      </c>
      <c r="B5" s="92" t="s">
        <v>268</v>
      </c>
      <c r="C5" s="20" t="str">
        <f>IFERROR(VLOOKUP($B5,エントリーシート!$Q$28:$Z$527,5,0),"")</f>
        <v/>
      </c>
      <c r="D5" s="20" t="str">
        <f>IFERROR(VLOOKUP($B5,エントリーシート!$Q$28:$Z$527,6,0),"")</f>
        <v/>
      </c>
      <c r="E5" s="20" t="str">
        <f>IFERROR(VLOOKUP($B5,エントリーシート!$Q$28:$Z$527,7,0),"")</f>
        <v/>
      </c>
      <c r="F5" s="20" t="str">
        <f>IFERROR(VLOOKUP($B5,エントリーシート!$Q$28:$Z$527,8,0),"")</f>
        <v/>
      </c>
      <c r="G5" s="20" t="str">
        <f>IFERROR(VLOOKUP($B5,エントリーシート!$Q$28:$Z$527,9,0),"")</f>
        <v/>
      </c>
      <c r="H5" s="20" t="str">
        <f>IFERROR(VLOOKUP($B5,エントリーシート!$Q$28:$Z$527,10,0),"")</f>
        <v/>
      </c>
      <c r="I5" s="21"/>
      <c r="J5" s="21"/>
      <c r="K5" s="21"/>
      <c r="L5" s="22"/>
      <c r="M5" s="23" t="str">
        <f t="shared" ref="M5:M68" si="0">IF(C5="","",SUM(I5:L5))</f>
        <v/>
      </c>
      <c r="N5" s="24" t="str">
        <f t="shared" ref="N5:N68" si="1">IF(M5="","",IF(M5&lt;150,"銅賞",IF(M5&lt;200,"銀賞",IF(M5&lt;230,"金賞",IF(M5&lt;250,"特別金賞")))))</f>
        <v/>
      </c>
      <c r="O5" s="50" t="str">
        <f t="shared" ref="O5:O68" si="2">IF(C5="","",$J$2&amp;$K$2&amp;$L$2)</f>
        <v/>
      </c>
      <c r="P5" s="41"/>
      <c r="Q5" s="10"/>
    </row>
    <row r="6" spans="1:17" ht="30" customHeight="1">
      <c r="A6" s="30">
        <v>3</v>
      </c>
      <c r="B6" s="92" t="s">
        <v>269</v>
      </c>
      <c r="C6" s="20" t="str">
        <f>IFERROR(VLOOKUP($B6,エントリーシート!$Q$28:$Z$527,5,0),"")</f>
        <v/>
      </c>
      <c r="D6" s="20" t="str">
        <f>IFERROR(VLOOKUP($B6,エントリーシート!$Q$28:$Z$527,6,0),"")</f>
        <v/>
      </c>
      <c r="E6" s="20" t="str">
        <f>IFERROR(VLOOKUP($B6,エントリーシート!$Q$28:$Z$527,7,0),"")</f>
        <v/>
      </c>
      <c r="F6" s="20" t="str">
        <f>IFERROR(VLOOKUP($B6,エントリーシート!$Q$28:$Z$527,8,0),"")</f>
        <v/>
      </c>
      <c r="G6" s="20" t="str">
        <f>IFERROR(VLOOKUP($B6,エントリーシート!$Q$28:$Z$527,9,0),"")</f>
        <v/>
      </c>
      <c r="H6" s="20" t="str">
        <f>IFERROR(VLOOKUP($B6,エントリーシート!$Q$28:$Z$527,10,0),"")</f>
        <v/>
      </c>
      <c r="I6" s="21"/>
      <c r="J6" s="21"/>
      <c r="K6" s="21"/>
      <c r="L6" s="22"/>
      <c r="M6" s="23" t="str">
        <f t="shared" si="0"/>
        <v/>
      </c>
      <c r="N6" s="24" t="str">
        <f t="shared" si="1"/>
        <v/>
      </c>
      <c r="O6" s="50" t="str">
        <f t="shared" si="2"/>
        <v/>
      </c>
      <c r="P6" s="41"/>
      <c r="Q6" s="10"/>
    </row>
    <row r="7" spans="1:17" ht="30" customHeight="1">
      <c r="A7" s="30">
        <v>4</v>
      </c>
      <c r="B7" s="92" t="s">
        <v>270</v>
      </c>
      <c r="C7" s="20" t="str">
        <f>IFERROR(VLOOKUP($B7,エントリーシート!$Q$28:$Z$527,5,0),"")</f>
        <v/>
      </c>
      <c r="D7" s="20" t="str">
        <f>IFERROR(VLOOKUP($B7,エントリーシート!$Q$28:$Z$527,6,0),"")</f>
        <v/>
      </c>
      <c r="E7" s="20" t="str">
        <f>IFERROR(VLOOKUP($B7,エントリーシート!$Q$28:$Z$527,7,0),"")</f>
        <v/>
      </c>
      <c r="F7" s="20" t="str">
        <f>IFERROR(VLOOKUP($B7,エントリーシート!$Q$28:$Z$527,8,0),"")</f>
        <v/>
      </c>
      <c r="G7" s="20" t="str">
        <f>IFERROR(VLOOKUP($B7,エントリーシート!$Q$28:$Z$527,9,0),"")</f>
        <v/>
      </c>
      <c r="H7" s="20" t="str">
        <f>IFERROR(VLOOKUP($B7,エントリーシート!$Q$28:$Z$527,10,0),"")</f>
        <v/>
      </c>
      <c r="I7" s="21"/>
      <c r="J7" s="21"/>
      <c r="K7" s="21"/>
      <c r="L7" s="22"/>
      <c r="M7" s="23" t="str">
        <f t="shared" si="0"/>
        <v/>
      </c>
      <c r="N7" s="24" t="str">
        <f t="shared" si="1"/>
        <v/>
      </c>
      <c r="O7" s="50" t="str">
        <f t="shared" si="2"/>
        <v/>
      </c>
      <c r="P7" s="41"/>
      <c r="Q7" s="10"/>
    </row>
    <row r="8" spans="1:17" ht="30" customHeight="1">
      <c r="A8" s="30">
        <v>5</v>
      </c>
      <c r="B8" s="92" t="s">
        <v>271</v>
      </c>
      <c r="C8" s="20" t="str">
        <f>IFERROR(VLOOKUP($B8,エントリーシート!$Q$28:$Z$527,5,0),"")</f>
        <v/>
      </c>
      <c r="D8" s="20" t="str">
        <f>IFERROR(VLOOKUP($B8,エントリーシート!$Q$28:$Z$527,6,0),"")</f>
        <v/>
      </c>
      <c r="E8" s="20" t="str">
        <f>IFERROR(VLOOKUP($B8,エントリーシート!$Q$28:$Z$527,7,0),"")</f>
        <v/>
      </c>
      <c r="F8" s="20" t="str">
        <f>IFERROR(VLOOKUP($B8,エントリーシート!$Q$28:$Z$527,8,0),"")</f>
        <v/>
      </c>
      <c r="G8" s="20" t="str">
        <f>IFERROR(VLOOKUP($B8,エントリーシート!$Q$28:$Z$527,9,0),"")</f>
        <v/>
      </c>
      <c r="H8" s="20" t="str">
        <f>IFERROR(VLOOKUP($B8,エントリーシート!$Q$28:$Z$527,10,0),"")</f>
        <v/>
      </c>
      <c r="I8" s="21"/>
      <c r="J8" s="21"/>
      <c r="K8" s="21"/>
      <c r="L8" s="22"/>
      <c r="M8" s="23" t="str">
        <f t="shared" si="0"/>
        <v/>
      </c>
      <c r="N8" s="24" t="str">
        <f t="shared" si="1"/>
        <v/>
      </c>
      <c r="O8" s="50" t="str">
        <f t="shared" si="2"/>
        <v/>
      </c>
      <c r="P8" s="41"/>
      <c r="Q8" s="10"/>
    </row>
    <row r="9" spans="1:17" ht="30" customHeight="1">
      <c r="A9" s="30">
        <v>6</v>
      </c>
      <c r="B9" s="92" t="s">
        <v>272</v>
      </c>
      <c r="C9" s="20" t="str">
        <f>IFERROR(VLOOKUP($B9,エントリーシート!$Q$28:$Z$527,5,0),"")</f>
        <v/>
      </c>
      <c r="D9" s="20" t="str">
        <f>IFERROR(VLOOKUP($B9,エントリーシート!$Q$28:$Z$527,6,0),"")</f>
        <v/>
      </c>
      <c r="E9" s="20" t="str">
        <f>IFERROR(VLOOKUP($B9,エントリーシート!$Q$28:$Z$527,7,0),"")</f>
        <v/>
      </c>
      <c r="F9" s="20" t="str">
        <f>IFERROR(VLOOKUP($B9,エントリーシート!$Q$28:$Z$527,8,0),"")</f>
        <v/>
      </c>
      <c r="G9" s="20" t="str">
        <f>IFERROR(VLOOKUP($B9,エントリーシート!$Q$28:$Z$527,9,0),"")</f>
        <v/>
      </c>
      <c r="H9" s="20" t="str">
        <f>IFERROR(VLOOKUP($B9,エントリーシート!$Q$28:$Z$527,10,0),"")</f>
        <v/>
      </c>
      <c r="I9" s="21"/>
      <c r="J9" s="21"/>
      <c r="K9" s="21"/>
      <c r="L9" s="22"/>
      <c r="M9" s="23" t="str">
        <f t="shared" si="0"/>
        <v/>
      </c>
      <c r="N9" s="24" t="str">
        <f t="shared" si="1"/>
        <v/>
      </c>
      <c r="O9" s="50" t="str">
        <f t="shared" si="2"/>
        <v/>
      </c>
      <c r="P9" s="41"/>
      <c r="Q9" s="10"/>
    </row>
    <row r="10" spans="1:17" ht="30" customHeight="1">
      <c r="A10" s="30">
        <v>7</v>
      </c>
      <c r="B10" s="92" t="s">
        <v>273</v>
      </c>
      <c r="C10" s="20" t="str">
        <f>IFERROR(VLOOKUP($B10,エントリーシート!$Q$28:$Z$527,5,0),"")</f>
        <v/>
      </c>
      <c r="D10" s="20" t="str">
        <f>IFERROR(VLOOKUP($B10,エントリーシート!$Q$28:$Z$527,6,0),"")</f>
        <v/>
      </c>
      <c r="E10" s="20" t="str">
        <f>IFERROR(VLOOKUP($B10,エントリーシート!$Q$28:$Z$527,7,0),"")</f>
        <v/>
      </c>
      <c r="F10" s="20" t="str">
        <f>IFERROR(VLOOKUP($B10,エントリーシート!$Q$28:$Z$527,8,0),"")</f>
        <v/>
      </c>
      <c r="G10" s="20" t="str">
        <f>IFERROR(VLOOKUP($B10,エントリーシート!$Q$28:$Z$527,9,0),"")</f>
        <v/>
      </c>
      <c r="H10" s="20" t="str">
        <f>IFERROR(VLOOKUP($B10,エントリーシート!$Q$28:$Z$527,10,0),"")</f>
        <v/>
      </c>
      <c r="I10" s="21"/>
      <c r="J10" s="21"/>
      <c r="K10" s="21"/>
      <c r="L10" s="22"/>
      <c r="M10" s="23" t="str">
        <f t="shared" si="0"/>
        <v/>
      </c>
      <c r="N10" s="24" t="str">
        <f t="shared" si="1"/>
        <v/>
      </c>
      <c r="O10" s="50" t="str">
        <f t="shared" si="2"/>
        <v/>
      </c>
      <c r="P10" s="41"/>
      <c r="Q10" s="10"/>
    </row>
    <row r="11" spans="1:17" ht="30" customHeight="1">
      <c r="A11" s="30">
        <v>8</v>
      </c>
      <c r="B11" s="92" t="s">
        <v>274</v>
      </c>
      <c r="C11" s="20" t="str">
        <f>IFERROR(VLOOKUP($B11,エントリーシート!$Q$28:$Z$527,5,0),"")</f>
        <v/>
      </c>
      <c r="D11" s="20" t="str">
        <f>IFERROR(VLOOKUP($B11,エントリーシート!$Q$28:$Z$527,6,0),"")</f>
        <v/>
      </c>
      <c r="E11" s="20" t="str">
        <f>IFERROR(VLOOKUP($B11,エントリーシート!$Q$28:$Z$527,7,0),"")</f>
        <v/>
      </c>
      <c r="F11" s="20" t="str">
        <f>IFERROR(VLOOKUP($B11,エントリーシート!$Q$28:$Z$527,8,0),"")</f>
        <v/>
      </c>
      <c r="G11" s="20" t="str">
        <f>IFERROR(VLOOKUP($B11,エントリーシート!$Q$28:$Z$527,9,0),"")</f>
        <v/>
      </c>
      <c r="H11" s="20" t="str">
        <f>IFERROR(VLOOKUP($B11,エントリーシート!$Q$28:$Z$527,10,0),"")</f>
        <v/>
      </c>
      <c r="I11" s="21"/>
      <c r="J11" s="21"/>
      <c r="K11" s="21"/>
      <c r="L11" s="22"/>
      <c r="M11" s="23" t="str">
        <f t="shared" si="0"/>
        <v/>
      </c>
      <c r="N11" s="24" t="str">
        <f t="shared" si="1"/>
        <v/>
      </c>
      <c r="O11" s="50" t="str">
        <f t="shared" si="2"/>
        <v/>
      </c>
      <c r="P11" s="41"/>
      <c r="Q11" s="10"/>
    </row>
    <row r="12" spans="1:17" ht="30" customHeight="1">
      <c r="A12" s="30">
        <v>9</v>
      </c>
      <c r="B12" s="92" t="s">
        <v>275</v>
      </c>
      <c r="C12" s="20" t="str">
        <f>IFERROR(VLOOKUP($B12,エントリーシート!$Q$28:$Z$527,5,0),"")</f>
        <v/>
      </c>
      <c r="D12" s="20" t="str">
        <f>IFERROR(VLOOKUP($B12,エントリーシート!$Q$28:$Z$527,6,0),"")</f>
        <v/>
      </c>
      <c r="E12" s="20" t="str">
        <f>IFERROR(VLOOKUP($B12,エントリーシート!$Q$28:$Z$527,7,0),"")</f>
        <v/>
      </c>
      <c r="F12" s="20" t="str">
        <f>IFERROR(VLOOKUP($B12,エントリーシート!$Q$28:$Z$527,8,0),"")</f>
        <v/>
      </c>
      <c r="G12" s="20" t="str">
        <f>IFERROR(VLOOKUP($B12,エントリーシート!$Q$28:$Z$527,9,0),"")</f>
        <v/>
      </c>
      <c r="H12" s="20" t="str">
        <f>IFERROR(VLOOKUP($B12,エントリーシート!$Q$28:$Z$527,10,0),"")</f>
        <v/>
      </c>
      <c r="I12" s="21"/>
      <c r="J12" s="21"/>
      <c r="K12" s="21"/>
      <c r="L12" s="22"/>
      <c r="M12" s="23" t="str">
        <f t="shared" si="0"/>
        <v/>
      </c>
      <c r="N12" s="24" t="str">
        <f t="shared" si="1"/>
        <v/>
      </c>
      <c r="O12" s="50" t="str">
        <f t="shared" si="2"/>
        <v/>
      </c>
      <c r="P12" s="41"/>
      <c r="Q12" s="10"/>
    </row>
    <row r="13" spans="1:17" ht="30" customHeight="1">
      <c r="A13" s="30">
        <v>10</v>
      </c>
      <c r="B13" s="92" t="s">
        <v>276</v>
      </c>
      <c r="C13" s="20" t="str">
        <f>IFERROR(VLOOKUP($B13,エントリーシート!$Q$28:$Z$527,5,0),"")</f>
        <v/>
      </c>
      <c r="D13" s="20" t="str">
        <f>IFERROR(VLOOKUP($B13,エントリーシート!$Q$28:$Z$527,6,0),"")</f>
        <v/>
      </c>
      <c r="E13" s="20" t="str">
        <f>IFERROR(VLOOKUP($B13,エントリーシート!$Q$28:$Z$527,7,0),"")</f>
        <v/>
      </c>
      <c r="F13" s="20" t="str">
        <f>IFERROR(VLOOKUP($B13,エントリーシート!$Q$28:$Z$527,8,0),"")</f>
        <v/>
      </c>
      <c r="G13" s="20" t="str">
        <f>IFERROR(VLOOKUP($B13,エントリーシート!$Q$28:$Z$527,9,0),"")</f>
        <v/>
      </c>
      <c r="H13" s="20" t="str">
        <f>IFERROR(VLOOKUP($B13,エントリーシート!$Q$28:$Z$527,10,0),"")</f>
        <v/>
      </c>
      <c r="I13" s="21"/>
      <c r="J13" s="21"/>
      <c r="K13" s="21"/>
      <c r="L13" s="22"/>
      <c r="M13" s="23" t="str">
        <f t="shared" si="0"/>
        <v/>
      </c>
      <c r="N13" s="24" t="str">
        <f t="shared" si="1"/>
        <v/>
      </c>
      <c r="O13" s="50" t="str">
        <f t="shared" si="2"/>
        <v/>
      </c>
      <c r="P13" s="41"/>
      <c r="Q13" s="10"/>
    </row>
    <row r="14" spans="1:17" ht="30" customHeight="1">
      <c r="A14" s="30">
        <v>11</v>
      </c>
      <c r="B14" s="92" t="s">
        <v>277</v>
      </c>
      <c r="C14" s="20" t="str">
        <f>IFERROR(VLOOKUP($B14,エントリーシート!$Q$28:$Z$527,5,0),"")</f>
        <v/>
      </c>
      <c r="D14" s="20" t="str">
        <f>IFERROR(VLOOKUP($B14,エントリーシート!$Q$28:$Z$527,6,0),"")</f>
        <v/>
      </c>
      <c r="E14" s="20" t="str">
        <f>IFERROR(VLOOKUP($B14,エントリーシート!$Q$28:$Z$527,7,0),"")</f>
        <v/>
      </c>
      <c r="F14" s="20" t="str">
        <f>IFERROR(VLOOKUP($B14,エントリーシート!$Q$28:$Z$527,8,0),"")</f>
        <v/>
      </c>
      <c r="G14" s="20" t="str">
        <f>IFERROR(VLOOKUP($B14,エントリーシート!$Q$28:$Z$527,9,0),"")</f>
        <v/>
      </c>
      <c r="H14" s="20" t="str">
        <f>IFERROR(VLOOKUP($B14,エントリーシート!$Q$28:$Z$527,10,0),"")</f>
        <v/>
      </c>
      <c r="I14" s="21"/>
      <c r="J14" s="21"/>
      <c r="K14" s="21"/>
      <c r="L14" s="22"/>
      <c r="M14" s="23" t="str">
        <f t="shared" si="0"/>
        <v/>
      </c>
      <c r="N14" s="24" t="str">
        <f t="shared" si="1"/>
        <v/>
      </c>
      <c r="O14" s="50" t="str">
        <f t="shared" si="2"/>
        <v/>
      </c>
      <c r="P14" s="41"/>
      <c r="Q14" s="10"/>
    </row>
    <row r="15" spans="1:17" ht="30" customHeight="1">
      <c r="A15" s="30">
        <v>12</v>
      </c>
      <c r="B15" s="92" t="s">
        <v>278</v>
      </c>
      <c r="C15" s="20" t="str">
        <f>IFERROR(VLOOKUP($B15,エントリーシート!$Q$28:$Z$527,5,0),"")</f>
        <v/>
      </c>
      <c r="D15" s="20" t="str">
        <f>IFERROR(VLOOKUP($B15,エントリーシート!$Q$28:$Z$527,6,0),"")</f>
        <v/>
      </c>
      <c r="E15" s="20" t="str">
        <f>IFERROR(VLOOKUP($B15,エントリーシート!$Q$28:$Z$527,7,0),"")</f>
        <v/>
      </c>
      <c r="F15" s="20" t="str">
        <f>IFERROR(VLOOKUP($B15,エントリーシート!$Q$28:$Z$527,8,0),"")</f>
        <v/>
      </c>
      <c r="G15" s="20" t="str">
        <f>IFERROR(VLOOKUP($B15,エントリーシート!$Q$28:$Z$527,9,0),"")</f>
        <v/>
      </c>
      <c r="H15" s="20" t="str">
        <f>IFERROR(VLOOKUP($B15,エントリーシート!$Q$28:$Z$527,10,0),"")</f>
        <v/>
      </c>
      <c r="I15" s="21"/>
      <c r="J15" s="21"/>
      <c r="K15" s="21"/>
      <c r="L15" s="22"/>
      <c r="M15" s="23" t="str">
        <f t="shared" si="0"/>
        <v/>
      </c>
      <c r="N15" s="24" t="str">
        <f t="shared" si="1"/>
        <v/>
      </c>
      <c r="O15" s="50" t="str">
        <f t="shared" si="2"/>
        <v/>
      </c>
      <c r="P15" s="41"/>
      <c r="Q15" s="10"/>
    </row>
    <row r="16" spans="1:17" ht="30" customHeight="1">
      <c r="A16" s="30">
        <v>13</v>
      </c>
      <c r="B16" s="92" t="s">
        <v>279</v>
      </c>
      <c r="C16" s="20" t="str">
        <f>IFERROR(VLOOKUP($B16,エントリーシート!$Q$28:$Z$527,5,0),"")</f>
        <v/>
      </c>
      <c r="D16" s="20" t="str">
        <f>IFERROR(VLOOKUP($B16,エントリーシート!$Q$28:$Z$527,6,0),"")</f>
        <v/>
      </c>
      <c r="E16" s="20" t="str">
        <f>IFERROR(VLOOKUP($B16,エントリーシート!$Q$28:$Z$527,7,0),"")</f>
        <v/>
      </c>
      <c r="F16" s="20" t="str">
        <f>IFERROR(VLOOKUP($B16,エントリーシート!$Q$28:$Z$527,8,0),"")</f>
        <v/>
      </c>
      <c r="G16" s="20" t="str">
        <f>IFERROR(VLOOKUP($B16,エントリーシート!$Q$28:$Z$527,9,0),"")</f>
        <v/>
      </c>
      <c r="H16" s="20" t="str">
        <f>IFERROR(VLOOKUP($B16,エントリーシート!$Q$28:$Z$527,10,0),"")</f>
        <v/>
      </c>
      <c r="I16" s="21"/>
      <c r="J16" s="21"/>
      <c r="K16" s="21"/>
      <c r="L16" s="22"/>
      <c r="M16" s="23" t="str">
        <f t="shared" si="0"/>
        <v/>
      </c>
      <c r="N16" s="24" t="str">
        <f t="shared" si="1"/>
        <v/>
      </c>
      <c r="O16" s="50" t="str">
        <f t="shared" si="2"/>
        <v/>
      </c>
      <c r="P16" s="41"/>
      <c r="Q16" s="10"/>
    </row>
    <row r="17" spans="1:17" ht="30" customHeight="1">
      <c r="A17" s="30">
        <v>14</v>
      </c>
      <c r="B17" s="92" t="s">
        <v>280</v>
      </c>
      <c r="C17" s="20" t="str">
        <f>IFERROR(VLOOKUP($B17,エントリーシート!$Q$28:$Z$527,5,0),"")</f>
        <v/>
      </c>
      <c r="D17" s="20" t="str">
        <f>IFERROR(VLOOKUP($B17,エントリーシート!$Q$28:$Z$527,6,0),"")</f>
        <v/>
      </c>
      <c r="E17" s="20" t="str">
        <f>IFERROR(VLOOKUP($B17,エントリーシート!$Q$28:$Z$527,7,0),"")</f>
        <v/>
      </c>
      <c r="F17" s="20" t="str">
        <f>IFERROR(VLOOKUP($B17,エントリーシート!$Q$28:$Z$527,8,0),"")</f>
        <v/>
      </c>
      <c r="G17" s="20" t="str">
        <f>IFERROR(VLOOKUP($B17,エントリーシート!$Q$28:$Z$527,9,0),"")</f>
        <v/>
      </c>
      <c r="H17" s="20" t="str">
        <f>IFERROR(VLOOKUP($B17,エントリーシート!$Q$28:$Z$527,10,0),"")</f>
        <v/>
      </c>
      <c r="I17" s="21"/>
      <c r="J17" s="21"/>
      <c r="K17" s="21"/>
      <c r="L17" s="22"/>
      <c r="M17" s="23" t="str">
        <f t="shared" si="0"/>
        <v/>
      </c>
      <c r="N17" s="24" t="str">
        <f t="shared" si="1"/>
        <v/>
      </c>
      <c r="O17" s="50" t="str">
        <f t="shared" si="2"/>
        <v/>
      </c>
      <c r="P17" s="41"/>
      <c r="Q17" s="10"/>
    </row>
    <row r="18" spans="1:17" ht="30" customHeight="1">
      <c r="A18" s="30">
        <v>15</v>
      </c>
      <c r="B18" s="92" t="s">
        <v>281</v>
      </c>
      <c r="C18" s="20" t="str">
        <f>IFERROR(VLOOKUP($B18,エントリーシート!$Q$28:$Z$527,5,0),"")</f>
        <v/>
      </c>
      <c r="D18" s="20" t="str">
        <f>IFERROR(VLOOKUP($B18,エントリーシート!$Q$28:$Z$527,6,0),"")</f>
        <v/>
      </c>
      <c r="E18" s="20" t="str">
        <f>IFERROR(VLOOKUP($B18,エントリーシート!$Q$28:$Z$527,7,0),"")</f>
        <v/>
      </c>
      <c r="F18" s="20" t="str">
        <f>IFERROR(VLOOKUP($B18,エントリーシート!$Q$28:$Z$527,8,0),"")</f>
        <v/>
      </c>
      <c r="G18" s="20" t="str">
        <f>IFERROR(VLOOKUP($B18,エントリーシート!$Q$28:$Z$527,9,0),"")</f>
        <v/>
      </c>
      <c r="H18" s="20" t="str">
        <f>IFERROR(VLOOKUP($B18,エントリーシート!$Q$28:$Z$527,10,0),"")</f>
        <v/>
      </c>
      <c r="I18" s="21"/>
      <c r="J18" s="21"/>
      <c r="K18" s="21"/>
      <c r="L18" s="22"/>
      <c r="M18" s="23" t="str">
        <f t="shared" si="0"/>
        <v/>
      </c>
      <c r="N18" s="24" t="str">
        <f t="shared" si="1"/>
        <v/>
      </c>
      <c r="O18" s="50" t="str">
        <f t="shared" si="2"/>
        <v/>
      </c>
      <c r="P18" s="41"/>
      <c r="Q18" s="10"/>
    </row>
    <row r="19" spans="1:17" ht="30" customHeight="1">
      <c r="A19" s="30">
        <v>16</v>
      </c>
      <c r="B19" s="92" t="s">
        <v>282</v>
      </c>
      <c r="C19" s="20" t="str">
        <f>IFERROR(VLOOKUP($B19,エントリーシート!$Q$28:$Z$527,5,0),"")</f>
        <v/>
      </c>
      <c r="D19" s="20" t="str">
        <f>IFERROR(VLOOKUP($B19,エントリーシート!$Q$28:$Z$527,6,0),"")</f>
        <v/>
      </c>
      <c r="E19" s="20" t="str">
        <f>IFERROR(VLOOKUP($B19,エントリーシート!$Q$28:$Z$527,7,0),"")</f>
        <v/>
      </c>
      <c r="F19" s="20" t="str">
        <f>IFERROR(VLOOKUP($B19,エントリーシート!$Q$28:$Z$527,8,0),"")</f>
        <v/>
      </c>
      <c r="G19" s="20" t="str">
        <f>IFERROR(VLOOKUP($B19,エントリーシート!$Q$28:$Z$527,9,0),"")</f>
        <v/>
      </c>
      <c r="H19" s="20" t="str">
        <f>IFERROR(VLOOKUP($B19,エントリーシート!$Q$28:$Z$527,10,0),"")</f>
        <v/>
      </c>
      <c r="I19" s="21"/>
      <c r="J19" s="21"/>
      <c r="K19" s="21"/>
      <c r="L19" s="22"/>
      <c r="M19" s="23" t="str">
        <f t="shared" si="0"/>
        <v/>
      </c>
      <c r="N19" s="24" t="str">
        <f t="shared" si="1"/>
        <v/>
      </c>
      <c r="O19" s="50" t="str">
        <f t="shared" si="2"/>
        <v/>
      </c>
      <c r="P19" s="41"/>
      <c r="Q19" s="10"/>
    </row>
    <row r="20" spans="1:17" ht="30" customHeight="1">
      <c r="A20" s="30">
        <v>17</v>
      </c>
      <c r="B20" s="92" t="s">
        <v>283</v>
      </c>
      <c r="C20" s="20" t="str">
        <f>IFERROR(VLOOKUP($B20,エントリーシート!$Q$28:$Z$527,5,0),"")</f>
        <v/>
      </c>
      <c r="D20" s="20" t="str">
        <f>IFERROR(VLOOKUP($B20,エントリーシート!$Q$28:$Z$527,6,0),"")</f>
        <v/>
      </c>
      <c r="E20" s="20" t="str">
        <f>IFERROR(VLOOKUP($B20,エントリーシート!$Q$28:$Z$527,7,0),"")</f>
        <v/>
      </c>
      <c r="F20" s="20" t="str">
        <f>IFERROR(VLOOKUP($B20,エントリーシート!$Q$28:$Z$527,8,0),"")</f>
        <v/>
      </c>
      <c r="G20" s="20" t="str">
        <f>IFERROR(VLOOKUP($B20,エントリーシート!$Q$28:$Z$527,9,0),"")</f>
        <v/>
      </c>
      <c r="H20" s="20" t="str">
        <f>IFERROR(VLOOKUP($B20,エントリーシート!$Q$28:$Z$527,10,0),"")</f>
        <v/>
      </c>
      <c r="I20" s="21"/>
      <c r="J20" s="21"/>
      <c r="K20" s="21"/>
      <c r="L20" s="22"/>
      <c r="M20" s="23" t="str">
        <f t="shared" si="0"/>
        <v/>
      </c>
      <c r="N20" s="24" t="str">
        <f t="shared" si="1"/>
        <v/>
      </c>
      <c r="O20" s="50" t="str">
        <f t="shared" si="2"/>
        <v/>
      </c>
      <c r="P20" s="41"/>
      <c r="Q20" s="10"/>
    </row>
    <row r="21" spans="1:17" ht="30" customHeight="1">
      <c r="A21" s="30">
        <v>18</v>
      </c>
      <c r="B21" s="92" t="s">
        <v>284</v>
      </c>
      <c r="C21" s="20" t="str">
        <f>IFERROR(VLOOKUP($B21,エントリーシート!$Q$28:$Z$527,5,0),"")</f>
        <v/>
      </c>
      <c r="D21" s="20" t="str">
        <f>IFERROR(VLOOKUP($B21,エントリーシート!$Q$28:$Z$527,6,0),"")</f>
        <v/>
      </c>
      <c r="E21" s="20" t="str">
        <f>IFERROR(VLOOKUP($B21,エントリーシート!$Q$28:$Z$527,7,0),"")</f>
        <v/>
      </c>
      <c r="F21" s="20" t="str">
        <f>IFERROR(VLOOKUP($B21,エントリーシート!$Q$28:$Z$527,8,0),"")</f>
        <v/>
      </c>
      <c r="G21" s="20" t="str">
        <f>IFERROR(VLOOKUP($B21,エントリーシート!$Q$28:$Z$527,9,0),"")</f>
        <v/>
      </c>
      <c r="H21" s="20" t="str">
        <f>IFERROR(VLOOKUP($B21,エントリーシート!$Q$28:$Z$527,10,0),"")</f>
        <v/>
      </c>
      <c r="I21" s="21"/>
      <c r="J21" s="21"/>
      <c r="K21" s="21"/>
      <c r="L21" s="22"/>
      <c r="M21" s="23" t="str">
        <f t="shared" si="0"/>
        <v/>
      </c>
      <c r="N21" s="24" t="str">
        <f t="shared" si="1"/>
        <v/>
      </c>
      <c r="O21" s="50" t="str">
        <f t="shared" si="2"/>
        <v/>
      </c>
      <c r="P21" s="41"/>
      <c r="Q21" s="10"/>
    </row>
    <row r="22" spans="1:17" ht="30" customHeight="1">
      <c r="A22" s="30">
        <v>19</v>
      </c>
      <c r="B22" s="92" t="s">
        <v>285</v>
      </c>
      <c r="C22" s="20" t="str">
        <f>IFERROR(VLOOKUP($B22,エントリーシート!$Q$28:$Z$527,5,0),"")</f>
        <v/>
      </c>
      <c r="D22" s="20" t="str">
        <f>IFERROR(VLOOKUP($B22,エントリーシート!$Q$28:$Z$527,6,0),"")</f>
        <v/>
      </c>
      <c r="E22" s="20" t="str">
        <f>IFERROR(VLOOKUP($B22,エントリーシート!$Q$28:$Z$527,7,0),"")</f>
        <v/>
      </c>
      <c r="F22" s="20" t="str">
        <f>IFERROR(VLOOKUP($B22,エントリーシート!$Q$28:$Z$527,8,0),"")</f>
        <v/>
      </c>
      <c r="G22" s="20" t="str">
        <f>IFERROR(VLOOKUP($B22,エントリーシート!$Q$28:$Z$527,9,0),"")</f>
        <v/>
      </c>
      <c r="H22" s="20" t="str">
        <f>IFERROR(VLOOKUP($B22,エントリーシート!$Q$28:$Z$527,10,0),"")</f>
        <v/>
      </c>
      <c r="I22" s="21"/>
      <c r="J22" s="21"/>
      <c r="K22" s="21"/>
      <c r="L22" s="22"/>
      <c r="M22" s="23" t="str">
        <f t="shared" si="0"/>
        <v/>
      </c>
      <c r="N22" s="24" t="str">
        <f t="shared" si="1"/>
        <v/>
      </c>
      <c r="O22" s="50" t="str">
        <f t="shared" si="2"/>
        <v/>
      </c>
      <c r="P22" s="41"/>
      <c r="Q22" s="10"/>
    </row>
    <row r="23" spans="1:17" ht="30" customHeight="1">
      <c r="A23" s="30">
        <v>20</v>
      </c>
      <c r="B23" s="92" t="s">
        <v>286</v>
      </c>
      <c r="C23" s="20" t="str">
        <f>IFERROR(VLOOKUP($B23,エントリーシート!$Q$28:$Z$527,5,0),"")</f>
        <v/>
      </c>
      <c r="D23" s="20" t="str">
        <f>IFERROR(VLOOKUP($B23,エントリーシート!$Q$28:$Z$527,6,0),"")</f>
        <v/>
      </c>
      <c r="E23" s="20" t="str">
        <f>IFERROR(VLOOKUP($B23,エントリーシート!$Q$28:$Z$527,7,0),"")</f>
        <v/>
      </c>
      <c r="F23" s="20" t="str">
        <f>IFERROR(VLOOKUP($B23,エントリーシート!$Q$28:$Z$527,8,0),"")</f>
        <v/>
      </c>
      <c r="G23" s="20" t="str">
        <f>IFERROR(VLOOKUP($B23,エントリーシート!$Q$28:$Z$527,9,0),"")</f>
        <v/>
      </c>
      <c r="H23" s="20" t="str">
        <f>IFERROR(VLOOKUP($B23,エントリーシート!$Q$28:$Z$527,10,0),"")</f>
        <v/>
      </c>
      <c r="I23" s="21"/>
      <c r="J23" s="21"/>
      <c r="K23" s="21"/>
      <c r="L23" s="22"/>
      <c r="M23" s="23" t="str">
        <f t="shared" si="0"/>
        <v/>
      </c>
      <c r="N23" s="24" t="str">
        <f t="shared" si="1"/>
        <v/>
      </c>
      <c r="O23" s="50" t="str">
        <f t="shared" si="2"/>
        <v/>
      </c>
      <c r="P23" s="41"/>
      <c r="Q23" s="10"/>
    </row>
    <row r="24" spans="1:17" ht="30" customHeight="1">
      <c r="A24" s="30">
        <v>21</v>
      </c>
      <c r="B24" s="92" t="s">
        <v>287</v>
      </c>
      <c r="C24" s="20" t="str">
        <f>IFERROR(VLOOKUP($B24,エントリーシート!$Q$28:$Z$527,5,0),"")</f>
        <v/>
      </c>
      <c r="D24" s="20" t="str">
        <f>IFERROR(VLOOKUP($B24,エントリーシート!$Q$28:$Z$527,6,0),"")</f>
        <v/>
      </c>
      <c r="E24" s="20" t="str">
        <f>IFERROR(VLOOKUP($B24,エントリーシート!$Q$28:$Z$527,7,0),"")</f>
        <v/>
      </c>
      <c r="F24" s="20" t="str">
        <f>IFERROR(VLOOKUP($B24,エントリーシート!$Q$28:$Z$527,8,0),"")</f>
        <v/>
      </c>
      <c r="G24" s="20" t="str">
        <f>IFERROR(VLOOKUP($B24,エントリーシート!$Q$28:$Z$527,9,0),"")</f>
        <v/>
      </c>
      <c r="H24" s="20" t="str">
        <f>IFERROR(VLOOKUP($B24,エントリーシート!$Q$28:$Z$527,10,0),"")</f>
        <v/>
      </c>
      <c r="I24" s="21"/>
      <c r="J24" s="21"/>
      <c r="K24" s="21"/>
      <c r="L24" s="22"/>
      <c r="M24" s="23" t="str">
        <f t="shared" si="0"/>
        <v/>
      </c>
      <c r="N24" s="24" t="str">
        <f t="shared" si="1"/>
        <v/>
      </c>
      <c r="O24" s="50" t="str">
        <f t="shared" si="2"/>
        <v/>
      </c>
      <c r="P24" s="41"/>
      <c r="Q24" s="10"/>
    </row>
    <row r="25" spans="1:17" ht="30" customHeight="1">
      <c r="A25" s="30">
        <v>22</v>
      </c>
      <c r="B25" s="92" t="s">
        <v>288</v>
      </c>
      <c r="C25" s="20" t="str">
        <f>IFERROR(VLOOKUP($B25,エントリーシート!$Q$28:$Z$527,5,0),"")</f>
        <v/>
      </c>
      <c r="D25" s="20" t="str">
        <f>IFERROR(VLOOKUP($B25,エントリーシート!$Q$28:$Z$527,6,0),"")</f>
        <v/>
      </c>
      <c r="E25" s="20" t="str">
        <f>IFERROR(VLOOKUP($B25,エントリーシート!$Q$28:$Z$527,7,0),"")</f>
        <v/>
      </c>
      <c r="F25" s="20" t="str">
        <f>IFERROR(VLOOKUP($B25,エントリーシート!$Q$28:$Z$527,8,0),"")</f>
        <v/>
      </c>
      <c r="G25" s="20" t="str">
        <f>IFERROR(VLOOKUP($B25,エントリーシート!$Q$28:$Z$527,9,0),"")</f>
        <v/>
      </c>
      <c r="H25" s="20" t="str">
        <f>IFERROR(VLOOKUP($B25,エントリーシート!$Q$28:$Z$527,10,0),"")</f>
        <v/>
      </c>
      <c r="I25" s="21"/>
      <c r="J25" s="21"/>
      <c r="K25" s="21"/>
      <c r="L25" s="22"/>
      <c r="M25" s="23" t="str">
        <f t="shared" si="0"/>
        <v/>
      </c>
      <c r="N25" s="24" t="str">
        <f t="shared" si="1"/>
        <v/>
      </c>
      <c r="O25" s="50" t="str">
        <f t="shared" si="2"/>
        <v/>
      </c>
      <c r="P25" s="41"/>
      <c r="Q25" s="10"/>
    </row>
    <row r="26" spans="1:17" ht="30" customHeight="1">
      <c r="A26" s="30">
        <v>23</v>
      </c>
      <c r="B26" s="92" t="s">
        <v>289</v>
      </c>
      <c r="C26" s="20" t="str">
        <f>IFERROR(VLOOKUP($B26,エントリーシート!$Q$28:$Z$527,5,0),"")</f>
        <v/>
      </c>
      <c r="D26" s="20" t="str">
        <f>IFERROR(VLOOKUP($B26,エントリーシート!$Q$28:$Z$527,6,0),"")</f>
        <v/>
      </c>
      <c r="E26" s="20" t="str">
        <f>IFERROR(VLOOKUP($B26,エントリーシート!$Q$28:$Z$527,7,0),"")</f>
        <v/>
      </c>
      <c r="F26" s="20" t="str">
        <f>IFERROR(VLOOKUP($B26,エントリーシート!$Q$28:$Z$527,8,0),"")</f>
        <v/>
      </c>
      <c r="G26" s="20" t="str">
        <f>IFERROR(VLOOKUP($B26,エントリーシート!$Q$28:$Z$527,9,0),"")</f>
        <v/>
      </c>
      <c r="H26" s="20" t="str">
        <f>IFERROR(VLOOKUP($B26,エントリーシート!$Q$28:$Z$527,10,0),"")</f>
        <v/>
      </c>
      <c r="I26" s="21"/>
      <c r="J26" s="21"/>
      <c r="K26" s="21"/>
      <c r="L26" s="22"/>
      <c r="M26" s="23" t="str">
        <f t="shared" si="0"/>
        <v/>
      </c>
      <c r="N26" s="24" t="str">
        <f t="shared" si="1"/>
        <v/>
      </c>
      <c r="O26" s="50" t="str">
        <f t="shared" si="2"/>
        <v/>
      </c>
      <c r="P26" s="41"/>
      <c r="Q26" s="10"/>
    </row>
    <row r="27" spans="1:17" ht="30" customHeight="1">
      <c r="A27" s="30">
        <v>24</v>
      </c>
      <c r="B27" s="92" t="s">
        <v>290</v>
      </c>
      <c r="C27" s="20" t="str">
        <f>IFERROR(VLOOKUP($B27,エントリーシート!$Q$28:$Z$527,5,0),"")</f>
        <v/>
      </c>
      <c r="D27" s="20" t="str">
        <f>IFERROR(VLOOKUP($B27,エントリーシート!$Q$28:$Z$527,6,0),"")</f>
        <v/>
      </c>
      <c r="E27" s="20" t="str">
        <f>IFERROR(VLOOKUP($B27,エントリーシート!$Q$28:$Z$527,7,0),"")</f>
        <v/>
      </c>
      <c r="F27" s="20" t="str">
        <f>IFERROR(VLOOKUP($B27,エントリーシート!$Q$28:$Z$527,8,0),"")</f>
        <v/>
      </c>
      <c r="G27" s="20" t="str">
        <f>IFERROR(VLOOKUP($B27,エントリーシート!$Q$28:$Z$527,9,0),"")</f>
        <v/>
      </c>
      <c r="H27" s="20" t="str">
        <f>IFERROR(VLOOKUP($B27,エントリーシート!$Q$28:$Z$527,10,0),"")</f>
        <v/>
      </c>
      <c r="I27" s="21"/>
      <c r="J27" s="21"/>
      <c r="K27" s="21"/>
      <c r="L27" s="22"/>
      <c r="M27" s="23" t="str">
        <f t="shared" si="0"/>
        <v/>
      </c>
      <c r="N27" s="24" t="str">
        <f t="shared" si="1"/>
        <v/>
      </c>
      <c r="O27" s="50" t="str">
        <f t="shared" si="2"/>
        <v/>
      </c>
      <c r="P27" s="41"/>
      <c r="Q27" s="10"/>
    </row>
    <row r="28" spans="1:17" ht="30" customHeight="1">
      <c r="A28" s="30">
        <v>25</v>
      </c>
      <c r="B28" s="92" t="s">
        <v>291</v>
      </c>
      <c r="C28" s="20" t="str">
        <f>IFERROR(VLOOKUP($B28,エントリーシート!$Q$28:$Z$527,5,0),"")</f>
        <v/>
      </c>
      <c r="D28" s="20" t="str">
        <f>IFERROR(VLOOKUP($B28,エントリーシート!$Q$28:$Z$527,6,0),"")</f>
        <v/>
      </c>
      <c r="E28" s="20" t="str">
        <f>IFERROR(VLOOKUP($B28,エントリーシート!$Q$28:$Z$527,7,0),"")</f>
        <v/>
      </c>
      <c r="F28" s="20" t="str">
        <f>IFERROR(VLOOKUP($B28,エントリーシート!$Q$28:$Z$527,8,0),"")</f>
        <v/>
      </c>
      <c r="G28" s="20" t="str">
        <f>IFERROR(VLOOKUP($B28,エントリーシート!$Q$28:$Z$527,9,0),"")</f>
        <v/>
      </c>
      <c r="H28" s="20" t="str">
        <f>IFERROR(VLOOKUP($B28,エントリーシート!$Q$28:$Z$527,10,0),"")</f>
        <v/>
      </c>
      <c r="I28" s="21"/>
      <c r="J28" s="21"/>
      <c r="K28" s="21"/>
      <c r="L28" s="22"/>
      <c r="M28" s="23" t="str">
        <f t="shared" si="0"/>
        <v/>
      </c>
      <c r="N28" s="24" t="str">
        <f t="shared" si="1"/>
        <v/>
      </c>
      <c r="O28" s="50" t="str">
        <f t="shared" si="2"/>
        <v/>
      </c>
      <c r="P28" s="41"/>
      <c r="Q28" s="10"/>
    </row>
    <row r="29" spans="1:17" ht="30" customHeight="1">
      <c r="A29" s="30">
        <v>26</v>
      </c>
      <c r="B29" s="92" t="s">
        <v>292</v>
      </c>
      <c r="C29" s="20" t="str">
        <f>IFERROR(VLOOKUP($B29,エントリーシート!$Q$28:$Z$527,5,0),"")</f>
        <v/>
      </c>
      <c r="D29" s="20" t="str">
        <f>IFERROR(VLOOKUP($B29,エントリーシート!$Q$28:$Z$527,6,0),"")</f>
        <v/>
      </c>
      <c r="E29" s="20" t="str">
        <f>IFERROR(VLOOKUP($B29,エントリーシート!$Q$28:$Z$527,7,0),"")</f>
        <v/>
      </c>
      <c r="F29" s="20" t="str">
        <f>IFERROR(VLOOKUP($B29,エントリーシート!$Q$28:$Z$527,8,0),"")</f>
        <v/>
      </c>
      <c r="G29" s="20" t="str">
        <f>IFERROR(VLOOKUP($B29,エントリーシート!$Q$28:$Z$527,9,0),"")</f>
        <v/>
      </c>
      <c r="H29" s="20" t="str">
        <f>IFERROR(VLOOKUP($B29,エントリーシート!$Q$28:$Z$527,10,0),"")</f>
        <v/>
      </c>
      <c r="I29" s="21"/>
      <c r="J29" s="21"/>
      <c r="K29" s="21"/>
      <c r="L29" s="22"/>
      <c r="M29" s="23" t="str">
        <f t="shared" si="0"/>
        <v/>
      </c>
      <c r="N29" s="24" t="str">
        <f t="shared" si="1"/>
        <v/>
      </c>
      <c r="O29" s="50" t="str">
        <f t="shared" si="2"/>
        <v/>
      </c>
      <c r="P29" s="41"/>
      <c r="Q29" s="10"/>
    </row>
    <row r="30" spans="1:17" ht="30" customHeight="1">
      <c r="A30" s="30">
        <v>27</v>
      </c>
      <c r="B30" s="92" t="s">
        <v>293</v>
      </c>
      <c r="C30" s="20" t="str">
        <f>IFERROR(VLOOKUP($B30,エントリーシート!$Q$28:$Z$527,5,0),"")</f>
        <v/>
      </c>
      <c r="D30" s="20" t="str">
        <f>IFERROR(VLOOKUP($B30,エントリーシート!$Q$28:$Z$527,6,0),"")</f>
        <v/>
      </c>
      <c r="E30" s="20" t="str">
        <f>IFERROR(VLOOKUP($B30,エントリーシート!$Q$28:$Z$527,7,0),"")</f>
        <v/>
      </c>
      <c r="F30" s="20" t="str">
        <f>IFERROR(VLOOKUP($B30,エントリーシート!$Q$28:$Z$527,8,0),"")</f>
        <v/>
      </c>
      <c r="G30" s="20" t="str">
        <f>IFERROR(VLOOKUP($B30,エントリーシート!$Q$28:$Z$527,9,0),"")</f>
        <v/>
      </c>
      <c r="H30" s="20" t="str">
        <f>IFERROR(VLOOKUP($B30,エントリーシート!$Q$28:$Z$527,10,0),"")</f>
        <v/>
      </c>
      <c r="I30" s="21"/>
      <c r="J30" s="21"/>
      <c r="K30" s="21"/>
      <c r="L30" s="22"/>
      <c r="M30" s="23" t="str">
        <f t="shared" si="0"/>
        <v/>
      </c>
      <c r="N30" s="24" t="str">
        <f t="shared" si="1"/>
        <v/>
      </c>
      <c r="O30" s="50" t="str">
        <f t="shared" si="2"/>
        <v/>
      </c>
      <c r="P30" s="41"/>
      <c r="Q30" s="10"/>
    </row>
    <row r="31" spans="1:17" ht="30" customHeight="1">
      <c r="A31" s="30">
        <v>28</v>
      </c>
      <c r="B31" s="92" t="s">
        <v>294</v>
      </c>
      <c r="C31" s="20" t="str">
        <f>IFERROR(VLOOKUP($B31,エントリーシート!$Q$28:$Z$527,5,0),"")</f>
        <v/>
      </c>
      <c r="D31" s="20" t="str">
        <f>IFERROR(VLOOKUP($B31,エントリーシート!$Q$28:$Z$527,6,0),"")</f>
        <v/>
      </c>
      <c r="E31" s="20" t="str">
        <f>IFERROR(VLOOKUP($B31,エントリーシート!$Q$28:$Z$527,7,0),"")</f>
        <v/>
      </c>
      <c r="F31" s="20" t="str">
        <f>IFERROR(VLOOKUP($B31,エントリーシート!$Q$28:$Z$527,8,0),"")</f>
        <v/>
      </c>
      <c r="G31" s="20" t="str">
        <f>IFERROR(VLOOKUP($B31,エントリーシート!$Q$28:$Z$527,9,0),"")</f>
        <v/>
      </c>
      <c r="H31" s="20" t="str">
        <f>IFERROR(VLOOKUP($B31,エントリーシート!$Q$28:$Z$527,10,0),"")</f>
        <v/>
      </c>
      <c r="I31" s="21"/>
      <c r="J31" s="21"/>
      <c r="K31" s="21"/>
      <c r="L31" s="22"/>
      <c r="M31" s="23" t="str">
        <f t="shared" si="0"/>
        <v/>
      </c>
      <c r="N31" s="24" t="str">
        <f t="shared" si="1"/>
        <v/>
      </c>
      <c r="O31" s="50" t="str">
        <f t="shared" si="2"/>
        <v/>
      </c>
      <c r="P31" s="41"/>
      <c r="Q31" s="10"/>
    </row>
    <row r="32" spans="1:17" ht="30" customHeight="1">
      <c r="A32" s="30">
        <v>29</v>
      </c>
      <c r="B32" s="92" t="s">
        <v>295</v>
      </c>
      <c r="C32" s="20" t="str">
        <f>IFERROR(VLOOKUP($B32,エントリーシート!$Q$28:$Z$527,5,0),"")</f>
        <v/>
      </c>
      <c r="D32" s="20" t="str">
        <f>IFERROR(VLOOKUP($B32,エントリーシート!$Q$28:$Z$527,6,0),"")</f>
        <v/>
      </c>
      <c r="E32" s="20" t="str">
        <f>IFERROR(VLOOKUP($B32,エントリーシート!$Q$28:$Z$527,7,0),"")</f>
        <v/>
      </c>
      <c r="F32" s="20" t="str">
        <f>IFERROR(VLOOKUP($B32,エントリーシート!$Q$28:$Z$527,8,0),"")</f>
        <v/>
      </c>
      <c r="G32" s="20" t="str">
        <f>IFERROR(VLOOKUP($B32,エントリーシート!$Q$28:$Z$527,9,0),"")</f>
        <v/>
      </c>
      <c r="H32" s="20" t="str">
        <f>IFERROR(VLOOKUP($B32,エントリーシート!$Q$28:$Z$527,10,0),"")</f>
        <v/>
      </c>
      <c r="I32" s="21"/>
      <c r="J32" s="21"/>
      <c r="K32" s="21"/>
      <c r="L32" s="22"/>
      <c r="M32" s="23" t="str">
        <f t="shared" si="0"/>
        <v/>
      </c>
      <c r="N32" s="24" t="str">
        <f t="shared" si="1"/>
        <v/>
      </c>
      <c r="O32" s="50" t="str">
        <f t="shared" si="2"/>
        <v/>
      </c>
      <c r="P32" s="41"/>
      <c r="Q32" s="10"/>
    </row>
    <row r="33" spans="1:17" ht="30" customHeight="1">
      <c r="A33" s="30">
        <v>30</v>
      </c>
      <c r="B33" s="92" t="s">
        <v>296</v>
      </c>
      <c r="C33" s="20" t="str">
        <f>IFERROR(VLOOKUP($B33,エントリーシート!$Q$28:$Z$527,5,0),"")</f>
        <v/>
      </c>
      <c r="D33" s="20" t="str">
        <f>IFERROR(VLOOKUP($B33,エントリーシート!$Q$28:$Z$527,6,0),"")</f>
        <v/>
      </c>
      <c r="E33" s="20" t="str">
        <f>IFERROR(VLOOKUP($B33,エントリーシート!$Q$28:$Z$527,7,0),"")</f>
        <v/>
      </c>
      <c r="F33" s="20" t="str">
        <f>IFERROR(VLOOKUP($B33,エントリーシート!$Q$28:$Z$527,8,0),"")</f>
        <v/>
      </c>
      <c r="G33" s="20" t="str">
        <f>IFERROR(VLOOKUP($B33,エントリーシート!$Q$28:$Z$527,9,0),"")</f>
        <v/>
      </c>
      <c r="H33" s="20" t="str">
        <f>IFERROR(VLOOKUP($B33,エントリーシート!$Q$28:$Z$527,10,0),"")</f>
        <v/>
      </c>
      <c r="I33" s="21"/>
      <c r="J33" s="21"/>
      <c r="K33" s="21"/>
      <c r="L33" s="22"/>
      <c r="M33" s="23" t="str">
        <f t="shared" si="0"/>
        <v/>
      </c>
      <c r="N33" s="24" t="str">
        <f t="shared" si="1"/>
        <v/>
      </c>
      <c r="O33" s="50" t="str">
        <f t="shared" si="2"/>
        <v/>
      </c>
      <c r="P33" s="41"/>
      <c r="Q33" s="10"/>
    </row>
    <row r="34" spans="1:17" ht="30" customHeight="1">
      <c r="A34" s="30">
        <v>31</v>
      </c>
      <c r="B34" s="92" t="s">
        <v>297</v>
      </c>
      <c r="C34" s="20" t="str">
        <f>IFERROR(VLOOKUP($B34,エントリーシート!$Q$28:$Z$527,5,0),"")</f>
        <v/>
      </c>
      <c r="D34" s="20" t="str">
        <f>IFERROR(VLOOKUP($B34,エントリーシート!$Q$28:$Z$527,6,0),"")</f>
        <v/>
      </c>
      <c r="E34" s="20" t="str">
        <f>IFERROR(VLOOKUP($B34,エントリーシート!$Q$28:$Z$527,7,0),"")</f>
        <v/>
      </c>
      <c r="F34" s="20" t="str">
        <f>IFERROR(VLOOKUP($B34,エントリーシート!$Q$28:$Z$527,8,0),"")</f>
        <v/>
      </c>
      <c r="G34" s="20" t="str">
        <f>IFERROR(VLOOKUP($B34,エントリーシート!$Q$28:$Z$527,9,0),"")</f>
        <v/>
      </c>
      <c r="H34" s="20" t="str">
        <f>IFERROR(VLOOKUP($B34,エントリーシート!$Q$28:$Z$527,10,0),"")</f>
        <v/>
      </c>
      <c r="I34" s="21"/>
      <c r="J34" s="21"/>
      <c r="K34" s="21"/>
      <c r="L34" s="22"/>
      <c r="M34" s="23" t="str">
        <f t="shared" si="0"/>
        <v/>
      </c>
      <c r="N34" s="24" t="str">
        <f t="shared" si="1"/>
        <v/>
      </c>
      <c r="O34" s="50" t="str">
        <f t="shared" si="2"/>
        <v/>
      </c>
      <c r="P34" s="41"/>
      <c r="Q34" s="10"/>
    </row>
    <row r="35" spans="1:17" ht="30" customHeight="1">
      <c r="A35" s="30">
        <v>32</v>
      </c>
      <c r="B35" s="92" t="s">
        <v>298</v>
      </c>
      <c r="C35" s="20" t="str">
        <f>IFERROR(VLOOKUP($B35,エントリーシート!$Q$28:$Z$527,5,0),"")</f>
        <v/>
      </c>
      <c r="D35" s="20" t="str">
        <f>IFERROR(VLOOKUP($B35,エントリーシート!$Q$28:$Z$527,6,0),"")</f>
        <v/>
      </c>
      <c r="E35" s="20" t="str">
        <f>IFERROR(VLOOKUP($B35,エントリーシート!$Q$28:$Z$527,7,0),"")</f>
        <v/>
      </c>
      <c r="F35" s="20" t="str">
        <f>IFERROR(VLOOKUP($B35,エントリーシート!$Q$28:$Z$527,8,0),"")</f>
        <v/>
      </c>
      <c r="G35" s="20" t="str">
        <f>IFERROR(VLOOKUP($B35,エントリーシート!$Q$28:$Z$527,9,0),"")</f>
        <v/>
      </c>
      <c r="H35" s="20" t="str">
        <f>IFERROR(VLOOKUP($B35,エントリーシート!$Q$28:$Z$527,10,0),"")</f>
        <v/>
      </c>
      <c r="I35" s="21"/>
      <c r="J35" s="21"/>
      <c r="K35" s="21"/>
      <c r="L35" s="22"/>
      <c r="M35" s="23" t="str">
        <f t="shared" si="0"/>
        <v/>
      </c>
      <c r="N35" s="24" t="str">
        <f t="shared" si="1"/>
        <v/>
      </c>
      <c r="O35" s="50" t="str">
        <f t="shared" si="2"/>
        <v/>
      </c>
      <c r="P35" s="41"/>
      <c r="Q35" s="10"/>
    </row>
    <row r="36" spans="1:17" ht="30" customHeight="1">
      <c r="A36" s="30">
        <v>33</v>
      </c>
      <c r="B36" s="92" t="s">
        <v>299</v>
      </c>
      <c r="C36" s="20" t="str">
        <f>IFERROR(VLOOKUP($B36,エントリーシート!$Q$28:$Z$527,5,0),"")</f>
        <v/>
      </c>
      <c r="D36" s="20" t="str">
        <f>IFERROR(VLOOKUP($B36,エントリーシート!$Q$28:$Z$527,6,0),"")</f>
        <v/>
      </c>
      <c r="E36" s="20" t="str">
        <f>IFERROR(VLOOKUP($B36,エントリーシート!$Q$28:$Z$527,7,0),"")</f>
        <v/>
      </c>
      <c r="F36" s="20" t="str">
        <f>IFERROR(VLOOKUP($B36,エントリーシート!$Q$28:$Z$527,8,0),"")</f>
        <v/>
      </c>
      <c r="G36" s="20" t="str">
        <f>IFERROR(VLOOKUP($B36,エントリーシート!$Q$28:$Z$527,9,0),"")</f>
        <v/>
      </c>
      <c r="H36" s="20" t="str">
        <f>IFERROR(VLOOKUP($B36,エントリーシート!$Q$28:$Z$527,10,0),"")</f>
        <v/>
      </c>
      <c r="I36" s="21"/>
      <c r="J36" s="21"/>
      <c r="K36" s="21"/>
      <c r="L36" s="22"/>
      <c r="M36" s="23" t="str">
        <f t="shared" si="0"/>
        <v/>
      </c>
      <c r="N36" s="24" t="str">
        <f t="shared" si="1"/>
        <v/>
      </c>
      <c r="O36" s="50" t="str">
        <f t="shared" si="2"/>
        <v/>
      </c>
      <c r="P36" s="41"/>
      <c r="Q36" s="10"/>
    </row>
    <row r="37" spans="1:17" ht="30" customHeight="1">
      <c r="A37" s="30">
        <v>34</v>
      </c>
      <c r="B37" s="92" t="s">
        <v>300</v>
      </c>
      <c r="C37" s="20" t="str">
        <f>IFERROR(VLOOKUP($B37,エントリーシート!$Q$28:$Z$527,5,0),"")</f>
        <v/>
      </c>
      <c r="D37" s="20" t="str">
        <f>IFERROR(VLOOKUP($B37,エントリーシート!$Q$28:$Z$527,6,0),"")</f>
        <v/>
      </c>
      <c r="E37" s="20" t="str">
        <f>IFERROR(VLOOKUP($B37,エントリーシート!$Q$28:$Z$527,7,0),"")</f>
        <v/>
      </c>
      <c r="F37" s="20" t="str">
        <f>IFERROR(VLOOKUP($B37,エントリーシート!$Q$28:$Z$527,8,0),"")</f>
        <v/>
      </c>
      <c r="G37" s="20" t="str">
        <f>IFERROR(VLOOKUP($B37,エントリーシート!$Q$28:$Z$527,9,0),"")</f>
        <v/>
      </c>
      <c r="H37" s="20" t="str">
        <f>IFERROR(VLOOKUP($B37,エントリーシート!$Q$28:$Z$527,10,0),"")</f>
        <v/>
      </c>
      <c r="I37" s="21"/>
      <c r="J37" s="21"/>
      <c r="K37" s="21"/>
      <c r="L37" s="22"/>
      <c r="M37" s="23" t="str">
        <f t="shared" si="0"/>
        <v/>
      </c>
      <c r="N37" s="24" t="str">
        <f t="shared" si="1"/>
        <v/>
      </c>
      <c r="O37" s="50" t="str">
        <f t="shared" si="2"/>
        <v/>
      </c>
      <c r="P37" s="41"/>
      <c r="Q37" s="10"/>
    </row>
    <row r="38" spans="1:17" ht="30" customHeight="1">
      <c r="A38" s="30">
        <v>35</v>
      </c>
      <c r="B38" s="92" t="s">
        <v>301</v>
      </c>
      <c r="C38" s="20" t="str">
        <f>IFERROR(VLOOKUP($B38,エントリーシート!$Q$28:$Z$527,5,0),"")</f>
        <v/>
      </c>
      <c r="D38" s="20" t="str">
        <f>IFERROR(VLOOKUP($B38,エントリーシート!$Q$28:$Z$527,6,0),"")</f>
        <v/>
      </c>
      <c r="E38" s="20" t="str">
        <f>IFERROR(VLOOKUP($B38,エントリーシート!$Q$28:$Z$527,7,0),"")</f>
        <v/>
      </c>
      <c r="F38" s="20" t="str">
        <f>IFERROR(VLOOKUP($B38,エントリーシート!$Q$28:$Z$527,8,0),"")</f>
        <v/>
      </c>
      <c r="G38" s="20" t="str">
        <f>IFERROR(VLOOKUP($B38,エントリーシート!$Q$28:$Z$527,9,0),"")</f>
        <v/>
      </c>
      <c r="H38" s="20" t="str">
        <f>IFERROR(VLOOKUP($B38,エントリーシート!$Q$28:$Z$527,10,0),"")</f>
        <v/>
      </c>
      <c r="I38" s="21"/>
      <c r="J38" s="21"/>
      <c r="K38" s="21"/>
      <c r="L38" s="22"/>
      <c r="M38" s="23" t="str">
        <f t="shared" si="0"/>
        <v/>
      </c>
      <c r="N38" s="24" t="str">
        <f t="shared" si="1"/>
        <v/>
      </c>
      <c r="O38" s="50" t="str">
        <f t="shared" si="2"/>
        <v/>
      </c>
      <c r="P38" s="41"/>
      <c r="Q38" s="10"/>
    </row>
    <row r="39" spans="1:17" ht="30" customHeight="1">
      <c r="A39" s="30">
        <v>36</v>
      </c>
      <c r="B39" s="92" t="s">
        <v>302</v>
      </c>
      <c r="C39" s="20" t="str">
        <f>IFERROR(VLOOKUP($B39,エントリーシート!$Q$28:$Z$527,5,0),"")</f>
        <v/>
      </c>
      <c r="D39" s="20" t="str">
        <f>IFERROR(VLOOKUP($B39,エントリーシート!$Q$28:$Z$527,6,0),"")</f>
        <v/>
      </c>
      <c r="E39" s="20" t="str">
        <f>IFERROR(VLOOKUP($B39,エントリーシート!$Q$28:$Z$527,7,0),"")</f>
        <v/>
      </c>
      <c r="F39" s="20" t="str">
        <f>IFERROR(VLOOKUP($B39,エントリーシート!$Q$28:$Z$527,8,0),"")</f>
        <v/>
      </c>
      <c r="G39" s="20" t="str">
        <f>IFERROR(VLOOKUP($B39,エントリーシート!$Q$28:$Z$527,9,0),"")</f>
        <v/>
      </c>
      <c r="H39" s="20" t="str">
        <f>IFERROR(VLOOKUP($B39,エントリーシート!$Q$28:$Z$527,10,0),"")</f>
        <v/>
      </c>
      <c r="I39" s="21"/>
      <c r="J39" s="21"/>
      <c r="K39" s="21"/>
      <c r="L39" s="22"/>
      <c r="M39" s="23" t="str">
        <f t="shared" si="0"/>
        <v/>
      </c>
      <c r="N39" s="24" t="str">
        <f t="shared" si="1"/>
        <v/>
      </c>
      <c r="O39" s="50" t="str">
        <f t="shared" si="2"/>
        <v/>
      </c>
      <c r="P39" s="41"/>
      <c r="Q39" s="10"/>
    </row>
    <row r="40" spans="1:17" ht="30" customHeight="1">
      <c r="A40" s="30">
        <v>37</v>
      </c>
      <c r="B40" s="92" t="s">
        <v>303</v>
      </c>
      <c r="C40" s="20" t="str">
        <f>IFERROR(VLOOKUP($B40,エントリーシート!$Q$28:$Z$527,5,0),"")</f>
        <v/>
      </c>
      <c r="D40" s="20" t="str">
        <f>IFERROR(VLOOKUP($B40,エントリーシート!$Q$28:$Z$527,6,0),"")</f>
        <v/>
      </c>
      <c r="E40" s="20" t="str">
        <f>IFERROR(VLOOKUP($B40,エントリーシート!$Q$28:$Z$527,7,0),"")</f>
        <v/>
      </c>
      <c r="F40" s="20" t="str">
        <f>IFERROR(VLOOKUP($B40,エントリーシート!$Q$28:$Z$527,8,0),"")</f>
        <v/>
      </c>
      <c r="G40" s="20" t="str">
        <f>IFERROR(VLOOKUP($B40,エントリーシート!$Q$28:$Z$527,9,0),"")</f>
        <v/>
      </c>
      <c r="H40" s="20" t="str">
        <f>IFERROR(VLOOKUP($B40,エントリーシート!$Q$28:$Z$527,10,0),"")</f>
        <v/>
      </c>
      <c r="I40" s="21"/>
      <c r="J40" s="21"/>
      <c r="K40" s="21"/>
      <c r="L40" s="22"/>
      <c r="M40" s="23" t="str">
        <f t="shared" si="0"/>
        <v/>
      </c>
      <c r="N40" s="24" t="str">
        <f t="shared" si="1"/>
        <v/>
      </c>
      <c r="O40" s="50" t="str">
        <f t="shared" si="2"/>
        <v/>
      </c>
      <c r="P40" s="41"/>
      <c r="Q40" s="10"/>
    </row>
    <row r="41" spans="1:17" ht="30" customHeight="1">
      <c r="A41" s="30">
        <v>38</v>
      </c>
      <c r="B41" s="92" t="s">
        <v>304</v>
      </c>
      <c r="C41" s="20" t="str">
        <f>IFERROR(VLOOKUP($B41,エントリーシート!$Q$28:$Z$527,5,0),"")</f>
        <v/>
      </c>
      <c r="D41" s="20" t="str">
        <f>IFERROR(VLOOKUP($B41,エントリーシート!$Q$28:$Z$527,6,0),"")</f>
        <v/>
      </c>
      <c r="E41" s="20" t="str">
        <f>IFERROR(VLOOKUP($B41,エントリーシート!$Q$28:$Z$527,7,0),"")</f>
        <v/>
      </c>
      <c r="F41" s="20" t="str">
        <f>IFERROR(VLOOKUP($B41,エントリーシート!$Q$28:$Z$527,8,0),"")</f>
        <v/>
      </c>
      <c r="G41" s="20" t="str">
        <f>IFERROR(VLOOKUP($B41,エントリーシート!$Q$28:$Z$527,9,0),"")</f>
        <v/>
      </c>
      <c r="H41" s="20" t="str">
        <f>IFERROR(VLOOKUP($B41,エントリーシート!$Q$28:$Z$527,10,0),"")</f>
        <v/>
      </c>
      <c r="I41" s="21"/>
      <c r="J41" s="21"/>
      <c r="K41" s="21"/>
      <c r="L41" s="22"/>
      <c r="M41" s="23" t="str">
        <f t="shared" si="0"/>
        <v/>
      </c>
      <c r="N41" s="24" t="str">
        <f t="shared" si="1"/>
        <v/>
      </c>
      <c r="O41" s="50" t="str">
        <f t="shared" si="2"/>
        <v/>
      </c>
      <c r="P41" s="41"/>
      <c r="Q41" s="10"/>
    </row>
    <row r="42" spans="1:17" ht="30" customHeight="1">
      <c r="A42" s="30">
        <v>39</v>
      </c>
      <c r="B42" s="92" t="s">
        <v>305</v>
      </c>
      <c r="C42" s="20" t="str">
        <f>IFERROR(VLOOKUP($B42,エントリーシート!$Q$28:$Z$527,5,0),"")</f>
        <v/>
      </c>
      <c r="D42" s="20" t="str">
        <f>IFERROR(VLOOKUP($B42,エントリーシート!$Q$28:$Z$527,6,0),"")</f>
        <v/>
      </c>
      <c r="E42" s="20" t="str">
        <f>IFERROR(VLOOKUP($B42,エントリーシート!$Q$28:$Z$527,7,0),"")</f>
        <v/>
      </c>
      <c r="F42" s="20" t="str">
        <f>IFERROR(VLOOKUP($B42,エントリーシート!$Q$28:$Z$527,8,0),"")</f>
        <v/>
      </c>
      <c r="G42" s="20" t="str">
        <f>IFERROR(VLOOKUP($B42,エントリーシート!$Q$28:$Z$527,9,0),"")</f>
        <v/>
      </c>
      <c r="H42" s="20" t="str">
        <f>IFERROR(VLOOKUP($B42,エントリーシート!$Q$28:$Z$527,10,0),"")</f>
        <v/>
      </c>
      <c r="I42" s="21"/>
      <c r="J42" s="21"/>
      <c r="K42" s="21"/>
      <c r="L42" s="22"/>
      <c r="M42" s="23" t="str">
        <f t="shared" si="0"/>
        <v/>
      </c>
      <c r="N42" s="24" t="str">
        <f t="shared" si="1"/>
        <v/>
      </c>
      <c r="O42" s="50" t="str">
        <f t="shared" si="2"/>
        <v/>
      </c>
      <c r="P42" s="41"/>
      <c r="Q42" s="10"/>
    </row>
    <row r="43" spans="1:17" ht="30" customHeight="1">
      <c r="A43" s="30">
        <v>40</v>
      </c>
      <c r="B43" s="92" t="s">
        <v>306</v>
      </c>
      <c r="C43" s="20" t="str">
        <f>IFERROR(VLOOKUP($B43,エントリーシート!$Q$28:$Z$527,5,0),"")</f>
        <v/>
      </c>
      <c r="D43" s="20" t="str">
        <f>IFERROR(VLOOKUP($B43,エントリーシート!$Q$28:$Z$527,6,0),"")</f>
        <v/>
      </c>
      <c r="E43" s="20" t="str">
        <f>IFERROR(VLOOKUP($B43,エントリーシート!$Q$28:$Z$527,7,0),"")</f>
        <v/>
      </c>
      <c r="F43" s="20" t="str">
        <f>IFERROR(VLOOKUP($B43,エントリーシート!$Q$28:$Z$527,8,0),"")</f>
        <v/>
      </c>
      <c r="G43" s="20" t="str">
        <f>IFERROR(VLOOKUP($B43,エントリーシート!$Q$28:$Z$527,9,0),"")</f>
        <v/>
      </c>
      <c r="H43" s="20" t="str">
        <f>IFERROR(VLOOKUP($B43,エントリーシート!$Q$28:$Z$527,10,0),"")</f>
        <v/>
      </c>
      <c r="I43" s="21"/>
      <c r="J43" s="21"/>
      <c r="K43" s="21"/>
      <c r="L43" s="22"/>
      <c r="M43" s="23" t="str">
        <f t="shared" si="0"/>
        <v/>
      </c>
      <c r="N43" s="24" t="str">
        <f t="shared" si="1"/>
        <v/>
      </c>
      <c r="O43" s="50" t="str">
        <f t="shared" si="2"/>
        <v/>
      </c>
      <c r="P43" s="41"/>
      <c r="Q43" s="10"/>
    </row>
    <row r="44" spans="1:17" ht="30" customHeight="1">
      <c r="A44" s="30">
        <v>41</v>
      </c>
      <c r="B44" s="92" t="s">
        <v>307</v>
      </c>
      <c r="C44" s="20" t="str">
        <f>IFERROR(VLOOKUP($B44,エントリーシート!$Q$28:$Z$527,5,0),"")</f>
        <v/>
      </c>
      <c r="D44" s="20" t="str">
        <f>IFERROR(VLOOKUP($B44,エントリーシート!$Q$28:$Z$527,6,0),"")</f>
        <v/>
      </c>
      <c r="E44" s="20" t="str">
        <f>IFERROR(VLOOKUP($B44,エントリーシート!$Q$28:$Z$527,7,0),"")</f>
        <v/>
      </c>
      <c r="F44" s="20" t="str">
        <f>IFERROR(VLOOKUP($B44,エントリーシート!$Q$28:$Z$527,8,0),"")</f>
        <v/>
      </c>
      <c r="G44" s="20" t="str">
        <f>IFERROR(VLOOKUP($B44,エントリーシート!$Q$28:$Z$527,9,0),"")</f>
        <v/>
      </c>
      <c r="H44" s="20" t="str">
        <f>IFERROR(VLOOKUP($B44,エントリーシート!$Q$28:$Z$527,10,0),"")</f>
        <v/>
      </c>
      <c r="I44" s="21"/>
      <c r="J44" s="21"/>
      <c r="K44" s="21"/>
      <c r="L44" s="22"/>
      <c r="M44" s="23" t="str">
        <f t="shared" si="0"/>
        <v/>
      </c>
      <c r="N44" s="24" t="str">
        <f t="shared" si="1"/>
        <v/>
      </c>
      <c r="O44" s="50" t="str">
        <f t="shared" si="2"/>
        <v/>
      </c>
      <c r="P44" s="41"/>
      <c r="Q44" s="10"/>
    </row>
    <row r="45" spans="1:17" ht="30" customHeight="1">
      <c r="A45" s="30">
        <v>42</v>
      </c>
      <c r="B45" s="92" t="s">
        <v>308</v>
      </c>
      <c r="C45" s="20" t="str">
        <f>IFERROR(VLOOKUP($B45,エントリーシート!$Q$28:$Z$527,5,0),"")</f>
        <v/>
      </c>
      <c r="D45" s="20" t="str">
        <f>IFERROR(VLOOKUP($B45,エントリーシート!$Q$28:$Z$527,6,0),"")</f>
        <v/>
      </c>
      <c r="E45" s="20" t="str">
        <f>IFERROR(VLOOKUP($B45,エントリーシート!$Q$28:$Z$527,7,0),"")</f>
        <v/>
      </c>
      <c r="F45" s="20" t="str">
        <f>IFERROR(VLOOKUP($B45,エントリーシート!$Q$28:$Z$527,8,0),"")</f>
        <v/>
      </c>
      <c r="G45" s="20" t="str">
        <f>IFERROR(VLOOKUP($B45,エントリーシート!$Q$28:$Z$527,9,0),"")</f>
        <v/>
      </c>
      <c r="H45" s="20" t="str">
        <f>IFERROR(VLOOKUP($B45,エントリーシート!$Q$28:$Z$527,10,0),"")</f>
        <v/>
      </c>
      <c r="I45" s="21"/>
      <c r="J45" s="21"/>
      <c r="K45" s="21"/>
      <c r="L45" s="22"/>
      <c r="M45" s="23" t="str">
        <f t="shared" si="0"/>
        <v/>
      </c>
      <c r="N45" s="24" t="str">
        <f t="shared" si="1"/>
        <v/>
      </c>
      <c r="O45" s="50" t="str">
        <f t="shared" si="2"/>
        <v/>
      </c>
      <c r="P45" s="41"/>
      <c r="Q45" s="10"/>
    </row>
    <row r="46" spans="1:17" ht="30" customHeight="1">
      <c r="A46" s="30">
        <v>43</v>
      </c>
      <c r="B46" s="92" t="s">
        <v>309</v>
      </c>
      <c r="C46" s="20" t="str">
        <f>IFERROR(VLOOKUP($B46,エントリーシート!$Q$28:$Z$527,5,0),"")</f>
        <v/>
      </c>
      <c r="D46" s="20" t="str">
        <f>IFERROR(VLOOKUP($B46,エントリーシート!$Q$28:$Z$527,6,0),"")</f>
        <v/>
      </c>
      <c r="E46" s="20" t="str">
        <f>IFERROR(VLOOKUP($B46,エントリーシート!$Q$28:$Z$527,7,0),"")</f>
        <v/>
      </c>
      <c r="F46" s="20" t="str">
        <f>IFERROR(VLOOKUP($B46,エントリーシート!$Q$28:$Z$527,8,0),"")</f>
        <v/>
      </c>
      <c r="G46" s="20" t="str">
        <f>IFERROR(VLOOKUP($B46,エントリーシート!$Q$28:$Z$527,9,0),"")</f>
        <v/>
      </c>
      <c r="H46" s="20" t="str">
        <f>IFERROR(VLOOKUP($B46,エントリーシート!$Q$28:$Z$527,10,0),"")</f>
        <v/>
      </c>
      <c r="I46" s="21"/>
      <c r="J46" s="21"/>
      <c r="K46" s="21"/>
      <c r="L46" s="22"/>
      <c r="M46" s="23" t="str">
        <f t="shared" si="0"/>
        <v/>
      </c>
      <c r="N46" s="24" t="str">
        <f t="shared" si="1"/>
        <v/>
      </c>
      <c r="O46" s="50" t="str">
        <f t="shared" si="2"/>
        <v/>
      </c>
      <c r="P46" s="41"/>
      <c r="Q46" s="10"/>
    </row>
    <row r="47" spans="1:17" ht="30" customHeight="1">
      <c r="A47" s="30">
        <v>44</v>
      </c>
      <c r="B47" s="92" t="s">
        <v>310</v>
      </c>
      <c r="C47" s="20" t="str">
        <f>IFERROR(VLOOKUP($B47,エントリーシート!$Q$28:$Z$527,5,0),"")</f>
        <v/>
      </c>
      <c r="D47" s="20" t="str">
        <f>IFERROR(VLOOKUP($B47,エントリーシート!$Q$28:$Z$527,6,0),"")</f>
        <v/>
      </c>
      <c r="E47" s="20" t="str">
        <f>IFERROR(VLOOKUP($B47,エントリーシート!$Q$28:$Z$527,7,0),"")</f>
        <v/>
      </c>
      <c r="F47" s="20" t="str">
        <f>IFERROR(VLOOKUP($B47,エントリーシート!$Q$28:$Z$527,8,0),"")</f>
        <v/>
      </c>
      <c r="G47" s="20" t="str">
        <f>IFERROR(VLOOKUP($B47,エントリーシート!$Q$28:$Z$527,9,0),"")</f>
        <v/>
      </c>
      <c r="H47" s="20" t="str">
        <f>IFERROR(VLOOKUP($B47,エントリーシート!$Q$28:$Z$527,10,0),"")</f>
        <v/>
      </c>
      <c r="I47" s="21"/>
      <c r="J47" s="21"/>
      <c r="K47" s="21"/>
      <c r="L47" s="22"/>
      <c r="M47" s="23" t="str">
        <f t="shared" si="0"/>
        <v/>
      </c>
      <c r="N47" s="24" t="str">
        <f t="shared" si="1"/>
        <v/>
      </c>
      <c r="O47" s="50" t="str">
        <f t="shared" si="2"/>
        <v/>
      </c>
      <c r="P47" s="41"/>
      <c r="Q47" s="10"/>
    </row>
    <row r="48" spans="1:17" ht="30" customHeight="1">
      <c r="A48" s="30">
        <v>45</v>
      </c>
      <c r="B48" s="92" t="s">
        <v>311</v>
      </c>
      <c r="C48" s="20" t="str">
        <f>IFERROR(VLOOKUP($B48,エントリーシート!$Q$28:$Z$527,5,0),"")</f>
        <v/>
      </c>
      <c r="D48" s="20" t="str">
        <f>IFERROR(VLOOKUP($B48,エントリーシート!$Q$28:$Z$527,6,0),"")</f>
        <v/>
      </c>
      <c r="E48" s="20" t="str">
        <f>IFERROR(VLOOKUP($B48,エントリーシート!$Q$28:$Z$527,7,0),"")</f>
        <v/>
      </c>
      <c r="F48" s="20" t="str">
        <f>IFERROR(VLOOKUP($B48,エントリーシート!$Q$28:$Z$527,8,0),"")</f>
        <v/>
      </c>
      <c r="G48" s="20" t="str">
        <f>IFERROR(VLOOKUP($B48,エントリーシート!$Q$28:$Z$527,9,0),"")</f>
        <v/>
      </c>
      <c r="H48" s="20" t="str">
        <f>IFERROR(VLOOKUP($B48,エントリーシート!$Q$28:$Z$527,10,0),"")</f>
        <v/>
      </c>
      <c r="I48" s="21"/>
      <c r="J48" s="21"/>
      <c r="K48" s="21"/>
      <c r="L48" s="22"/>
      <c r="M48" s="23" t="str">
        <f t="shared" si="0"/>
        <v/>
      </c>
      <c r="N48" s="24" t="str">
        <f t="shared" si="1"/>
        <v/>
      </c>
      <c r="O48" s="50" t="str">
        <f t="shared" si="2"/>
        <v/>
      </c>
      <c r="P48" s="41"/>
      <c r="Q48" s="10"/>
    </row>
    <row r="49" spans="1:17" ht="30" customHeight="1">
      <c r="A49" s="30">
        <v>46</v>
      </c>
      <c r="B49" s="92" t="s">
        <v>312</v>
      </c>
      <c r="C49" s="20" t="str">
        <f>IFERROR(VLOOKUP($B49,エントリーシート!$Q$28:$Z$527,5,0),"")</f>
        <v/>
      </c>
      <c r="D49" s="20" t="str">
        <f>IFERROR(VLOOKUP($B49,エントリーシート!$Q$28:$Z$527,6,0),"")</f>
        <v/>
      </c>
      <c r="E49" s="20" t="str">
        <f>IFERROR(VLOOKUP($B49,エントリーシート!$Q$28:$Z$527,7,0),"")</f>
        <v/>
      </c>
      <c r="F49" s="20" t="str">
        <f>IFERROR(VLOOKUP($B49,エントリーシート!$Q$28:$Z$527,8,0),"")</f>
        <v/>
      </c>
      <c r="G49" s="20" t="str">
        <f>IFERROR(VLOOKUP($B49,エントリーシート!$Q$28:$Z$527,9,0),"")</f>
        <v/>
      </c>
      <c r="H49" s="20" t="str">
        <f>IFERROR(VLOOKUP($B49,エントリーシート!$Q$28:$Z$527,10,0),"")</f>
        <v/>
      </c>
      <c r="I49" s="21"/>
      <c r="J49" s="21"/>
      <c r="K49" s="21"/>
      <c r="L49" s="22"/>
      <c r="M49" s="23" t="str">
        <f t="shared" si="0"/>
        <v/>
      </c>
      <c r="N49" s="24" t="str">
        <f t="shared" si="1"/>
        <v/>
      </c>
      <c r="O49" s="50" t="str">
        <f t="shared" si="2"/>
        <v/>
      </c>
      <c r="P49" s="41"/>
      <c r="Q49" s="10"/>
    </row>
    <row r="50" spans="1:17" ht="30" customHeight="1">
      <c r="A50" s="30">
        <v>47</v>
      </c>
      <c r="B50" s="92" t="s">
        <v>313</v>
      </c>
      <c r="C50" s="20" t="str">
        <f>IFERROR(VLOOKUP($B50,エントリーシート!$Q$28:$Z$527,5,0),"")</f>
        <v/>
      </c>
      <c r="D50" s="20" t="str">
        <f>IFERROR(VLOOKUP($B50,エントリーシート!$Q$28:$Z$527,6,0),"")</f>
        <v/>
      </c>
      <c r="E50" s="20" t="str">
        <f>IFERROR(VLOOKUP($B50,エントリーシート!$Q$28:$Z$527,7,0),"")</f>
        <v/>
      </c>
      <c r="F50" s="20" t="str">
        <f>IFERROR(VLOOKUP($B50,エントリーシート!$Q$28:$Z$527,8,0),"")</f>
        <v/>
      </c>
      <c r="G50" s="20" t="str">
        <f>IFERROR(VLOOKUP($B50,エントリーシート!$Q$28:$Z$527,9,0),"")</f>
        <v/>
      </c>
      <c r="H50" s="20" t="str">
        <f>IFERROR(VLOOKUP($B50,エントリーシート!$Q$28:$Z$527,10,0),"")</f>
        <v/>
      </c>
      <c r="I50" s="21"/>
      <c r="J50" s="21"/>
      <c r="K50" s="21"/>
      <c r="L50" s="22"/>
      <c r="M50" s="23" t="str">
        <f t="shared" si="0"/>
        <v/>
      </c>
      <c r="N50" s="24" t="str">
        <f t="shared" si="1"/>
        <v/>
      </c>
      <c r="O50" s="50" t="str">
        <f t="shared" si="2"/>
        <v/>
      </c>
      <c r="P50" s="41"/>
      <c r="Q50" s="10"/>
    </row>
    <row r="51" spans="1:17" ht="30" customHeight="1">
      <c r="A51" s="30">
        <v>48</v>
      </c>
      <c r="B51" s="92" t="s">
        <v>314</v>
      </c>
      <c r="C51" s="20" t="str">
        <f>IFERROR(VLOOKUP($B51,エントリーシート!$Q$28:$Z$527,5,0),"")</f>
        <v/>
      </c>
      <c r="D51" s="20" t="str">
        <f>IFERROR(VLOOKUP($B51,エントリーシート!$Q$28:$Z$527,6,0),"")</f>
        <v/>
      </c>
      <c r="E51" s="20" t="str">
        <f>IFERROR(VLOOKUP($B51,エントリーシート!$Q$28:$Z$527,7,0),"")</f>
        <v/>
      </c>
      <c r="F51" s="20" t="str">
        <f>IFERROR(VLOOKUP($B51,エントリーシート!$Q$28:$Z$527,8,0),"")</f>
        <v/>
      </c>
      <c r="G51" s="20" t="str">
        <f>IFERROR(VLOOKUP($B51,エントリーシート!$Q$28:$Z$527,9,0),"")</f>
        <v/>
      </c>
      <c r="H51" s="20" t="str">
        <f>IFERROR(VLOOKUP($B51,エントリーシート!$Q$28:$Z$527,10,0),"")</f>
        <v/>
      </c>
      <c r="I51" s="21"/>
      <c r="J51" s="21"/>
      <c r="K51" s="21"/>
      <c r="L51" s="22"/>
      <c r="M51" s="23" t="str">
        <f t="shared" si="0"/>
        <v/>
      </c>
      <c r="N51" s="24" t="str">
        <f t="shared" si="1"/>
        <v/>
      </c>
      <c r="O51" s="50" t="str">
        <f t="shared" si="2"/>
        <v/>
      </c>
      <c r="P51" s="41"/>
      <c r="Q51" s="10"/>
    </row>
    <row r="52" spans="1:17" ht="30" customHeight="1">
      <c r="A52" s="30">
        <v>49</v>
      </c>
      <c r="B52" s="92" t="s">
        <v>315</v>
      </c>
      <c r="C52" s="20" t="str">
        <f>IFERROR(VLOOKUP($B52,エントリーシート!$Q$28:$Z$527,5,0),"")</f>
        <v/>
      </c>
      <c r="D52" s="20" t="str">
        <f>IFERROR(VLOOKUP($B52,エントリーシート!$Q$28:$Z$527,6,0),"")</f>
        <v/>
      </c>
      <c r="E52" s="20" t="str">
        <f>IFERROR(VLOOKUP($B52,エントリーシート!$Q$28:$Z$527,7,0),"")</f>
        <v/>
      </c>
      <c r="F52" s="20" t="str">
        <f>IFERROR(VLOOKUP($B52,エントリーシート!$Q$28:$Z$527,8,0),"")</f>
        <v/>
      </c>
      <c r="G52" s="20" t="str">
        <f>IFERROR(VLOOKUP($B52,エントリーシート!$Q$28:$Z$527,9,0),"")</f>
        <v/>
      </c>
      <c r="H52" s="20" t="str">
        <f>IFERROR(VLOOKUP($B52,エントリーシート!$Q$28:$Z$527,10,0),"")</f>
        <v/>
      </c>
      <c r="I52" s="21"/>
      <c r="J52" s="21"/>
      <c r="K52" s="21"/>
      <c r="L52" s="22"/>
      <c r="M52" s="23" t="str">
        <f t="shared" si="0"/>
        <v/>
      </c>
      <c r="N52" s="24" t="str">
        <f t="shared" si="1"/>
        <v/>
      </c>
      <c r="O52" s="50" t="str">
        <f t="shared" si="2"/>
        <v/>
      </c>
      <c r="P52" s="41"/>
      <c r="Q52" s="10"/>
    </row>
    <row r="53" spans="1:17" ht="30" customHeight="1">
      <c r="A53" s="30">
        <v>50</v>
      </c>
      <c r="B53" s="92" t="s">
        <v>316</v>
      </c>
      <c r="C53" s="20" t="str">
        <f>IFERROR(VLOOKUP($B53,エントリーシート!$Q$28:$Z$527,5,0),"")</f>
        <v/>
      </c>
      <c r="D53" s="20" t="str">
        <f>IFERROR(VLOOKUP($B53,エントリーシート!$Q$28:$Z$527,6,0),"")</f>
        <v/>
      </c>
      <c r="E53" s="20" t="str">
        <f>IFERROR(VLOOKUP($B53,エントリーシート!$Q$28:$Z$527,7,0),"")</f>
        <v/>
      </c>
      <c r="F53" s="20" t="str">
        <f>IFERROR(VLOOKUP($B53,エントリーシート!$Q$28:$Z$527,8,0),"")</f>
        <v/>
      </c>
      <c r="G53" s="20" t="str">
        <f>IFERROR(VLOOKUP($B53,エントリーシート!$Q$28:$Z$527,9,0),"")</f>
        <v/>
      </c>
      <c r="H53" s="20" t="str">
        <f>IFERROR(VLOOKUP($B53,エントリーシート!$Q$28:$Z$527,10,0),"")</f>
        <v/>
      </c>
      <c r="I53" s="21"/>
      <c r="J53" s="21"/>
      <c r="K53" s="21"/>
      <c r="L53" s="22"/>
      <c r="M53" s="23" t="str">
        <f t="shared" si="0"/>
        <v/>
      </c>
      <c r="N53" s="24" t="str">
        <f t="shared" si="1"/>
        <v/>
      </c>
      <c r="O53" s="50" t="str">
        <f t="shared" si="2"/>
        <v/>
      </c>
      <c r="P53" s="41"/>
      <c r="Q53" s="10"/>
    </row>
    <row r="54" spans="1:17" ht="30" customHeight="1">
      <c r="A54" s="30">
        <v>51</v>
      </c>
      <c r="B54" s="92" t="s">
        <v>317</v>
      </c>
      <c r="C54" s="20" t="str">
        <f>IFERROR(VLOOKUP($B54,エントリーシート!$Q$28:$Z$527,5,0),"")</f>
        <v/>
      </c>
      <c r="D54" s="20" t="str">
        <f>IFERROR(VLOOKUP($B54,エントリーシート!$Q$28:$Z$527,6,0),"")</f>
        <v/>
      </c>
      <c r="E54" s="20" t="str">
        <f>IFERROR(VLOOKUP($B54,エントリーシート!$Q$28:$Z$527,7,0),"")</f>
        <v/>
      </c>
      <c r="F54" s="20" t="str">
        <f>IFERROR(VLOOKUP($B54,エントリーシート!$Q$28:$Z$527,8,0),"")</f>
        <v/>
      </c>
      <c r="G54" s="20" t="str">
        <f>IFERROR(VLOOKUP($B54,エントリーシート!$Q$28:$Z$527,9,0),"")</f>
        <v/>
      </c>
      <c r="H54" s="20" t="str">
        <f>IFERROR(VLOOKUP($B54,エントリーシート!$Q$28:$Z$527,10,0),"")</f>
        <v/>
      </c>
      <c r="I54" s="21"/>
      <c r="J54" s="21"/>
      <c r="K54" s="21"/>
      <c r="L54" s="22"/>
      <c r="M54" s="23" t="str">
        <f t="shared" si="0"/>
        <v/>
      </c>
      <c r="N54" s="24" t="str">
        <f t="shared" si="1"/>
        <v/>
      </c>
      <c r="O54" s="50" t="str">
        <f t="shared" si="2"/>
        <v/>
      </c>
      <c r="P54" s="41"/>
      <c r="Q54" s="10"/>
    </row>
    <row r="55" spans="1:17" ht="30" customHeight="1">
      <c r="A55" s="30">
        <v>52</v>
      </c>
      <c r="B55" s="92" t="s">
        <v>318</v>
      </c>
      <c r="C55" s="20" t="str">
        <f>IFERROR(VLOOKUP($B55,エントリーシート!$Q$28:$Z$527,5,0),"")</f>
        <v/>
      </c>
      <c r="D55" s="20" t="str">
        <f>IFERROR(VLOOKUP($B55,エントリーシート!$Q$28:$Z$527,6,0),"")</f>
        <v/>
      </c>
      <c r="E55" s="20" t="str">
        <f>IFERROR(VLOOKUP($B55,エントリーシート!$Q$28:$Z$527,7,0),"")</f>
        <v/>
      </c>
      <c r="F55" s="20" t="str">
        <f>IFERROR(VLOOKUP($B55,エントリーシート!$Q$28:$Z$527,8,0),"")</f>
        <v/>
      </c>
      <c r="G55" s="20" t="str">
        <f>IFERROR(VLOOKUP($B55,エントリーシート!$Q$28:$Z$527,9,0),"")</f>
        <v/>
      </c>
      <c r="H55" s="20" t="str">
        <f>IFERROR(VLOOKUP($B55,エントリーシート!$Q$28:$Z$527,10,0),"")</f>
        <v/>
      </c>
      <c r="I55" s="21"/>
      <c r="J55" s="21"/>
      <c r="K55" s="21"/>
      <c r="L55" s="22"/>
      <c r="M55" s="23" t="str">
        <f t="shared" si="0"/>
        <v/>
      </c>
      <c r="N55" s="24" t="str">
        <f t="shared" si="1"/>
        <v/>
      </c>
      <c r="O55" s="50" t="str">
        <f t="shared" si="2"/>
        <v/>
      </c>
      <c r="P55" s="41"/>
      <c r="Q55" s="10"/>
    </row>
    <row r="56" spans="1:17" ht="30" customHeight="1">
      <c r="A56" s="30">
        <v>53</v>
      </c>
      <c r="B56" s="92" t="s">
        <v>319</v>
      </c>
      <c r="C56" s="20" t="str">
        <f>IFERROR(VLOOKUP($B56,エントリーシート!$Q$28:$Z$527,5,0),"")</f>
        <v/>
      </c>
      <c r="D56" s="20" t="str">
        <f>IFERROR(VLOOKUP($B56,エントリーシート!$Q$28:$Z$527,6,0),"")</f>
        <v/>
      </c>
      <c r="E56" s="20" t="str">
        <f>IFERROR(VLOOKUP($B56,エントリーシート!$Q$28:$Z$527,7,0),"")</f>
        <v/>
      </c>
      <c r="F56" s="20" t="str">
        <f>IFERROR(VLOOKUP($B56,エントリーシート!$Q$28:$Z$527,8,0),"")</f>
        <v/>
      </c>
      <c r="G56" s="20" t="str">
        <f>IFERROR(VLOOKUP($B56,エントリーシート!$Q$28:$Z$527,9,0),"")</f>
        <v/>
      </c>
      <c r="H56" s="20" t="str">
        <f>IFERROR(VLOOKUP($B56,エントリーシート!$Q$28:$Z$527,10,0),"")</f>
        <v/>
      </c>
      <c r="I56" s="21"/>
      <c r="J56" s="21"/>
      <c r="K56" s="21"/>
      <c r="L56" s="22"/>
      <c r="M56" s="23" t="str">
        <f t="shared" si="0"/>
        <v/>
      </c>
      <c r="N56" s="24" t="str">
        <f t="shared" si="1"/>
        <v/>
      </c>
      <c r="O56" s="50" t="str">
        <f t="shared" si="2"/>
        <v/>
      </c>
      <c r="P56" s="41"/>
      <c r="Q56" s="10"/>
    </row>
    <row r="57" spans="1:17" ht="30" customHeight="1">
      <c r="A57" s="30">
        <v>54</v>
      </c>
      <c r="B57" s="92" t="s">
        <v>320</v>
      </c>
      <c r="C57" s="20" t="str">
        <f>IFERROR(VLOOKUP($B57,エントリーシート!$Q$28:$Z$527,5,0),"")</f>
        <v/>
      </c>
      <c r="D57" s="20" t="str">
        <f>IFERROR(VLOOKUP($B57,エントリーシート!$Q$28:$Z$527,6,0),"")</f>
        <v/>
      </c>
      <c r="E57" s="20" t="str">
        <f>IFERROR(VLOOKUP($B57,エントリーシート!$Q$28:$Z$527,7,0),"")</f>
        <v/>
      </c>
      <c r="F57" s="20" t="str">
        <f>IFERROR(VLOOKUP($B57,エントリーシート!$Q$28:$Z$527,8,0),"")</f>
        <v/>
      </c>
      <c r="G57" s="20" t="str">
        <f>IFERROR(VLOOKUP($B57,エントリーシート!$Q$28:$Z$527,9,0),"")</f>
        <v/>
      </c>
      <c r="H57" s="20" t="str">
        <f>IFERROR(VLOOKUP($B57,エントリーシート!$Q$28:$Z$527,10,0),"")</f>
        <v/>
      </c>
      <c r="I57" s="21"/>
      <c r="J57" s="21"/>
      <c r="K57" s="21"/>
      <c r="L57" s="22"/>
      <c r="M57" s="23" t="str">
        <f t="shared" si="0"/>
        <v/>
      </c>
      <c r="N57" s="24" t="str">
        <f t="shared" si="1"/>
        <v/>
      </c>
      <c r="O57" s="50" t="str">
        <f t="shared" si="2"/>
        <v/>
      </c>
      <c r="P57" s="41"/>
      <c r="Q57" s="10"/>
    </row>
    <row r="58" spans="1:17" ht="30" customHeight="1">
      <c r="A58" s="30">
        <v>55</v>
      </c>
      <c r="B58" s="92" t="s">
        <v>321</v>
      </c>
      <c r="C58" s="20" t="str">
        <f>IFERROR(VLOOKUP($B58,エントリーシート!$Q$28:$Z$527,5,0),"")</f>
        <v/>
      </c>
      <c r="D58" s="20" t="str">
        <f>IFERROR(VLOOKUP($B58,エントリーシート!$Q$28:$Z$527,6,0),"")</f>
        <v/>
      </c>
      <c r="E58" s="20" t="str">
        <f>IFERROR(VLOOKUP($B58,エントリーシート!$Q$28:$Z$527,7,0),"")</f>
        <v/>
      </c>
      <c r="F58" s="20" t="str">
        <f>IFERROR(VLOOKUP($B58,エントリーシート!$Q$28:$Z$527,8,0),"")</f>
        <v/>
      </c>
      <c r="G58" s="20" t="str">
        <f>IFERROR(VLOOKUP($B58,エントリーシート!$Q$28:$Z$527,9,0),"")</f>
        <v/>
      </c>
      <c r="H58" s="20" t="str">
        <f>IFERROR(VLOOKUP($B58,エントリーシート!$Q$28:$Z$527,10,0),"")</f>
        <v/>
      </c>
      <c r="I58" s="21"/>
      <c r="J58" s="21"/>
      <c r="K58" s="21"/>
      <c r="L58" s="22"/>
      <c r="M58" s="23" t="str">
        <f t="shared" si="0"/>
        <v/>
      </c>
      <c r="N58" s="24" t="str">
        <f t="shared" si="1"/>
        <v/>
      </c>
      <c r="O58" s="50" t="str">
        <f t="shared" si="2"/>
        <v/>
      </c>
      <c r="P58" s="41"/>
      <c r="Q58" s="10"/>
    </row>
    <row r="59" spans="1:17" ht="30" customHeight="1">
      <c r="A59" s="30">
        <v>56</v>
      </c>
      <c r="B59" s="92" t="s">
        <v>322</v>
      </c>
      <c r="C59" s="20" t="str">
        <f>IFERROR(VLOOKUP($B59,エントリーシート!$Q$28:$Z$527,5,0),"")</f>
        <v/>
      </c>
      <c r="D59" s="20" t="str">
        <f>IFERROR(VLOOKUP($B59,エントリーシート!$Q$28:$Z$527,6,0),"")</f>
        <v/>
      </c>
      <c r="E59" s="20" t="str">
        <f>IFERROR(VLOOKUP($B59,エントリーシート!$Q$28:$Z$527,7,0),"")</f>
        <v/>
      </c>
      <c r="F59" s="20" t="str">
        <f>IFERROR(VLOOKUP($B59,エントリーシート!$Q$28:$Z$527,8,0),"")</f>
        <v/>
      </c>
      <c r="G59" s="20" t="str">
        <f>IFERROR(VLOOKUP($B59,エントリーシート!$Q$28:$Z$527,9,0),"")</f>
        <v/>
      </c>
      <c r="H59" s="20" t="str">
        <f>IFERROR(VLOOKUP($B59,エントリーシート!$Q$28:$Z$527,10,0),"")</f>
        <v/>
      </c>
      <c r="I59" s="21"/>
      <c r="J59" s="21"/>
      <c r="K59" s="21"/>
      <c r="L59" s="22"/>
      <c r="M59" s="23" t="str">
        <f t="shared" si="0"/>
        <v/>
      </c>
      <c r="N59" s="24" t="str">
        <f t="shared" si="1"/>
        <v/>
      </c>
      <c r="O59" s="50" t="str">
        <f t="shared" si="2"/>
        <v/>
      </c>
      <c r="P59" s="41"/>
      <c r="Q59" s="10"/>
    </row>
    <row r="60" spans="1:17" ht="30" customHeight="1">
      <c r="A60" s="30">
        <v>57</v>
      </c>
      <c r="B60" s="92" t="s">
        <v>323</v>
      </c>
      <c r="C60" s="20" t="str">
        <f>IFERROR(VLOOKUP($B60,エントリーシート!$Q$28:$Z$527,5,0),"")</f>
        <v/>
      </c>
      <c r="D60" s="20" t="str">
        <f>IFERROR(VLOOKUP($B60,エントリーシート!$Q$28:$Z$527,6,0),"")</f>
        <v/>
      </c>
      <c r="E60" s="20" t="str">
        <f>IFERROR(VLOOKUP($B60,エントリーシート!$Q$28:$Z$527,7,0),"")</f>
        <v/>
      </c>
      <c r="F60" s="20" t="str">
        <f>IFERROR(VLOOKUP($B60,エントリーシート!$Q$28:$Z$527,8,0),"")</f>
        <v/>
      </c>
      <c r="G60" s="20" t="str">
        <f>IFERROR(VLOOKUP($B60,エントリーシート!$Q$28:$Z$527,9,0),"")</f>
        <v/>
      </c>
      <c r="H60" s="20" t="str">
        <f>IFERROR(VLOOKUP($B60,エントリーシート!$Q$28:$Z$527,10,0),"")</f>
        <v/>
      </c>
      <c r="I60" s="21"/>
      <c r="J60" s="21"/>
      <c r="K60" s="21"/>
      <c r="L60" s="22"/>
      <c r="M60" s="23" t="str">
        <f t="shared" si="0"/>
        <v/>
      </c>
      <c r="N60" s="24" t="str">
        <f t="shared" si="1"/>
        <v/>
      </c>
      <c r="O60" s="50" t="str">
        <f t="shared" si="2"/>
        <v/>
      </c>
      <c r="P60" s="41"/>
      <c r="Q60" s="10"/>
    </row>
    <row r="61" spans="1:17" ht="30" customHeight="1">
      <c r="A61" s="30">
        <v>58</v>
      </c>
      <c r="B61" s="92" t="s">
        <v>324</v>
      </c>
      <c r="C61" s="20" t="str">
        <f>IFERROR(VLOOKUP($B61,エントリーシート!$Q$28:$Z$527,5,0),"")</f>
        <v/>
      </c>
      <c r="D61" s="20" t="str">
        <f>IFERROR(VLOOKUP($B61,エントリーシート!$Q$28:$Z$527,6,0),"")</f>
        <v/>
      </c>
      <c r="E61" s="20" t="str">
        <f>IFERROR(VLOOKUP($B61,エントリーシート!$Q$28:$Z$527,7,0),"")</f>
        <v/>
      </c>
      <c r="F61" s="20" t="str">
        <f>IFERROR(VLOOKUP($B61,エントリーシート!$Q$28:$Z$527,8,0),"")</f>
        <v/>
      </c>
      <c r="G61" s="20" t="str">
        <f>IFERROR(VLOOKUP($B61,エントリーシート!$Q$28:$Z$527,9,0),"")</f>
        <v/>
      </c>
      <c r="H61" s="20" t="str">
        <f>IFERROR(VLOOKUP($B61,エントリーシート!$Q$28:$Z$527,10,0),"")</f>
        <v/>
      </c>
      <c r="I61" s="21"/>
      <c r="J61" s="21"/>
      <c r="K61" s="21"/>
      <c r="L61" s="22"/>
      <c r="M61" s="23" t="str">
        <f t="shared" si="0"/>
        <v/>
      </c>
      <c r="N61" s="24" t="str">
        <f t="shared" si="1"/>
        <v/>
      </c>
      <c r="O61" s="50" t="str">
        <f t="shared" si="2"/>
        <v/>
      </c>
      <c r="P61" s="41"/>
      <c r="Q61" s="10"/>
    </row>
    <row r="62" spans="1:17" ht="30" customHeight="1">
      <c r="A62" s="30">
        <v>59</v>
      </c>
      <c r="B62" s="92" t="s">
        <v>325</v>
      </c>
      <c r="C62" s="20" t="str">
        <f>IFERROR(VLOOKUP($B62,エントリーシート!$Q$28:$Z$527,5,0),"")</f>
        <v/>
      </c>
      <c r="D62" s="20" t="str">
        <f>IFERROR(VLOOKUP($B62,エントリーシート!$Q$28:$Z$527,6,0),"")</f>
        <v/>
      </c>
      <c r="E62" s="20" t="str">
        <f>IFERROR(VLOOKUP($B62,エントリーシート!$Q$28:$Z$527,7,0),"")</f>
        <v/>
      </c>
      <c r="F62" s="20" t="str">
        <f>IFERROR(VLOOKUP($B62,エントリーシート!$Q$28:$Z$527,8,0),"")</f>
        <v/>
      </c>
      <c r="G62" s="20" t="str">
        <f>IFERROR(VLOOKUP($B62,エントリーシート!$Q$28:$Z$527,9,0),"")</f>
        <v/>
      </c>
      <c r="H62" s="20" t="str">
        <f>IFERROR(VLOOKUP($B62,エントリーシート!$Q$28:$Z$527,10,0),"")</f>
        <v/>
      </c>
      <c r="I62" s="21"/>
      <c r="J62" s="21"/>
      <c r="K62" s="21"/>
      <c r="L62" s="22"/>
      <c r="M62" s="23" t="str">
        <f t="shared" si="0"/>
        <v/>
      </c>
      <c r="N62" s="24" t="str">
        <f t="shared" si="1"/>
        <v/>
      </c>
      <c r="O62" s="50" t="str">
        <f t="shared" si="2"/>
        <v/>
      </c>
      <c r="P62" s="41"/>
      <c r="Q62" s="10"/>
    </row>
    <row r="63" spans="1:17" ht="30" customHeight="1">
      <c r="A63" s="30">
        <v>60</v>
      </c>
      <c r="B63" s="92" t="s">
        <v>326</v>
      </c>
      <c r="C63" s="20" t="str">
        <f>IFERROR(VLOOKUP($B63,エントリーシート!$Q$28:$Z$527,5,0),"")</f>
        <v/>
      </c>
      <c r="D63" s="20" t="str">
        <f>IFERROR(VLOOKUP($B63,エントリーシート!$Q$28:$Z$527,6,0),"")</f>
        <v/>
      </c>
      <c r="E63" s="20" t="str">
        <f>IFERROR(VLOOKUP($B63,エントリーシート!$Q$28:$Z$527,7,0),"")</f>
        <v/>
      </c>
      <c r="F63" s="20" t="str">
        <f>IFERROR(VLOOKUP($B63,エントリーシート!$Q$28:$Z$527,8,0),"")</f>
        <v/>
      </c>
      <c r="G63" s="20" t="str">
        <f>IFERROR(VLOOKUP($B63,エントリーシート!$Q$28:$Z$527,9,0),"")</f>
        <v/>
      </c>
      <c r="H63" s="20" t="str">
        <f>IFERROR(VLOOKUP($B63,エントリーシート!$Q$28:$Z$527,10,0),"")</f>
        <v/>
      </c>
      <c r="I63" s="21"/>
      <c r="J63" s="21"/>
      <c r="K63" s="21"/>
      <c r="L63" s="22"/>
      <c r="M63" s="23" t="str">
        <f t="shared" si="0"/>
        <v/>
      </c>
      <c r="N63" s="24" t="str">
        <f t="shared" si="1"/>
        <v/>
      </c>
      <c r="O63" s="50" t="str">
        <f t="shared" si="2"/>
        <v/>
      </c>
      <c r="P63" s="41"/>
      <c r="Q63" s="10"/>
    </row>
    <row r="64" spans="1:17" ht="30" customHeight="1">
      <c r="A64" s="30">
        <v>61</v>
      </c>
      <c r="B64" s="92" t="s">
        <v>327</v>
      </c>
      <c r="C64" s="20" t="str">
        <f>IFERROR(VLOOKUP($B64,エントリーシート!$Q$28:$Z$527,5,0),"")</f>
        <v/>
      </c>
      <c r="D64" s="20" t="str">
        <f>IFERROR(VLOOKUP($B64,エントリーシート!$Q$28:$Z$527,6,0),"")</f>
        <v/>
      </c>
      <c r="E64" s="20" t="str">
        <f>IFERROR(VLOOKUP($B64,エントリーシート!$Q$28:$Z$527,7,0),"")</f>
        <v/>
      </c>
      <c r="F64" s="20" t="str">
        <f>IFERROR(VLOOKUP($B64,エントリーシート!$Q$28:$Z$527,8,0),"")</f>
        <v/>
      </c>
      <c r="G64" s="20" t="str">
        <f>IFERROR(VLOOKUP($B64,エントリーシート!$Q$28:$Z$527,9,0),"")</f>
        <v/>
      </c>
      <c r="H64" s="20" t="str">
        <f>IFERROR(VLOOKUP($B64,エントリーシート!$Q$28:$Z$527,10,0),"")</f>
        <v/>
      </c>
      <c r="I64" s="21"/>
      <c r="J64" s="21"/>
      <c r="K64" s="21"/>
      <c r="L64" s="22"/>
      <c r="M64" s="23" t="str">
        <f t="shared" si="0"/>
        <v/>
      </c>
      <c r="N64" s="24" t="str">
        <f t="shared" si="1"/>
        <v/>
      </c>
      <c r="O64" s="50" t="str">
        <f t="shared" si="2"/>
        <v/>
      </c>
      <c r="P64" s="41"/>
      <c r="Q64" s="10"/>
    </row>
    <row r="65" spans="1:17" ht="30" customHeight="1">
      <c r="A65" s="30">
        <v>62</v>
      </c>
      <c r="B65" s="92" t="s">
        <v>328</v>
      </c>
      <c r="C65" s="20" t="str">
        <f>IFERROR(VLOOKUP($B65,エントリーシート!$Q$28:$Z$527,5,0),"")</f>
        <v/>
      </c>
      <c r="D65" s="20" t="str">
        <f>IFERROR(VLOOKUP($B65,エントリーシート!$Q$28:$Z$527,6,0),"")</f>
        <v/>
      </c>
      <c r="E65" s="20" t="str">
        <f>IFERROR(VLOOKUP($B65,エントリーシート!$Q$28:$Z$527,7,0),"")</f>
        <v/>
      </c>
      <c r="F65" s="20" t="str">
        <f>IFERROR(VLOOKUP($B65,エントリーシート!$Q$28:$Z$527,8,0),"")</f>
        <v/>
      </c>
      <c r="G65" s="20" t="str">
        <f>IFERROR(VLOOKUP($B65,エントリーシート!$Q$28:$Z$527,9,0),"")</f>
        <v/>
      </c>
      <c r="H65" s="20" t="str">
        <f>IFERROR(VLOOKUP($B65,エントリーシート!$Q$28:$Z$527,10,0),"")</f>
        <v/>
      </c>
      <c r="I65" s="21"/>
      <c r="J65" s="21"/>
      <c r="K65" s="21"/>
      <c r="L65" s="22"/>
      <c r="M65" s="23" t="str">
        <f t="shared" si="0"/>
        <v/>
      </c>
      <c r="N65" s="24" t="str">
        <f t="shared" si="1"/>
        <v/>
      </c>
      <c r="O65" s="50" t="str">
        <f t="shared" si="2"/>
        <v/>
      </c>
      <c r="P65" s="41"/>
      <c r="Q65" s="10"/>
    </row>
    <row r="66" spans="1:17" ht="30" customHeight="1">
      <c r="A66" s="30">
        <v>63</v>
      </c>
      <c r="B66" s="92" t="s">
        <v>329</v>
      </c>
      <c r="C66" s="20" t="str">
        <f>IFERROR(VLOOKUP($B66,エントリーシート!$Q$28:$Z$527,5,0),"")</f>
        <v/>
      </c>
      <c r="D66" s="20" t="str">
        <f>IFERROR(VLOOKUP($B66,エントリーシート!$Q$28:$Z$527,6,0),"")</f>
        <v/>
      </c>
      <c r="E66" s="20" t="str">
        <f>IFERROR(VLOOKUP($B66,エントリーシート!$Q$28:$Z$527,7,0),"")</f>
        <v/>
      </c>
      <c r="F66" s="20" t="str">
        <f>IFERROR(VLOOKUP($B66,エントリーシート!$Q$28:$Z$527,8,0),"")</f>
        <v/>
      </c>
      <c r="G66" s="20" t="str">
        <f>IFERROR(VLOOKUP($B66,エントリーシート!$Q$28:$Z$527,9,0),"")</f>
        <v/>
      </c>
      <c r="H66" s="20" t="str">
        <f>IFERROR(VLOOKUP($B66,エントリーシート!$Q$28:$Z$527,10,0),"")</f>
        <v/>
      </c>
      <c r="I66" s="21"/>
      <c r="J66" s="21"/>
      <c r="K66" s="21"/>
      <c r="L66" s="22"/>
      <c r="M66" s="23" t="str">
        <f t="shared" si="0"/>
        <v/>
      </c>
      <c r="N66" s="24" t="str">
        <f t="shared" si="1"/>
        <v/>
      </c>
      <c r="O66" s="50" t="str">
        <f t="shared" si="2"/>
        <v/>
      </c>
      <c r="P66" s="41"/>
      <c r="Q66" s="10"/>
    </row>
    <row r="67" spans="1:17" ht="30" customHeight="1">
      <c r="A67" s="30">
        <v>64</v>
      </c>
      <c r="B67" s="92" t="s">
        <v>330</v>
      </c>
      <c r="C67" s="20" t="str">
        <f>IFERROR(VLOOKUP($B67,エントリーシート!$Q$28:$Z$527,5,0),"")</f>
        <v/>
      </c>
      <c r="D67" s="20" t="str">
        <f>IFERROR(VLOOKUP($B67,エントリーシート!$Q$28:$Z$527,6,0),"")</f>
        <v/>
      </c>
      <c r="E67" s="20" t="str">
        <f>IFERROR(VLOOKUP($B67,エントリーシート!$Q$28:$Z$527,7,0),"")</f>
        <v/>
      </c>
      <c r="F67" s="20" t="str">
        <f>IFERROR(VLOOKUP($B67,エントリーシート!$Q$28:$Z$527,8,0),"")</f>
        <v/>
      </c>
      <c r="G67" s="20" t="str">
        <f>IFERROR(VLOOKUP($B67,エントリーシート!$Q$28:$Z$527,9,0),"")</f>
        <v/>
      </c>
      <c r="H67" s="20" t="str">
        <f>IFERROR(VLOOKUP($B67,エントリーシート!$Q$28:$Z$527,10,0),"")</f>
        <v/>
      </c>
      <c r="I67" s="21"/>
      <c r="J67" s="21"/>
      <c r="K67" s="21"/>
      <c r="L67" s="22"/>
      <c r="M67" s="23" t="str">
        <f t="shared" si="0"/>
        <v/>
      </c>
      <c r="N67" s="24" t="str">
        <f t="shared" si="1"/>
        <v/>
      </c>
      <c r="O67" s="50" t="str">
        <f t="shared" si="2"/>
        <v/>
      </c>
      <c r="P67" s="41"/>
      <c r="Q67" s="10"/>
    </row>
    <row r="68" spans="1:17" ht="30" customHeight="1">
      <c r="A68" s="30">
        <v>65</v>
      </c>
      <c r="B68" s="92" t="s">
        <v>331</v>
      </c>
      <c r="C68" s="20" t="str">
        <f>IFERROR(VLOOKUP($B68,エントリーシート!$Q$28:$Z$527,5,0),"")</f>
        <v/>
      </c>
      <c r="D68" s="20" t="str">
        <f>IFERROR(VLOOKUP($B68,エントリーシート!$Q$28:$Z$527,6,0),"")</f>
        <v/>
      </c>
      <c r="E68" s="20" t="str">
        <f>IFERROR(VLOOKUP($B68,エントリーシート!$Q$28:$Z$527,7,0),"")</f>
        <v/>
      </c>
      <c r="F68" s="20" t="str">
        <f>IFERROR(VLOOKUP($B68,エントリーシート!$Q$28:$Z$527,8,0),"")</f>
        <v/>
      </c>
      <c r="G68" s="20" t="str">
        <f>IFERROR(VLOOKUP($B68,エントリーシート!$Q$28:$Z$527,9,0),"")</f>
        <v/>
      </c>
      <c r="H68" s="20" t="str">
        <f>IFERROR(VLOOKUP($B68,エントリーシート!$Q$28:$Z$527,10,0),"")</f>
        <v/>
      </c>
      <c r="I68" s="21"/>
      <c r="J68" s="21"/>
      <c r="K68" s="21"/>
      <c r="L68" s="22"/>
      <c r="M68" s="23" t="str">
        <f t="shared" si="0"/>
        <v/>
      </c>
      <c r="N68" s="24" t="str">
        <f t="shared" si="1"/>
        <v/>
      </c>
      <c r="O68" s="50" t="str">
        <f t="shared" si="2"/>
        <v/>
      </c>
      <c r="P68" s="41"/>
      <c r="Q68" s="10"/>
    </row>
    <row r="69" spans="1:17" ht="30" customHeight="1">
      <c r="A69" s="30">
        <v>66</v>
      </c>
      <c r="B69" s="92" t="s">
        <v>332</v>
      </c>
      <c r="C69" s="20" t="str">
        <f>IFERROR(VLOOKUP($B69,エントリーシート!$Q$28:$Z$527,5,0),"")</f>
        <v/>
      </c>
      <c r="D69" s="20" t="str">
        <f>IFERROR(VLOOKUP($B69,エントリーシート!$Q$28:$Z$527,6,0),"")</f>
        <v/>
      </c>
      <c r="E69" s="20" t="str">
        <f>IFERROR(VLOOKUP($B69,エントリーシート!$Q$28:$Z$527,7,0),"")</f>
        <v/>
      </c>
      <c r="F69" s="20" t="str">
        <f>IFERROR(VLOOKUP($B69,エントリーシート!$Q$28:$Z$527,8,0),"")</f>
        <v/>
      </c>
      <c r="G69" s="20" t="str">
        <f>IFERROR(VLOOKUP($B69,エントリーシート!$Q$28:$Z$527,9,0),"")</f>
        <v/>
      </c>
      <c r="H69" s="20" t="str">
        <f>IFERROR(VLOOKUP($B69,エントリーシート!$Q$28:$Z$527,10,0),"")</f>
        <v/>
      </c>
      <c r="I69" s="21"/>
      <c r="J69" s="21"/>
      <c r="K69" s="21"/>
      <c r="L69" s="22"/>
      <c r="M69" s="23" t="str">
        <f t="shared" ref="M69:M132" si="3">IF(C69="","",SUM(I69:L69))</f>
        <v/>
      </c>
      <c r="N69" s="24" t="str">
        <f t="shared" ref="N69:N132" si="4">IF(M69="","",IF(M69&lt;150,"銅賞",IF(M69&lt;200,"銀賞",IF(M69&lt;230,"金賞",IF(M69&lt;250,"特別金賞")))))</f>
        <v/>
      </c>
      <c r="O69" s="50" t="str">
        <f t="shared" ref="O69:O132" si="5">IF(C69="","",$J$2&amp;$K$2&amp;$L$2)</f>
        <v/>
      </c>
      <c r="P69" s="41"/>
      <c r="Q69" s="10"/>
    </row>
    <row r="70" spans="1:17" ht="30" customHeight="1">
      <c r="A70" s="30">
        <v>67</v>
      </c>
      <c r="B70" s="92" t="s">
        <v>333</v>
      </c>
      <c r="C70" s="20" t="str">
        <f>IFERROR(VLOOKUP($B70,エントリーシート!$Q$28:$Z$527,5,0),"")</f>
        <v/>
      </c>
      <c r="D70" s="20" t="str">
        <f>IFERROR(VLOOKUP($B70,エントリーシート!$Q$28:$Z$527,6,0),"")</f>
        <v/>
      </c>
      <c r="E70" s="20" t="str">
        <f>IFERROR(VLOOKUP($B70,エントリーシート!$Q$28:$Z$527,7,0),"")</f>
        <v/>
      </c>
      <c r="F70" s="20" t="str">
        <f>IFERROR(VLOOKUP($B70,エントリーシート!$Q$28:$Z$527,8,0),"")</f>
        <v/>
      </c>
      <c r="G70" s="20" t="str">
        <f>IFERROR(VLOOKUP($B70,エントリーシート!$Q$28:$Z$527,9,0),"")</f>
        <v/>
      </c>
      <c r="H70" s="20" t="str">
        <f>IFERROR(VLOOKUP($B70,エントリーシート!$Q$28:$Z$527,10,0),"")</f>
        <v/>
      </c>
      <c r="I70" s="21"/>
      <c r="J70" s="21"/>
      <c r="K70" s="21"/>
      <c r="L70" s="22"/>
      <c r="M70" s="23" t="str">
        <f t="shared" si="3"/>
        <v/>
      </c>
      <c r="N70" s="24" t="str">
        <f t="shared" si="4"/>
        <v/>
      </c>
      <c r="O70" s="50" t="str">
        <f t="shared" si="5"/>
        <v/>
      </c>
      <c r="P70" s="41"/>
      <c r="Q70" s="10"/>
    </row>
    <row r="71" spans="1:17" ht="30" customHeight="1">
      <c r="A71" s="30">
        <v>68</v>
      </c>
      <c r="B71" s="92" t="s">
        <v>334</v>
      </c>
      <c r="C71" s="20" t="str">
        <f>IFERROR(VLOOKUP($B71,エントリーシート!$Q$28:$Z$527,5,0),"")</f>
        <v/>
      </c>
      <c r="D71" s="20" t="str">
        <f>IFERROR(VLOOKUP($B71,エントリーシート!$Q$28:$Z$527,6,0),"")</f>
        <v/>
      </c>
      <c r="E71" s="20" t="str">
        <f>IFERROR(VLOOKUP($B71,エントリーシート!$Q$28:$Z$527,7,0),"")</f>
        <v/>
      </c>
      <c r="F71" s="20" t="str">
        <f>IFERROR(VLOOKUP($B71,エントリーシート!$Q$28:$Z$527,8,0),"")</f>
        <v/>
      </c>
      <c r="G71" s="20" t="str">
        <f>IFERROR(VLOOKUP($B71,エントリーシート!$Q$28:$Z$527,9,0),"")</f>
        <v/>
      </c>
      <c r="H71" s="20" t="str">
        <f>IFERROR(VLOOKUP($B71,エントリーシート!$Q$28:$Z$527,10,0),"")</f>
        <v/>
      </c>
      <c r="I71" s="21"/>
      <c r="J71" s="21"/>
      <c r="K71" s="21"/>
      <c r="L71" s="22"/>
      <c r="M71" s="23" t="str">
        <f t="shared" si="3"/>
        <v/>
      </c>
      <c r="N71" s="24" t="str">
        <f t="shared" si="4"/>
        <v/>
      </c>
      <c r="O71" s="50" t="str">
        <f t="shared" si="5"/>
        <v/>
      </c>
      <c r="P71" s="41"/>
      <c r="Q71" s="10"/>
    </row>
    <row r="72" spans="1:17" ht="30" customHeight="1">
      <c r="A72" s="30">
        <v>69</v>
      </c>
      <c r="B72" s="92" t="s">
        <v>335</v>
      </c>
      <c r="C72" s="20" t="str">
        <f>IFERROR(VLOOKUP($B72,エントリーシート!$Q$28:$Z$527,5,0),"")</f>
        <v/>
      </c>
      <c r="D72" s="20" t="str">
        <f>IFERROR(VLOOKUP($B72,エントリーシート!$Q$28:$Z$527,6,0),"")</f>
        <v/>
      </c>
      <c r="E72" s="20" t="str">
        <f>IFERROR(VLOOKUP($B72,エントリーシート!$Q$28:$Z$527,7,0),"")</f>
        <v/>
      </c>
      <c r="F72" s="20" t="str">
        <f>IFERROR(VLOOKUP($B72,エントリーシート!$Q$28:$Z$527,8,0),"")</f>
        <v/>
      </c>
      <c r="G72" s="20" t="str">
        <f>IFERROR(VLOOKUP($B72,エントリーシート!$Q$28:$Z$527,9,0),"")</f>
        <v/>
      </c>
      <c r="H72" s="20" t="str">
        <f>IFERROR(VLOOKUP($B72,エントリーシート!$Q$28:$Z$527,10,0),"")</f>
        <v/>
      </c>
      <c r="I72" s="21"/>
      <c r="J72" s="21"/>
      <c r="K72" s="21"/>
      <c r="L72" s="22"/>
      <c r="M72" s="23" t="str">
        <f t="shared" si="3"/>
        <v/>
      </c>
      <c r="N72" s="24" t="str">
        <f t="shared" si="4"/>
        <v/>
      </c>
      <c r="O72" s="50" t="str">
        <f t="shared" si="5"/>
        <v/>
      </c>
      <c r="P72" s="41"/>
      <c r="Q72" s="10"/>
    </row>
    <row r="73" spans="1:17" ht="30" customHeight="1">
      <c r="A73" s="30">
        <v>70</v>
      </c>
      <c r="B73" s="92" t="s">
        <v>336</v>
      </c>
      <c r="C73" s="20" t="str">
        <f>IFERROR(VLOOKUP($B73,エントリーシート!$Q$28:$Z$527,5,0),"")</f>
        <v/>
      </c>
      <c r="D73" s="20" t="str">
        <f>IFERROR(VLOOKUP($B73,エントリーシート!$Q$28:$Z$527,6,0),"")</f>
        <v/>
      </c>
      <c r="E73" s="20" t="str">
        <f>IFERROR(VLOOKUP($B73,エントリーシート!$Q$28:$Z$527,7,0),"")</f>
        <v/>
      </c>
      <c r="F73" s="20" t="str">
        <f>IFERROR(VLOOKUP($B73,エントリーシート!$Q$28:$Z$527,8,0),"")</f>
        <v/>
      </c>
      <c r="G73" s="20" t="str">
        <f>IFERROR(VLOOKUP($B73,エントリーシート!$Q$28:$Z$527,9,0),"")</f>
        <v/>
      </c>
      <c r="H73" s="20" t="str">
        <f>IFERROR(VLOOKUP($B73,エントリーシート!$Q$28:$Z$527,10,0),"")</f>
        <v/>
      </c>
      <c r="I73" s="21"/>
      <c r="J73" s="21"/>
      <c r="K73" s="21"/>
      <c r="L73" s="22"/>
      <c r="M73" s="23" t="str">
        <f t="shared" si="3"/>
        <v/>
      </c>
      <c r="N73" s="24" t="str">
        <f t="shared" si="4"/>
        <v/>
      </c>
      <c r="O73" s="50" t="str">
        <f t="shared" si="5"/>
        <v/>
      </c>
      <c r="P73" s="41"/>
      <c r="Q73" s="10"/>
    </row>
    <row r="74" spans="1:17" ht="30" customHeight="1">
      <c r="A74" s="30">
        <v>71</v>
      </c>
      <c r="B74" s="92" t="s">
        <v>337</v>
      </c>
      <c r="C74" s="20" t="str">
        <f>IFERROR(VLOOKUP($B74,エントリーシート!$Q$28:$Z$527,5,0),"")</f>
        <v/>
      </c>
      <c r="D74" s="20" t="str">
        <f>IFERROR(VLOOKUP($B74,エントリーシート!$Q$28:$Z$527,6,0),"")</f>
        <v/>
      </c>
      <c r="E74" s="20" t="str">
        <f>IFERROR(VLOOKUP($B74,エントリーシート!$Q$28:$Z$527,7,0),"")</f>
        <v/>
      </c>
      <c r="F74" s="20" t="str">
        <f>IFERROR(VLOOKUP($B74,エントリーシート!$Q$28:$Z$527,8,0),"")</f>
        <v/>
      </c>
      <c r="G74" s="20" t="str">
        <f>IFERROR(VLOOKUP($B74,エントリーシート!$Q$28:$Z$527,9,0),"")</f>
        <v/>
      </c>
      <c r="H74" s="20" t="str">
        <f>IFERROR(VLOOKUP($B74,エントリーシート!$Q$28:$Z$527,10,0),"")</f>
        <v/>
      </c>
      <c r="I74" s="21"/>
      <c r="J74" s="21"/>
      <c r="K74" s="21"/>
      <c r="L74" s="22"/>
      <c r="M74" s="23" t="str">
        <f t="shared" si="3"/>
        <v/>
      </c>
      <c r="N74" s="24" t="str">
        <f t="shared" si="4"/>
        <v/>
      </c>
      <c r="O74" s="50" t="str">
        <f t="shared" si="5"/>
        <v/>
      </c>
      <c r="P74" s="41"/>
      <c r="Q74" s="10"/>
    </row>
    <row r="75" spans="1:17" ht="30" customHeight="1">
      <c r="A75" s="30">
        <v>72</v>
      </c>
      <c r="B75" s="92" t="s">
        <v>338</v>
      </c>
      <c r="C75" s="20" t="str">
        <f>IFERROR(VLOOKUP($B75,エントリーシート!$Q$28:$Z$527,5,0),"")</f>
        <v/>
      </c>
      <c r="D75" s="20" t="str">
        <f>IFERROR(VLOOKUP($B75,エントリーシート!$Q$28:$Z$527,6,0),"")</f>
        <v/>
      </c>
      <c r="E75" s="20" t="str">
        <f>IFERROR(VLOOKUP($B75,エントリーシート!$Q$28:$Z$527,7,0),"")</f>
        <v/>
      </c>
      <c r="F75" s="20" t="str">
        <f>IFERROR(VLOOKUP($B75,エントリーシート!$Q$28:$Z$527,8,0),"")</f>
        <v/>
      </c>
      <c r="G75" s="20" t="str">
        <f>IFERROR(VLOOKUP($B75,エントリーシート!$Q$28:$Z$527,9,0),"")</f>
        <v/>
      </c>
      <c r="H75" s="20" t="str">
        <f>IFERROR(VLOOKUP($B75,エントリーシート!$Q$28:$Z$527,10,0),"")</f>
        <v/>
      </c>
      <c r="I75" s="21"/>
      <c r="J75" s="21"/>
      <c r="K75" s="21"/>
      <c r="L75" s="22"/>
      <c r="M75" s="23" t="str">
        <f t="shared" si="3"/>
        <v/>
      </c>
      <c r="N75" s="24" t="str">
        <f t="shared" si="4"/>
        <v/>
      </c>
      <c r="O75" s="50" t="str">
        <f t="shared" si="5"/>
        <v/>
      </c>
      <c r="P75" s="41"/>
      <c r="Q75" s="10"/>
    </row>
    <row r="76" spans="1:17" ht="30" customHeight="1">
      <c r="A76" s="30">
        <v>73</v>
      </c>
      <c r="B76" s="92" t="s">
        <v>339</v>
      </c>
      <c r="C76" s="20" t="str">
        <f>IFERROR(VLOOKUP($B76,エントリーシート!$Q$28:$Z$527,5,0),"")</f>
        <v/>
      </c>
      <c r="D76" s="20" t="str">
        <f>IFERROR(VLOOKUP($B76,エントリーシート!$Q$28:$Z$527,6,0),"")</f>
        <v/>
      </c>
      <c r="E76" s="20" t="str">
        <f>IFERROR(VLOOKUP($B76,エントリーシート!$Q$28:$Z$527,7,0),"")</f>
        <v/>
      </c>
      <c r="F76" s="20" t="str">
        <f>IFERROR(VLOOKUP($B76,エントリーシート!$Q$28:$Z$527,8,0),"")</f>
        <v/>
      </c>
      <c r="G76" s="20" t="str">
        <f>IFERROR(VLOOKUP($B76,エントリーシート!$Q$28:$Z$527,9,0),"")</f>
        <v/>
      </c>
      <c r="H76" s="20" t="str">
        <f>IFERROR(VLOOKUP($B76,エントリーシート!$Q$28:$Z$527,10,0),"")</f>
        <v/>
      </c>
      <c r="I76" s="21"/>
      <c r="J76" s="21"/>
      <c r="K76" s="21"/>
      <c r="L76" s="22"/>
      <c r="M76" s="23" t="str">
        <f t="shared" si="3"/>
        <v/>
      </c>
      <c r="N76" s="24" t="str">
        <f t="shared" si="4"/>
        <v/>
      </c>
      <c r="O76" s="50" t="str">
        <f t="shared" si="5"/>
        <v/>
      </c>
      <c r="P76" s="41"/>
      <c r="Q76" s="10"/>
    </row>
    <row r="77" spans="1:17" ht="30" customHeight="1">
      <c r="A77" s="30">
        <v>74</v>
      </c>
      <c r="B77" s="92" t="s">
        <v>340</v>
      </c>
      <c r="C77" s="20" t="str">
        <f>IFERROR(VLOOKUP($B77,エントリーシート!$Q$28:$Z$527,5,0),"")</f>
        <v/>
      </c>
      <c r="D77" s="20" t="str">
        <f>IFERROR(VLOOKUP($B77,エントリーシート!$Q$28:$Z$527,6,0),"")</f>
        <v/>
      </c>
      <c r="E77" s="20" t="str">
        <f>IFERROR(VLOOKUP($B77,エントリーシート!$Q$28:$Z$527,7,0),"")</f>
        <v/>
      </c>
      <c r="F77" s="20" t="str">
        <f>IFERROR(VLOOKUP($B77,エントリーシート!$Q$28:$Z$527,8,0),"")</f>
        <v/>
      </c>
      <c r="G77" s="20" t="str">
        <f>IFERROR(VLOOKUP($B77,エントリーシート!$Q$28:$Z$527,9,0),"")</f>
        <v/>
      </c>
      <c r="H77" s="20" t="str">
        <f>IFERROR(VLOOKUP($B77,エントリーシート!$Q$28:$Z$527,10,0),"")</f>
        <v/>
      </c>
      <c r="I77" s="21"/>
      <c r="J77" s="21"/>
      <c r="K77" s="21"/>
      <c r="L77" s="22"/>
      <c r="M77" s="23" t="str">
        <f t="shared" si="3"/>
        <v/>
      </c>
      <c r="N77" s="24" t="str">
        <f t="shared" si="4"/>
        <v/>
      </c>
      <c r="O77" s="50" t="str">
        <f t="shared" si="5"/>
        <v/>
      </c>
      <c r="P77" s="41"/>
      <c r="Q77" s="10"/>
    </row>
    <row r="78" spans="1:17" ht="30" customHeight="1">
      <c r="A78" s="30">
        <v>75</v>
      </c>
      <c r="B78" s="92" t="s">
        <v>341</v>
      </c>
      <c r="C78" s="20" t="str">
        <f>IFERROR(VLOOKUP($B78,エントリーシート!$Q$28:$Z$527,5,0),"")</f>
        <v/>
      </c>
      <c r="D78" s="20" t="str">
        <f>IFERROR(VLOOKUP($B78,エントリーシート!$Q$28:$Z$527,6,0),"")</f>
        <v/>
      </c>
      <c r="E78" s="20" t="str">
        <f>IFERROR(VLOOKUP($B78,エントリーシート!$Q$28:$Z$527,7,0),"")</f>
        <v/>
      </c>
      <c r="F78" s="20" t="str">
        <f>IFERROR(VLOOKUP($B78,エントリーシート!$Q$28:$Z$527,8,0),"")</f>
        <v/>
      </c>
      <c r="G78" s="20" t="str">
        <f>IFERROR(VLOOKUP($B78,エントリーシート!$Q$28:$Z$527,9,0),"")</f>
        <v/>
      </c>
      <c r="H78" s="20" t="str">
        <f>IFERROR(VLOOKUP($B78,エントリーシート!$Q$28:$Z$527,10,0),"")</f>
        <v/>
      </c>
      <c r="I78" s="21"/>
      <c r="J78" s="21"/>
      <c r="K78" s="21"/>
      <c r="L78" s="22"/>
      <c r="M78" s="23" t="str">
        <f t="shared" si="3"/>
        <v/>
      </c>
      <c r="N78" s="24" t="str">
        <f t="shared" si="4"/>
        <v/>
      </c>
      <c r="O78" s="50" t="str">
        <f t="shared" si="5"/>
        <v/>
      </c>
      <c r="P78" s="41"/>
      <c r="Q78" s="10"/>
    </row>
    <row r="79" spans="1:17" ht="30" customHeight="1">
      <c r="A79" s="30">
        <v>76</v>
      </c>
      <c r="B79" s="92" t="s">
        <v>342</v>
      </c>
      <c r="C79" s="20" t="str">
        <f>IFERROR(VLOOKUP($B79,エントリーシート!$Q$28:$Z$527,5,0),"")</f>
        <v/>
      </c>
      <c r="D79" s="20" t="str">
        <f>IFERROR(VLOOKUP($B79,エントリーシート!$Q$28:$Z$527,6,0),"")</f>
        <v/>
      </c>
      <c r="E79" s="20" t="str">
        <f>IFERROR(VLOOKUP($B79,エントリーシート!$Q$28:$Z$527,7,0),"")</f>
        <v/>
      </c>
      <c r="F79" s="20" t="str">
        <f>IFERROR(VLOOKUP($B79,エントリーシート!$Q$28:$Z$527,8,0),"")</f>
        <v/>
      </c>
      <c r="G79" s="20" t="str">
        <f>IFERROR(VLOOKUP($B79,エントリーシート!$Q$28:$Z$527,9,0),"")</f>
        <v/>
      </c>
      <c r="H79" s="20" t="str">
        <f>IFERROR(VLOOKUP($B79,エントリーシート!$Q$28:$Z$527,10,0),"")</f>
        <v/>
      </c>
      <c r="I79" s="21"/>
      <c r="J79" s="21"/>
      <c r="K79" s="21"/>
      <c r="L79" s="22"/>
      <c r="M79" s="23" t="str">
        <f t="shared" si="3"/>
        <v/>
      </c>
      <c r="N79" s="24" t="str">
        <f t="shared" si="4"/>
        <v/>
      </c>
      <c r="O79" s="50" t="str">
        <f t="shared" si="5"/>
        <v/>
      </c>
      <c r="P79" s="41"/>
      <c r="Q79" s="10"/>
    </row>
    <row r="80" spans="1:17" ht="30" customHeight="1">
      <c r="A80" s="30">
        <v>77</v>
      </c>
      <c r="B80" s="92" t="s">
        <v>343</v>
      </c>
      <c r="C80" s="20" t="str">
        <f>IFERROR(VLOOKUP($B80,エントリーシート!$Q$28:$Z$527,5,0),"")</f>
        <v/>
      </c>
      <c r="D80" s="20" t="str">
        <f>IFERROR(VLOOKUP($B80,エントリーシート!$Q$28:$Z$527,6,0),"")</f>
        <v/>
      </c>
      <c r="E80" s="20" t="str">
        <f>IFERROR(VLOOKUP($B80,エントリーシート!$Q$28:$Z$527,7,0),"")</f>
        <v/>
      </c>
      <c r="F80" s="20" t="str">
        <f>IFERROR(VLOOKUP($B80,エントリーシート!$Q$28:$Z$527,8,0),"")</f>
        <v/>
      </c>
      <c r="G80" s="20" t="str">
        <f>IFERROR(VLOOKUP($B80,エントリーシート!$Q$28:$Z$527,9,0),"")</f>
        <v/>
      </c>
      <c r="H80" s="20" t="str">
        <f>IFERROR(VLOOKUP($B80,エントリーシート!$Q$28:$Z$527,10,0),"")</f>
        <v/>
      </c>
      <c r="I80" s="21"/>
      <c r="J80" s="21"/>
      <c r="K80" s="21"/>
      <c r="L80" s="22"/>
      <c r="M80" s="23" t="str">
        <f t="shared" si="3"/>
        <v/>
      </c>
      <c r="N80" s="24" t="str">
        <f t="shared" si="4"/>
        <v/>
      </c>
      <c r="O80" s="50" t="str">
        <f t="shared" si="5"/>
        <v/>
      </c>
      <c r="P80" s="41"/>
      <c r="Q80" s="10"/>
    </row>
    <row r="81" spans="1:17" ht="30" customHeight="1">
      <c r="A81" s="30">
        <v>78</v>
      </c>
      <c r="B81" s="92" t="s">
        <v>344</v>
      </c>
      <c r="C81" s="20" t="str">
        <f>IFERROR(VLOOKUP($B81,エントリーシート!$Q$28:$Z$527,5,0),"")</f>
        <v/>
      </c>
      <c r="D81" s="20" t="str">
        <f>IFERROR(VLOOKUP($B81,エントリーシート!$Q$28:$Z$527,6,0),"")</f>
        <v/>
      </c>
      <c r="E81" s="20" t="str">
        <f>IFERROR(VLOOKUP($B81,エントリーシート!$Q$28:$Z$527,7,0),"")</f>
        <v/>
      </c>
      <c r="F81" s="20" t="str">
        <f>IFERROR(VLOOKUP($B81,エントリーシート!$Q$28:$Z$527,8,0),"")</f>
        <v/>
      </c>
      <c r="G81" s="20" t="str">
        <f>IFERROR(VLOOKUP($B81,エントリーシート!$Q$28:$Z$527,9,0),"")</f>
        <v/>
      </c>
      <c r="H81" s="20" t="str">
        <f>IFERROR(VLOOKUP($B81,エントリーシート!$Q$28:$Z$527,10,0),"")</f>
        <v/>
      </c>
      <c r="I81" s="21"/>
      <c r="J81" s="21"/>
      <c r="K81" s="21"/>
      <c r="L81" s="22"/>
      <c r="M81" s="23" t="str">
        <f t="shared" si="3"/>
        <v/>
      </c>
      <c r="N81" s="24" t="str">
        <f t="shared" si="4"/>
        <v/>
      </c>
      <c r="O81" s="50" t="str">
        <f t="shared" si="5"/>
        <v/>
      </c>
      <c r="P81" s="41"/>
      <c r="Q81" s="10"/>
    </row>
    <row r="82" spans="1:17" ht="30" customHeight="1">
      <c r="A82" s="30">
        <v>79</v>
      </c>
      <c r="B82" s="92" t="s">
        <v>345</v>
      </c>
      <c r="C82" s="20" t="str">
        <f>IFERROR(VLOOKUP($B82,エントリーシート!$Q$28:$Z$527,5,0),"")</f>
        <v/>
      </c>
      <c r="D82" s="20" t="str">
        <f>IFERROR(VLOOKUP($B82,エントリーシート!$Q$28:$Z$527,6,0),"")</f>
        <v/>
      </c>
      <c r="E82" s="20" t="str">
        <f>IFERROR(VLOOKUP($B82,エントリーシート!$Q$28:$Z$527,7,0),"")</f>
        <v/>
      </c>
      <c r="F82" s="20" t="str">
        <f>IFERROR(VLOOKUP($B82,エントリーシート!$Q$28:$Z$527,8,0),"")</f>
        <v/>
      </c>
      <c r="G82" s="20" t="str">
        <f>IFERROR(VLOOKUP($B82,エントリーシート!$Q$28:$Z$527,9,0),"")</f>
        <v/>
      </c>
      <c r="H82" s="20" t="str">
        <f>IFERROR(VLOOKUP($B82,エントリーシート!$Q$28:$Z$527,10,0),"")</f>
        <v/>
      </c>
      <c r="I82" s="21"/>
      <c r="J82" s="21"/>
      <c r="K82" s="21"/>
      <c r="L82" s="22"/>
      <c r="M82" s="23" t="str">
        <f t="shared" si="3"/>
        <v/>
      </c>
      <c r="N82" s="24" t="str">
        <f t="shared" si="4"/>
        <v/>
      </c>
      <c r="O82" s="50" t="str">
        <f t="shared" si="5"/>
        <v/>
      </c>
      <c r="P82" s="41"/>
      <c r="Q82" s="10"/>
    </row>
    <row r="83" spans="1:17" ht="30" customHeight="1">
      <c r="A83" s="30">
        <v>80</v>
      </c>
      <c r="B83" s="92" t="s">
        <v>346</v>
      </c>
      <c r="C83" s="20" t="str">
        <f>IFERROR(VLOOKUP($B83,エントリーシート!$Q$28:$Z$527,5,0),"")</f>
        <v/>
      </c>
      <c r="D83" s="20" t="str">
        <f>IFERROR(VLOOKUP($B83,エントリーシート!$Q$28:$Z$527,6,0),"")</f>
        <v/>
      </c>
      <c r="E83" s="20" t="str">
        <f>IFERROR(VLOOKUP($B83,エントリーシート!$Q$28:$Z$527,7,0),"")</f>
        <v/>
      </c>
      <c r="F83" s="20" t="str">
        <f>IFERROR(VLOOKUP($B83,エントリーシート!$Q$28:$Z$527,8,0),"")</f>
        <v/>
      </c>
      <c r="G83" s="20" t="str">
        <f>IFERROR(VLOOKUP($B83,エントリーシート!$Q$28:$Z$527,9,0),"")</f>
        <v/>
      </c>
      <c r="H83" s="20" t="str">
        <f>IFERROR(VLOOKUP($B83,エントリーシート!$Q$28:$Z$527,10,0),"")</f>
        <v/>
      </c>
      <c r="I83" s="21"/>
      <c r="J83" s="21"/>
      <c r="K83" s="21"/>
      <c r="L83" s="22"/>
      <c r="M83" s="23" t="str">
        <f t="shared" si="3"/>
        <v/>
      </c>
      <c r="N83" s="24" t="str">
        <f t="shared" si="4"/>
        <v/>
      </c>
      <c r="O83" s="50" t="str">
        <f t="shared" si="5"/>
        <v/>
      </c>
      <c r="P83" s="41"/>
      <c r="Q83" s="10"/>
    </row>
    <row r="84" spans="1:17" ht="30" customHeight="1">
      <c r="A84" s="30">
        <v>81</v>
      </c>
      <c r="B84" s="92" t="s">
        <v>347</v>
      </c>
      <c r="C84" s="20" t="str">
        <f>IFERROR(VLOOKUP($B84,エントリーシート!$Q$28:$Z$527,5,0),"")</f>
        <v/>
      </c>
      <c r="D84" s="20" t="str">
        <f>IFERROR(VLOOKUP($B84,エントリーシート!$Q$28:$Z$527,6,0),"")</f>
        <v/>
      </c>
      <c r="E84" s="20" t="str">
        <f>IFERROR(VLOOKUP($B84,エントリーシート!$Q$28:$Z$527,7,0),"")</f>
        <v/>
      </c>
      <c r="F84" s="20" t="str">
        <f>IFERROR(VLOOKUP($B84,エントリーシート!$Q$28:$Z$527,8,0),"")</f>
        <v/>
      </c>
      <c r="G84" s="20" t="str">
        <f>IFERROR(VLOOKUP($B84,エントリーシート!$Q$28:$Z$527,9,0),"")</f>
        <v/>
      </c>
      <c r="H84" s="20" t="str">
        <f>IFERROR(VLOOKUP($B84,エントリーシート!$Q$28:$Z$527,10,0),"")</f>
        <v/>
      </c>
      <c r="I84" s="21"/>
      <c r="J84" s="21"/>
      <c r="K84" s="21"/>
      <c r="L84" s="22"/>
      <c r="M84" s="23" t="str">
        <f t="shared" si="3"/>
        <v/>
      </c>
      <c r="N84" s="24" t="str">
        <f t="shared" si="4"/>
        <v/>
      </c>
      <c r="O84" s="50" t="str">
        <f t="shared" si="5"/>
        <v/>
      </c>
      <c r="P84" s="41"/>
      <c r="Q84" s="10"/>
    </row>
    <row r="85" spans="1:17" ht="30" customHeight="1">
      <c r="A85" s="30">
        <v>82</v>
      </c>
      <c r="B85" s="92" t="s">
        <v>348</v>
      </c>
      <c r="C85" s="20" t="str">
        <f>IFERROR(VLOOKUP($B85,エントリーシート!$Q$28:$Z$527,5,0),"")</f>
        <v/>
      </c>
      <c r="D85" s="20" t="str">
        <f>IFERROR(VLOOKUP($B85,エントリーシート!$Q$28:$Z$527,6,0),"")</f>
        <v/>
      </c>
      <c r="E85" s="20" t="str">
        <f>IFERROR(VLOOKUP($B85,エントリーシート!$Q$28:$Z$527,7,0),"")</f>
        <v/>
      </c>
      <c r="F85" s="20" t="str">
        <f>IFERROR(VLOOKUP($B85,エントリーシート!$Q$28:$Z$527,8,0),"")</f>
        <v/>
      </c>
      <c r="G85" s="20" t="str">
        <f>IFERROR(VLOOKUP($B85,エントリーシート!$Q$28:$Z$527,9,0),"")</f>
        <v/>
      </c>
      <c r="H85" s="20" t="str">
        <f>IFERROR(VLOOKUP($B85,エントリーシート!$Q$28:$Z$527,10,0),"")</f>
        <v/>
      </c>
      <c r="I85" s="21"/>
      <c r="J85" s="21"/>
      <c r="K85" s="21"/>
      <c r="L85" s="22"/>
      <c r="M85" s="23" t="str">
        <f t="shared" si="3"/>
        <v/>
      </c>
      <c r="N85" s="24" t="str">
        <f t="shared" si="4"/>
        <v/>
      </c>
      <c r="O85" s="50" t="str">
        <f t="shared" si="5"/>
        <v/>
      </c>
      <c r="P85" s="41"/>
      <c r="Q85" s="10"/>
    </row>
    <row r="86" spans="1:17" ht="30" customHeight="1">
      <c r="A86" s="30">
        <v>83</v>
      </c>
      <c r="B86" s="92" t="s">
        <v>349</v>
      </c>
      <c r="C86" s="20" t="str">
        <f>IFERROR(VLOOKUP($B86,エントリーシート!$Q$28:$Z$527,5,0),"")</f>
        <v/>
      </c>
      <c r="D86" s="20" t="str">
        <f>IFERROR(VLOOKUP($B86,エントリーシート!$Q$28:$Z$527,6,0),"")</f>
        <v/>
      </c>
      <c r="E86" s="20" t="str">
        <f>IFERROR(VLOOKUP($B86,エントリーシート!$Q$28:$Z$527,7,0),"")</f>
        <v/>
      </c>
      <c r="F86" s="20" t="str">
        <f>IFERROR(VLOOKUP($B86,エントリーシート!$Q$28:$Z$527,8,0),"")</f>
        <v/>
      </c>
      <c r="G86" s="20" t="str">
        <f>IFERROR(VLOOKUP($B86,エントリーシート!$Q$28:$Z$527,9,0),"")</f>
        <v/>
      </c>
      <c r="H86" s="20" t="str">
        <f>IFERROR(VLOOKUP($B86,エントリーシート!$Q$28:$Z$527,10,0),"")</f>
        <v/>
      </c>
      <c r="I86" s="21"/>
      <c r="J86" s="21"/>
      <c r="K86" s="21"/>
      <c r="L86" s="22"/>
      <c r="M86" s="23" t="str">
        <f t="shared" si="3"/>
        <v/>
      </c>
      <c r="N86" s="24" t="str">
        <f t="shared" si="4"/>
        <v/>
      </c>
      <c r="O86" s="50" t="str">
        <f t="shared" si="5"/>
        <v/>
      </c>
      <c r="P86" s="41"/>
      <c r="Q86" s="10"/>
    </row>
    <row r="87" spans="1:17" ht="30" customHeight="1">
      <c r="A87" s="30">
        <v>84</v>
      </c>
      <c r="B87" s="92" t="s">
        <v>350</v>
      </c>
      <c r="C87" s="20" t="str">
        <f>IFERROR(VLOOKUP($B87,エントリーシート!$Q$28:$Z$527,5,0),"")</f>
        <v/>
      </c>
      <c r="D87" s="20" t="str">
        <f>IFERROR(VLOOKUP($B87,エントリーシート!$Q$28:$Z$527,6,0),"")</f>
        <v/>
      </c>
      <c r="E87" s="20" t="str">
        <f>IFERROR(VLOOKUP($B87,エントリーシート!$Q$28:$Z$527,7,0),"")</f>
        <v/>
      </c>
      <c r="F87" s="20" t="str">
        <f>IFERROR(VLOOKUP($B87,エントリーシート!$Q$28:$Z$527,8,0),"")</f>
        <v/>
      </c>
      <c r="G87" s="20" t="str">
        <f>IFERROR(VLOOKUP($B87,エントリーシート!$Q$28:$Z$527,9,0),"")</f>
        <v/>
      </c>
      <c r="H87" s="20" t="str">
        <f>IFERROR(VLOOKUP($B87,エントリーシート!$Q$28:$Z$527,10,0),"")</f>
        <v/>
      </c>
      <c r="I87" s="21"/>
      <c r="J87" s="21"/>
      <c r="K87" s="21"/>
      <c r="L87" s="22"/>
      <c r="M87" s="23" t="str">
        <f t="shared" si="3"/>
        <v/>
      </c>
      <c r="N87" s="24" t="str">
        <f t="shared" si="4"/>
        <v/>
      </c>
      <c r="O87" s="50" t="str">
        <f t="shared" si="5"/>
        <v/>
      </c>
      <c r="P87" s="41"/>
      <c r="Q87" s="10"/>
    </row>
    <row r="88" spans="1:17" ht="30" customHeight="1">
      <c r="A88" s="30">
        <v>85</v>
      </c>
      <c r="B88" s="92" t="s">
        <v>351</v>
      </c>
      <c r="C88" s="20" t="str">
        <f>IFERROR(VLOOKUP($B88,エントリーシート!$Q$28:$Z$527,5,0),"")</f>
        <v/>
      </c>
      <c r="D88" s="20" t="str">
        <f>IFERROR(VLOOKUP($B88,エントリーシート!$Q$28:$Z$527,6,0),"")</f>
        <v/>
      </c>
      <c r="E88" s="20" t="str">
        <f>IFERROR(VLOOKUP($B88,エントリーシート!$Q$28:$Z$527,7,0),"")</f>
        <v/>
      </c>
      <c r="F88" s="20" t="str">
        <f>IFERROR(VLOOKUP($B88,エントリーシート!$Q$28:$Z$527,8,0),"")</f>
        <v/>
      </c>
      <c r="G88" s="20" t="str">
        <f>IFERROR(VLOOKUP($B88,エントリーシート!$Q$28:$Z$527,9,0),"")</f>
        <v/>
      </c>
      <c r="H88" s="20" t="str">
        <f>IFERROR(VLOOKUP($B88,エントリーシート!$Q$28:$Z$527,10,0),"")</f>
        <v/>
      </c>
      <c r="I88" s="21"/>
      <c r="J88" s="21"/>
      <c r="K88" s="21"/>
      <c r="L88" s="22"/>
      <c r="M88" s="23" t="str">
        <f t="shared" si="3"/>
        <v/>
      </c>
      <c r="N88" s="24" t="str">
        <f t="shared" si="4"/>
        <v/>
      </c>
      <c r="O88" s="50" t="str">
        <f t="shared" si="5"/>
        <v/>
      </c>
      <c r="P88" s="41"/>
      <c r="Q88" s="10"/>
    </row>
    <row r="89" spans="1:17" ht="30" customHeight="1">
      <c r="A89" s="30">
        <v>86</v>
      </c>
      <c r="B89" s="92" t="s">
        <v>352</v>
      </c>
      <c r="C89" s="20" t="str">
        <f>IFERROR(VLOOKUP($B89,エントリーシート!$Q$28:$Z$527,5,0),"")</f>
        <v/>
      </c>
      <c r="D89" s="20" t="str">
        <f>IFERROR(VLOOKUP($B89,エントリーシート!$Q$28:$Z$527,6,0),"")</f>
        <v/>
      </c>
      <c r="E89" s="20" t="str">
        <f>IFERROR(VLOOKUP($B89,エントリーシート!$Q$28:$Z$527,7,0),"")</f>
        <v/>
      </c>
      <c r="F89" s="20" t="str">
        <f>IFERROR(VLOOKUP($B89,エントリーシート!$Q$28:$Z$527,8,0),"")</f>
        <v/>
      </c>
      <c r="G89" s="20" t="str">
        <f>IFERROR(VLOOKUP($B89,エントリーシート!$Q$28:$Z$527,9,0),"")</f>
        <v/>
      </c>
      <c r="H89" s="20" t="str">
        <f>IFERROR(VLOOKUP($B89,エントリーシート!$Q$28:$Z$527,10,0),"")</f>
        <v/>
      </c>
      <c r="I89" s="21"/>
      <c r="J89" s="21"/>
      <c r="K89" s="21"/>
      <c r="L89" s="22"/>
      <c r="M89" s="23" t="str">
        <f t="shared" si="3"/>
        <v/>
      </c>
      <c r="N89" s="24" t="str">
        <f t="shared" si="4"/>
        <v/>
      </c>
      <c r="O89" s="50" t="str">
        <f t="shared" si="5"/>
        <v/>
      </c>
      <c r="P89" s="41"/>
      <c r="Q89" s="10"/>
    </row>
    <row r="90" spans="1:17" ht="30" customHeight="1">
      <c r="A90" s="30">
        <v>87</v>
      </c>
      <c r="B90" s="92" t="s">
        <v>353</v>
      </c>
      <c r="C90" s="20" t="str">
        <f>IFERROR(VLOOKUP($B90,エントリーシート!$Q$28:$Z$527,5,0),"")</f>
        <v/>
      </c>
      <c r="D90" s="20" t="str">
        <f>IFERROR(VLOOKUP($B90,エントリーシート!$Q$28:$Z$527,6,0),"")</f>
        <v/>
      </c>
      <c r="E90" s="20" t="str">
        <f>IFERROR(VLOOKUP($B90,エントリーシート!$Q$28:$Z$527,7,0),"")</f>
        <v/>
      </c>
      <c r="F90" s="20" t="str">
        <f>IFERROR(VLOOKUP($B90,エントリーシート!$Q$28:$Z$527,8,0),"")</f>
        <v/>
      </c>
      <c r="G90" s="20" t="str">
        <f>IFERROR(VLOOKUP($B90,エントリーシート!$Q$28:$Z$527,9,0),"")</f>
        <v/>
      </c>
      <c r="H90" s="20" t="str">
        <f>IFERROR(VLOOKUP($B90,エントリーシート!$Q$28:$Z$527,10,0),"")</f>
        <v/>
      </c>
      <c r="I90" s="21"/>
      <c r="J90" s="21"/>
      <c r="K90" s="21"/>
      <c r="L90" s="22"/>
      <c r="M90" s="23" t="str">
        <f t="shared" si="3"/>
        <v/>
      </c>
      <c r="N90" s="24" t="str">
        <f t="shared" si="4"/>
        <v/>
      </c>
      <c r="O90" s="50" t="str">
        <f t="shared" si="5"/>
        <v/>
      </c>
      <c r="P90" s="41"/>
      <c r="Q90" s="10"/>
    </row>
    <row r="91" spans="1:17" ht="30" customHeight="1">
      <c r="A91" s="30">
        <v>88</v>
      </c>
      <c r="B91" s="92" t="s">
        <v>354</v>
      </c>
      <c r="C91" s="20" t="str">
        <f>IFERROR(VLOOKUP($B91,エントリーシート!$Q$28:$Z$527,5,0),"")</f>
        <v/>
      </c>
      <c r="D91" s="20" t="str">
        <f>IFERROR(VLOOKUP($B91,エントリーシート!$Q$28:$Z$527,6,0),"")</f>
        <v/>
      </c>
      <c r="E91" s="20" t="str">
        <f>IFERROR(VLOOKUP($B91,エントリーシート!$Q$28:$Z$527,7,0),"")</f>
        <v/>
      </c>
      <c r="F91" s="20" t="str">
        <f>IFERROR(VLOOKUP($B91,エントリーシート!$Q$28:$Z$527,8,0),"")</f>
        <v/>
      </c>
      <c r="G91" s="20" t="str">
        <f>IFERROR(VLOOKUP($B91,エントリーシート!$Q$28:$Z$527,9,0),"")</f>
        <v/>
      </c>
      <c r="H91" s="20" t="str">
        <f>IFERROR(VLOOKUP($B91,エントリーシート!$Q$28:$Z$527,10,0),"")</f>
        <v/>
      </c>
      <c r="I91" s="21"/>
      <c r="J91" s="21"/>
      <c r="K91" s="21"/>
      <c r="L91" s="22"/>
      <c r="M91" s="23" t="str">
        <f t="shared" si="3"/>
        <v/>
      </c>
      <c r="N91" s="24" t="str">
        <f t="shared" si="4"/>
        <v/>
      </c>
      <c r="O91" s="50" t="str">
        <f t="shared" si="5"/>
        <v/>
      </c>
      <c r="P91" s="41"/>
      <c r="Q91" s="10"/>
    </row>
    <row r="92" spans="1:17" ht="30" customHeight="1">
      <c r="A92" s="30">
        <v>89</v>
      </c>
      <c r="B92" s="92" t="s">
        <v>355</v>
      </c>
      <c r="C92" s="20" t="str">
        <f>IFERROR(VLOOKUP($B92,エントリーシート!$Q$28:$Z$527,5,0),"")</f>
        <v/>
      </c>
      <c r="D92" s="20" t="str">
        <f>IFERROR(VLOOKUP($B92,エントリーシート!$Q$28:$Z$527,6,0),"")</f>
        <v/>
      </c>
      <c r="E92" s="20" t="str">
        <f>IFERROR(VLOOKUP($B92,エントリーシート!$Q$28:$Z$527,7,0),"")</f>
        <v/>
      </c>
      <c r="F92" s="20" t="str">
        <f>IFERROR(VLOOKUP($B92,エントリーシート!$Q$28:$Z$527,8,0),"")</f>
        <v/>
      </c>
      <c r="G92" s="20" t="str">
        <f>IFERROR(VLOOKUP($B92,エントリーシート!$Q$28:$Z$527,9,0),"")</f>
        <v/>
      </c>
      <c r="H92" s="20" t="str">
        <f>IFERROR(VLOOKUP($B92,エントリーシート!$Q$28:$Z$527,10,0),"")</f>
        <v/>
      </c>
      <c r="I92" s="21"/>
      <c r="J92" s="21"/>
      <c r="K92" s="21"/>
      <c r="L92" s="22"/>
      <c r="M92" s="23" t="str">
        <f t="shared" si="3"/>
        <v/>
      </c>
      <c r="N92" s="24" t="str">
        <f t="shared" si="4"/>
        <v/>
      </c>
      <c r="O92" s="50" t="str">
        <f t="shared" si="5"/>
        <v/>
      </c>
      <c r="P92" s="41"/>
      <c r="Q92" s="10"/>
    </row>
    <row r="93" spans="1:17" ht="30" customHeight="1">
      <c r="A93" s="30">
        <v>90</v>
      </c>
      <c r="B93" s="92" t="s">
        <v>356</v>
      </c>
      <c r="C93" s="20" t="str">
        <f>IFERROR(VLOOKUP($B93,エントリーシート!$Q$28:$Z$527,5,0),"")</f>
        <v/>
      </c>
      <c r="D93" s="20" t="str">
        <f>IFERROR(VLOOKUP($B93,エントリーシート!$Q$28:$Z$527,6,0),"")</f>
        <v/>
      </c>
      <c r="E93" s="20" t="str">
        <f>IFERROR(VLOOKUP($B93,エントリーシート!$Q$28:$Z$527,7,0),"")</f>
        <v/>
      </c>
      <c r="F93" s="20" t="str">
        <f>IFERROR(VLOOKUP($B93,エントリーシート!$Q$28:$Z$527,8,0),"")</f>
        <v/>
      </c>
      <c r="G93" s="20" t="str">
        <f>IFERROR(VLOOKUP($B93,エントリーシート!$Q$28:$Z$527,9,0),"")</f>
        <v/>
      </c>
      <c r="H93" s="20" t="str">
        <f>IFERROR(VLOOKUP($B93,エントリーシート!$Q$28:$Z$527,10,0),"")</f>
        <v/>
      </c>
      <c r="I93" s="21"/>
      <c r="J93" s="21"/>
      <c r="K93" s="21"/>
      <c r="L93" s="22"/>
      <c r="M93" s="23" t="str">
        <f t="shared" si="3"/>
        <v/>
      </c>
      <c r="N93" s="24" t="str">
        <f t="shared" si="4"/>
        <v/>
      </c>
      <c r="O93" s="50" t="str">
        <f t="shared" si="5"/>
        <v/>
      </c>
      <c r="P93" s="41"/>
      <c r="Q93" s="10"/>
    </row>
    <row r="94" spans="1:17" ht="30" customHeight="1">
      <c r="A94" s="30">
        <v>91</v>
      </c>
      <c r="B94" s="92" t="s">
        <v>357</v>
      </c>
      <c r="C94" s="20" t="str">
        <f>IFERROR(VLOOKUP($B94,エントリーシート!$Q$28:$Z$527,5,0),"")</f>
        <v/>
      </c>
      <c r="D94" s="20" t="str">
        <f>IFERROR(VLOOKUP($B94,エントリーシート!$Q$28:$Z$527,6,0),"")</f>
        <v/>
      </c>
      <c r="E94" s="20" t="str">
        <f>IFERROR(VLOOKUP($B94,エントリーシート!$Q$28:$Z$527,7,0),"")</f>
        <v/>
      </c>
      <c r="F94" s="20" t="str">
        <f>IFERROR(VLOOKUP($B94,エントリーシート!$Q$28:$Z$527,8,0),"")</f>
        <v/>
      </c>
      <c r="G94" s="20" t="str">
        <f>IFERROR(VLOOKUP($B94,エントリーシート!$Q$28:$Z$527,9,0),"")</f>
        <v/>
      </c>
      <c r="H94" s="20" t="str">
        <f>IFERROR(VLOOKUP($B94,エントリーシート!$Q$28:$Z$527,10,0),"")</f>
        <v/>
      </c>
      <c r="I94" s="21"/>
      <c r="J94" s="21"/>
      <c r="K94" s="21"/>
      <c r="L94" s="22"/>
      <c r="M94" s="23" t="str">
        <f t="shared" si="3"/>
        <v/>
      </c>
      <c r="N94" s="24" t="str">
        <f t="shared" si="4"/>
        <v/>
      </c>
      <c r="O94" s="50" t="str">
        <f t="shared" si="5"/>
        <v/>
      </c>
      <c r="P94" s="41"/>
      <c r="Q94" s="10"/>
    </row>
    <row r="95" spans="1:17" ht="30" customHeight="1">
      <c r="A95" s="30">
        <v>92</v>
      </c>
      <c r="B95" s="92" t="s">
        <v>358</v>
      </c>
      <c r="C95" s="20" t="str">
        <f>IFERROR(VLOOKUP($B95,エントリーシート!$Q$28:$Z$527,5,0),"")</f>
        <v/>
      </c>
      <c r="D95" s="20" t="str">
        <f>IFERROR(VLOOKUP($B95,エントリーシート!$Q$28:$Z$527,6,0),"")</f>
        <v/>
      </c>
      <c r="E95" s="20" t="str">
        <f>IFERROR(VLOOKUP($B95,エントリーシート!$Q$28:$Z$527,7,0),"")</f>
        <v/>
      </c>
      <c r="F95" s="20" t="str">
        <f>IFERROR(VLOOKUP($B95,エントリーシート!$Q$28:$Z$527,8,0),"")</f>
        <v/>
      </c>
      <c r="G95" s="20" t="str">
        <f>IFERROR(VLOOKUP($B95,エントリーシート!$Q$28:$Z$527,9,0),"")</f>
        <v/>
      </c>
      <c r="H95" s="20" t="str">
        <f>IFERROR(VLOOKUP($B95,エントリーシート!$Q$28:$Z$527,10,0),"")</f>
        <v/>
      </c>
      <c r="I95" s="21"/>
      <c r="J95" s="21"/>
      <c r="K95" s="21"/>
      <c r="L95" s="22"/>
      <c r="M95" s="23" t="str">
        <f t="shared" si="3"/>
        <v/>
      </c>
      <c r="N95" s="24" t="str">
        <f t="shared" si="4"/>
        <v/>
      </c>
      <c r="O95" s="50" t="str">
        <f t="shared" si="5"/>
        <v/>
      </c>
      <c r="P95" s="41"/>
      <c r="Q95" s="10"/>
    </row>
    <row r="96" spans="1:17" ht="30" customHeight="1">
      <c r="A96" s="30">
        <v>93</v>
      </c>
      <c r="B96" s="92" t="s">
        <v>359</v>
      </c>
      <c r="C96" s="20" t="str">
        <f>IFERROR(VLOOKUP($B96,エントリーシート!$Q$28:$Z$527,5,0),"")</f>
        <v/>
      </c>
      <c r="D96" s="20" t="str">
        <f>IFERROR(VLOOKUP($B96,エントリーシート!$Q$28:$Z$527,6,0),"")</f>
        <v/>
      </c>
      <c r="E96" s="20" t="str">
        <f>IFERROR(VLOOKUP($B96,エントリーシート!$Q$28:$Z$527,7,0),"")</f>
        <v/>
      </c>
      <c r="F96" s="20" t="str">
        <f>IFERROR(VLOOKUP($B96,エントリーシート!$Q$28:$Z$527,8,0),"")</f>
        <v/>
      </c>
      <c r="G96" s="20" t="str">
        <f>IFERROR(VLOOKUP($B96,エントリーシート!$Q$28:$Z$527,9,0),"")</f>
        <v/>
      </c>
      <c r="H96" s="20" t="str">
        <f>IFERROR(VLOOKUP($B96,エントリーシート!$Q$28:$Z$527,10,0),"")</f>
        <v/>
      </c>
      <c r="I96" s="21"/>
      <c r="J96" s="21"/>
      <c r="K96" s="21"/>
      <c r="L96" s="22"/>
      <c r="M96" s="23" t="str">
        <f t="shared" si="3"/>
        <v/>
      </c>
      <c r="N96" s="24" t="str">
        <f t="shared" si="4"/>
        <v/>
      </c>
      <c r="O96" s="50" t="str">
        <f t="shared" si="5"/>
        <v/>
      </c>
      <c r="P96" s="41"/>
      <c r="Q96" s="10"/>
    </row>
    <row r="97" spans="1:17" ht="30" customHeight="1">
      <c r="A97" s="30">
        <v>94</v>
      </c>
      <c r="B97" s="92" t="s">
        <v>360</v>
      </c>
      <c r="C97" s="20" t="str">
        <f>IFERROR(VLOOKUP($B97,エントリーシート!$Q$28:$Z$527,5,0),"")</f>
        <v/>
      </c>
      <c r="D97" s="20" t="str">
        <f>IFERROR(VLOOKUP($B97,エントリーシート!$Q$28:$Z$527,6,0),"")</f>
        <v/>
      </c>
      <c r="E97" s="20" t="str">
        <f>IFERROR(VLOOKUP($B97,エントリーシート!$Q$28:$Z$527,7,0),"")</f>
        <v/>
      </c>
      <c r="F97" s="20" t="str">
        <f>IFERROR(VLOOKUP($B97,エントリーシート!$Q$28:$Z$527,8,0),"")</f>
        <v/>
      </c>
      <c r="G97" s="20" t="str">
        <f>IFERROR(VLOOKUP($B97,エントリーシート!$Q$28:$Z$527,9,0),"")</f>
        <v/>
      </c>
      <c r="H97" s="20" t="str">
        <f>IFERROR(VLOOKUP($B97,エントリーシート!$Q$28:$Z$527,10,0),"")</f>
        <v/>
      </c>
      <c r="I97" s="21"/>
      <c r="J97" s="21"/>
      <c r="K97" s="21"/>
      <c r="L97" s="22"/>
      <c r="M97" s="23" t="str">
        <f t="shared" si="3"/>
        <v/>
      </c>
      <c r="N97" s="24" t="str">
        <f t="shared" si="4"/>
        <v/>
      </c>
      <c r="O97" s="50" t="str">
        <f t="shared" si="5"/>
        <v/>
      </c>
      <c r="P97" s="41"/>
      <c r="Q97" s="10"/>
    </row>
    <row r="98" spans="1:17" ht="30" customHeight="1">
      <c r="A98" s="30">
        <v>95</v>
      </c>
      <c r="B98" s="92" t="s">
        <v>361</v>
      </c>
      <c r="C98" s="20" t="str">
        <f>IFERROR(VLOOKUP($B98,エントリーシート!$Q$28:$Z$527,5,0),"")</f>
        <v/>
      </c>
      <c r="D98" s="20" t="str">
        <f>IFERROR(VLOOKUP($B98,エントリーシート!$Q$28:$Z$527,6,0),"")</f>
        <v/>
      </c>
      <c r="E98" s="20" t="str">
        <f>IFERROR(VLOOKUP($B98,エントリーシート!$Q$28:$Z$527,7,0),"")</f>
        <v/>
      </c>
      <c r="F98" s="20" t="str">
        <f>IFERROR(VLOOKUP($B98,エントリーシート!$Q$28:$Z$527,8,0),"")</f>
        <v/>
      </c>
      <c r="G98" s="20" t="str">
        <f>IFERROR(VLOOKUP($B98,エントリーシート!$Q$28:$Z$527,9,0),"")</f>
        <v/>
      </c>
      <c r="H98" s="20" t="str">
        <f>IFERROR(VLOOKUP($B98,エントリーシート!$Q$28:$Z$527,10,0),"")</f>
        <v/>
      </c>
      <c r="I98" s="21"/>
      <c r="J98" s="21"/>
      <c r="K98" s="21"/>
      <c r="L98" s="22"/>
      <c r="M98" s="23" t="str">
        <f t="shared" si="3"/>
        <v/>
      </c>
      <c r="N98" s="24" t="str">
        <f t="shared" si="4"/>
        <v/>
      </c>
      <c r="O98" s="50" t="str">
        <f t="shared" si="5"/>
        <v/>
      </c>
      <c r="P98" s="41"/>
      <c r="Q98" s="10"/>
    </row>
    <row r="99" spans="1:17" ht="30" customHeight="1">
      <c r="A99" s="30">
        <v>96</v>
      </c>
      <c r="B99" s="92" t="s">
        <v>362</v>
      </c>
      <c r="C99" s="20" t="str">
        <f>IFERROR(VLOOKUP($B99,エントリーシート!$Q$28:$Z$527,5,0),"")</f>
        <v/>
      </c>
      <c r="D99" s="20" t="str">
        <f>IFERROR(VLOOKUP($B99,エントリーシート!$Q$28:$Z$527,6,0),"")</f>
        <v/>
      </c>
      <c r="E99" s="20" t="str">
        <f>IFERROR(VLOOKUP($B99,エントリーシート!$Q$28:$Z$527,7,0),"")</f>
        <v/>
      </c>
      <c r="F99" s="20" t="str">
        <f>IFERROR(VLOOKUP($B99,エントリーシート!$Q$28:$Z$527,8,0),"")</f>
        <v/>
      </c>
      <c r="G99" s="20" t="str">
        <f>IFERROR(VLOOKUP($B99,エントリーシート!$Q$28:$Z$527,9,0),"")</f>
        <v/>
      </c>
      <c r="H99" s="20" t="str">
        <f>IFERROR(VLOOKUP($B99,エントリーシート!$Q$28:$Z$527,10,0),"")</f>
        <v/>
      </c>
      <c r="I99" s="21"/>
      <c r="J99" s="21"/>
      <c r="K99" s="21"/>
      <c r="L99" s="22"/>
      <c r="M99" s="23" t="str">
        <f t="shared" si="3"/>
        <v/>
      </c>
      <c r="N99" s="24" t="str">
        <f t="shared" si="4"/>
        <v/>
      </c>
      <c r="O99" s="50" t="str">
        <f t="shared" si="5"/>
        <v/>
      </c>
      <c r="P99" s="41"/>
      <c r="Q99" s="10"/>
    </row>
    <row r="100" spans="1:17" ht="30" customHeight="1">
      <c r="A100" s="30">
        <v>97</v>
      </c>
      <c r="B100" s="92" t="s">
        <v>363</v>
      </c>
      <c r="C100" s="20" t="str">
        <f>IFERROR(VLOOKUP($B100,エントリーシート!$Q$28:$Z$527,5,0),"")</f>
        <v/>
      </c>
      <c r="D100" s="20" t="str">
        <f>IFERROR(VLOOKUP($B100,エントリーシート!$Q$28:$Z$527,6,0),"")</f>
        <v/>
      </c>
      <c r="E100" s="20" t="str">
        <f>IFERROR(VLOOKUP($B100,エントリーシート!$Q$28:$Z$527,7,0),"")</f>
        <v/>
      </c>
      <c r="F100" s="20" t="str">
        <f>IFERROR(VLOOKUP($B100,エントリーシート!$Q$28:$Z$527,8,0),"")</f>
        <v/>
      </c>
      <c r="G100" s="20" t="str">
        <f>IFERROR(VLOOKUP($B100,エントリーシート!$Q$28:$Z$527,9,0),"")</f>
        <v/>
      </c>
      <c r="H100" s="20" t="str">
        <f>IFERROR(VLOOKUP($B100,エントリーシート!$Q$28:$Z$527,10,0),"")</f>
        <v/>
      </c>
      <c r="I100" s="21"/>
      <c r="J100" s="21"/>
      <c r="K100" s="21"/>
      <c r="L100" s="22"/>
      <c r="M100" s="23" t="str">
        <f t="shared" si="3"/>
        <v/>
      </c>
      <c r="N100" s="24" t="str">
        <f t="shared" si="4"/>
        <v/>
      </c>
      <c r="O100" s="50" t="str">
        <f t="shared" si="5"/>
        <v/>
      </c>
      <c r="P100" s="41"/>
      <c r="Q100" s="10"/>
    </row>
    <row r="101" spans="1:17" ht="30" customHeight="1">
      <c r="A101" s="30">
        <v>98</v>
      </c>
      <c r="B101" s="92" t="s">
        <v>364</v>
      </c>
      <c r="C101" s="20" t="str">
        <f>IFERROR(VLOOKUP($B101,エントリーシート!$Q$28:$Z$527,5,0),"")</f>
        <v/>
      </c>
      <c r="D101" s="20" t="str">
        <f>IFERROR(VLOOKUP($B101,エントリーシート!$Q$28:$Z$527,6,0),"")</f>
        <v/>
      </c>
      <c r="E101" s="20" t="str">
        <f>IFERROR(VLOOKUP($B101,エントリーシート!$Q$28:$Z$527,7,0),"")</f>
        <v/>
      </c>
      <c r="F101" s="20" t="str">
        <f>IFERROR(VLOOKUP($B101,エントリーシート!$Q$28:$Z$527,8,0),"")</f>
        <v/>
      </c>
      <c r="G101" s="20" t="str">
        <f>IFERROR(VLOOKUP($B101,エントリーシート!$Q$28:$Z$527,9,0),"")</f>
        <v/>
      </c>
      <c r="H101" s="20" t="str">
        <f>IFERROR(VLOOKUP($B101,エントリーシート!$Q$28:$Z$527,10,0),"")</f>
        <v/>
      </c>
      <c r="I101" s="21"/>
      <c r="J101" s="21"/>
      <c r="K101" s="21"/>
      <c r="L101" s="22"/>
      <c r="M101" s="23" t="str">
        <f t="shared" si="3"/>
        <v/>
      </c>
      <c r="N101" s="24" t="str">
        <f t="shared" si="4"/>
        <v/>
      </c>
      <c r="O101" s="50" t="str">
        <f t="shared" si="5"/>
        <v/>
      </c>
      <c r="P101" s="41"/>
      <c r="Q101" s="10"/>
    </row>
    <row r="102" spans="1:17" ht="30" customHeight="1">
      <c r="A102" s="30">
        <v>99</v>
      </c>
      <c r="B102" s="92" t="s">
        <v>365</v>
      </c>
      <c r="C102" s="20" t="str">
        <f>IFERROR(VLOOKUP($B102,エントリーシート!$Q$28:$Z$527,5,0),"")</f>
        <v/>
      </c>
      <c r="D102" s="20" t="str">
        <f>IFERROR(VLOOKUP($B102,エントリーシート!$Q$28:$Z$527,6,0),"")</f>
        <v/>
      </c>
      <c r="E102" s="20" t="str">
        <f>IFERROR(VLOOKUP($B102,エントリーシート!$Q$28:$Z$527,7,0),"")</f>
        <v/>
      </c>
      <c r="F102" s="20" t="str">
        <f>IFERROR(VLOOKUP($B102,エントリーシート!$Q$28:$Z$527,8,0),"")</f>
        <v/>
      </c>
      <c r="G102" s="20" t="str">
        <f>IFERROR(VLOOKUP($B102,エントリーシート!$Q$28:$Z$527,9,0),"")</f>
        <v/>
      </c>
      <c r="H102" s="20" t="str">
        <f>IFERROR(VLOOKUP($B102,エントリーシート!$Q$28:$Z$527,10,0),"")</f>
        <v/>
      </c>
      <c r="I102" s="21"/>
      <c r="J102" s="21"/>
      <c r="K102" s="21"/>
      <c r="L102" s="22"/>
      <c r="M102" s="23" t="str">
        <f t="shared" si="3"/>
        <v/>
      </c>
      <c r="N102" s="24" t="str">
        <f t="shared" si="4"/>
        <v/>
      </c>
      <c r="O102" s="50" t="str">
        <f t="shared" si="5"/>
        <v/>
      </c>
      <c r="P102" s="41"/>
      <c r="Q102" s="10"/>
    </row>
    <row r="103" spans="1:17" ht="30" customHeight="1">
      <c r="A103" s="30">
        <v>100</v>
      </c>
      <c r="B103" s="92" t="s">
        <v>366</v>
      </c>
      <c r="C103" s="20" t="str">
        <f>IFERROR(VLOOKUP($B103,エントリーシート!$Q$28:$Z$527,5,0),"")</f>
        <v/>
      </c>
      <c r="D103" s="20" t="str">
        <f>IFERROR(VLOOKUP($B103,エントリーシート!$Q$28:$Z$527,6,0),"")</f>
        <v/>
      </c>
      <c r="E103" s="20" t="str">
        <f>IFERROR(VLOOKUP($B103,エントリーシート!$Q$28:$Z$527,7,0),"")</f>
        <v/>
      </c>
      <c r="F103" s="20" t="str">
        <f>IFERROR(VLOOKUP($B103,エントリーシート!$Q$28:$Z$527,8,0),"")</f>
        <v/>
      </c>
      <c r="G103" s="20" t="str">
        <f>IFERROR(VLOOKUP($B103,エントリーシート!$Q$28:$Z$527,9,0),"")</f>
        <v/>
      </c>
      <c r="H103" s="20" t="str">
        <f>IFERROR(VLOOKUP($B103,エントリーシート!$Q$28:$Z$527,10,0),"")</f>
        <v/>
      </c>
      <c r="I103" s="21"/>
      <c r="J103" s="21"/>
      <c r="K103" s="21"/>
      <c r="L103" s="22"/>
      <c r="M103" s="23" t="str">
        <f t="shared" si="3"/>
        <v/>
      </c>
      <c r="N103" s="24" t="str">
        <f t="shared" si="4"/>
        <v/>
      </c>
      <c r="O103" s="50" t="str">
        <f t="shared" si="5"/>
        <v/>
      </c>
      <c r="P103" s="41"/>
      <c r="Q103" s="10"/>
    </row>
    <row r="104" spans="1:17" ht="30" customHeight="1">
      <c r="A104" s="30">
        <v>101</v>
      </c>
      <c r="B104" s="92" t="s">
        <v>367</v>
      </c>
      <c r="C104" s="20" t="str">
        <f>IFERROR(VLOOKUP($B104,エントリーシート!$Q$28:$Z$527,5,0),"")</f>
        <v/>
      </c>
      <c r="D104" s="20" t="str">
        <f>IFERROR(VLOOKUP($B104,エントリーシート!$Q$28:$Z$527,6,0),"")</f>
        <v/>
      </c>
      <c r="E104" s="20" t="str">
        <f>IFERROR(VLOOKUP($B104,エントリーシート!$Q$28:$Z$527,7,0),"")</f>
        <v/>
      </c>
      <c r="F104" s="20" t="str">
        <f>IFERROR(VLOOKUP($B104,エントリーシート!$Q$28:$Z$527,8,0),"")</f>
        <v/>
      </c>
      <c r="G104" s="20" t="str">
        <f>IFERROR(VLOOKUP($B104,エントリーシート!$Q$28:$Z$527,9,0),"")</f>
        <v/>
      </c>
      <c r="H104" s="20" t="str">
        <f>IFERROR(VLOOKUP($B104,エントリーシート!$Q$28:$Z$527,10,0),"")</f>
        <v/>
      </c>
      <c r="I104" s="21"/>
      <c r="J104" s="21"/>
      <c r="K104" s="21"/>
      <c r="L104" s="22"/>
      <c r="M104" s="23" t="str">
        <f t="shared" si="3"/>
        <v/>
      </c>
      <c r="N104" s="24" t="str">
        <f t="shared" si="4"/>
        <v/>
      </c>
      <c r="O104" s="50" t="str">
        <f t="shared" si="5"/>
        <v/>
      </c>
      <c r="P104" s="41"/>
      <c r="Q104" s="10"/>
    </row>
    <row r="105" spans="1:17" ht="30" customHeight="1">
      <c r="A105" s="30">
        <v>102</v>
      </c>
      <c r="B105" s="92" t="s">
        <v>368</v>
      </c>
      <c r="C105" s="20" t="str">
        <f>IFERROR(VLOOKUP($B105,エントリーシート!$Q$28:$Z$527,5,0),"")</f>
        <v/>
      </c>
      <c r="D105" s="20" t="str">
        <f>IFERROR(VLOOKUP($B105,エントリーシート!$Q$28:$Z$527,6,0),"")</f>
        <v/>
      </c>
      <c r="E105" s="20" t="str">
        <f>IFERROR(VLOOKUP($B105,エントリーシート!$Q$28:$Z$527,7,0),"")</f>
        <v/>
      </c>
      <c r="F105" s="20" t="str">
        <f>IFERROR(VLOOKUP($B105,エントリーシート!$Q$28:$Z$527,8,0),"")</f>
        <v/>
      </c>
      <c r="G105" s="20" t="str">
        <f>IFERROR(VLOOKUP($B105,エントリーシート!$Q$28:$Z$527,9,0),"")</f>
        <v/>
      </c>
      <c r="H105" s="20" t="str">
        <f>IFERROR(VLOOKUP($B105,エントリーシート!$Q$28:$Z$527,10,0),"")</f>
        <v/>
      </c>
      <c r="I105" s="21"/>
      <c r="J105" s="21"/>
      <c r="K105" s="21"/>
      <c r="L105" s="22"/>
      <c r="M105" s="23" t="str">
        <f t="shared" si="3"/>
        <v/>
      </c>
      <c r="N105" s="24" t="str">
        <f t="shared" si="4"/>
        <v/>
      </c>
      <c r="O105" s="50" t="str">
        <f t="shared" si="5"/>
        <v/>
      </c>
      <c r="P105" s="41"/>
      <c r="Q105" s="10"/>
    </row>
    <row r="106" spans="1:17" ht="30" customHeight="1">
      <c r="A106" s="30">
        <v>103</v>
      </c>
      <c r="B106" s="92" t="s">
        <v>369</v>
      </c>
      <c r="C106" s="20" t="str">
        <f>IFERROR(VLOOKUP($B106,エントリーシート!$Q$28:$Z$527,5,0),"")</f>
        <v/>
      </c>
      <c r="D106" s="20" t="str">
        <f>IFERROR(VLOOKUP($B106,エントリーシート!$Q$28:$Z$527,6,0),"")</f>
        <v/>
      </c>
      <c r="E106" s="20" t="str">
        <f>IFERROR(VLOOKUP($B106,エントリーシート!$Q$28:$Z$527,7,0),"")</f>
        <v/>
      </c>
      <c r="F106" s="20" t="str">
        <f>IFERROR(VLOOKUP($B106,エントリーシート!$Q$28:$Z$527,8,0),"")</f>
        <v/>
      </c>
      <c r="G106" s="20" t="str">
        <f>IFERROR(VLOOKUP($B106,エントリーシート!$Q$28:$Z$527,9,0),"")</f>
        <v/>
      </c>
      <c r="H106" s="20" t="str">
        <f>IFERROR(VLOOKUP($B106,エントリーシート!$Q$28:$Z$527,10,0),"")</f>
        <v/>
      </c>
      <c r="I106" s="21"/>
      <c r="J106" s="21"/>
      <c r="K106" s="21"/>
      <c r="L106" s="22"/>
      <c r="M106" s="23" t="str">
        <f t="shared" si="3"/>
        <v/>
      </c>
      <c r="N106" s="24" t="str">
        <f t="shared" si="4"/>
        <v/>
      </c>
      <c r="O106" s="50" t="str">
        <f t="shared" si="5"/>
        <v/>
      </c>
      <c r="P106" s="41"/>
      <c r="Q106" s="10"/>
    </row>
    <row r="107" spans="1:17" ht="30" customHeight="1">
      <c r="A107" s="30">
        <v>104</v>
      </c>
      <c r="B107" s="92" t="s">
        <v>370</v>
      </c>
      <c r="C107" s="20" t="str">
        <f>IFERROR(VLOOKUP($B107,エントリーシート!$Q$28:$Z$527,5,0),"")</f>
        <v/>
      </c>
      <c r="D107" s="20" t="str">
        <f>IFERROR(VLOOKUP($B107,エントリーシート!$Q$28:$Z$527,6,0),"")</f>
        <v/>
      </c>
      <c r="E107" s="20" t="str">
        <f>IFERROR(VLOOKUP($B107,エントリーシート!$Q$28:$Z$527,7,0),"")</f>
        <v/>
      </c>
      <c r="F107" s="20" t="str">
        <f>IFERROR(VLOOKUP($B107,エントリーシート!$Q$28:$Z$527,8,0),"")</f>
        <v/>
      </c>
      <c r="G107" s="20" t="str">
        <f>IFERROR(VLOOKUP($B107,エントリーシート!$Q$28:$Z$527,9,0),"")</f>
        <v/>
      </c>
      <c r="H107" s="20" t="str">
        <f>IFERROR(VLOOKUP($B107,エントリーシート!$Q$28:$Z$527,10,0),"")</f>
        <v/>
      </c>
      <c r="I107" s="21"/>
      <c r="J107" s="21"/>
      <c r="K107" s="21"/>
      <c r="L107" s="22"/>
      <c r="M107" s="23" t="str">
        <f t="shared" si="3"/>
        <v/>
      </c>
      <c r="N107" s="24" t="str">
        <f t="shared" si="4"/>
        <v/>
      </c>
      <c r="O107" s="50" t="str">
        <f t="shared" si="5"/>
        <v/>
      </c>
      <c r="P107" s="41"/>
      <c r="Q107" s="10"/>
    </row>
    <row r="108" spans="1:17" ht="30" customHeight="1">
      <c r="A108" s="30">
        <v>105</v>
      </c>
      <c r="B108" s="92" t="s">
        <v>371</v>
      </c>
      <c r="C108" s="20" t="str">
        <f>IFERROR(VLOOKUP($B108,エントリーシート!$Q$28:$Z$527,5,0),"")</f>
        <v/>
      </c>
      <c r="D108" s="20" t="str">
        <f>IFERROR(VLOOKUP($B108,エントリーシート!$Q$28:$Z$527,6,0),"")</f>
        <v/>
      </c>
      <c r="E108" s="20" t="str">
        <f>IFERROR(VLOOKUP($B108,エントリーシート!$Q$28:$Z$527,7,0),"")</f>
        <v/>
      </c>
      <c r="F108" s="20" t="str">
        <f>IFERROR(VLOOKUP($B108,エントリーシート!$Q$28:$Z$527,8,0),"")</f>
        <v/>
      </c>
      <c r="G108" s="20" t="str">
        <f>IFERROR(VLOOKUP($B108,エントリーシート!$Q$28:$Z$527,9,0),"")</f>
        <v/>
      </c>
      <c r="H108" s="20" t="str">
        <f>IFERROR(VLOOKUP($B108,エントリーシート!$Q$28:$Z$527,10,0),"")</f>
        <v/>
      </c>
      <c r="I108" s="21"/>
      <c r="J108" s="21"/>
      <c r="K108" s="21"/>
      <c r="L108" s="22"/>
      <c r="M108" s="23" t="str">
        <f t="shared" si="3"/>
        <v/>
      </c>
      <c r="N108" s="24" t="str">
        <f t="shared" si="4"/>
        <v/>
      </c>
      <c r="O108" s="50" t="str">
        <f t="shared" si="5"/>
        <v/>
      </c>
      <c r="P108" s="41"/>
      <c r="Q108" s="10"/>
    </row>
    <row r="109" spans="1:17" ht="30" customHeight="1">
      <c r="A109" s="30">
        <v>106</v>
      </c>
      <c r="B109" s="92" t="s">
        <v>372</v>
      </c>
      <c r="C109" s="20" t="str">
        <f>IFERROR(VLOOKUP($B109,エントリーシート!$Q$28:$Z$527,5,0),"")</f>
        <v/>
      </c>
      <c r="D109" s="20" t="str">
        <f>IFERROR(VLOOKUP($B109,エントリーシート!$Q$28:$Z$527,6,0),"")</f>
        <v/>
      </c>
      <c r="E109" s="20" t="str">
        <f>IFERROR(VLOOKUP($B109,エントリーシート!$Q$28:$Z$527,7,0),"")</f>
        <v/>
      </c>
      <c r="F109" s="20" t="str">
        <f>IFERROR(VLOOKUP($B109,エントリーシート!$Q$28:$Z$527,8,0),"")</f>
        <v/>
      </c>
      <c r="G109" s="20" t="str">
        <f>IFERROR(VLOOKUP($B109,エントリーシート!$Q$28:$Z$527,9,0),"")</f>
        <v/>
      </c>
      <c r="H109" s="20" t="str">
        <f>IFERROR(VLOOKUP($B109,エントリーシート!$Q$28:$Z$527,10,0),"")</f>
        <v/>
      </c>
      <c r="I109" s="21"/>
      <c r="J109" s="21"/>
      <c r="K109" s="21"/>
      <c r="L109" s="22"/>
      <c r="M109" s="23" t="str">
        <f t="shared" si="3"/>
        <v/>
      </c>
      <c r="N109" s="24" t="str">
        <f t="shared" si="4"/>
        <v/>
      </c>
      <c r="O109" s="50" t="str">
        <f t="shared" si="5"/>
        <v/>
      </c>
      <c r="P109" s="41"/>
      <c r="Q109" s="10"/>
    </row>
    <row r="110" spans="1:17" ht="30" customHeight="1">
      <c r="A110" s="30">
        <v>107</v>
      </c>
      <c r="B110" s="92" t="s">
        <v>373</v>
      </c>
      <c r="C110" s="20" t="str">
        <f>IFERROR(VLOOKUP($B110,エントリーシート!$Q$28:$Z$527,5,0),"")</f>
        <v/>
      </c>
      <c r="D110" s="20" t="str">
        <f>IFERROR(VLOOKUP($B110,エントリーシート!$Q$28:$Z$527,6,0),"")</f>
        <v/>
      </c>
      <c r="E110" s="20" t="str">
        <f>IFERROR(VLOOKUP($B110,エントリーシート!$Q$28:$Z$527,7,0),"")</f>
        <v/>
      </c>
      <c r="F110" s="20" t="str">
        <f>IFERROR(VLOOKUP($B110,エントリーシート!$Q$28:$Z$527,8,0),"")</f>
        <v/>
      </c>
      <c r="G110" s="20" t="str">
        <f>IFERROR(VLOOKUP($B110,エントリーシート!$Q$28:$Z$527,9,0),"")</f>
        <v/>
      </c>
      <c r="H110" s="20" t="str">
        <f>IFERROR(VLOOKUP($B110,エントリーシート!$Q$28:$Z$527,10,0),"")</f>
        <v/>
      </c>
      <c r="I110" s="21"/>
      <c r="J110" s="21"/>
      <c r="K110" s="21"/>
      <c r="L110" s="22"/>
      <c r="M110" s="23" t="str">
        <f t="shared" si="3"/>
        <v/>
      </c>
      <c r="N110" s="24" t="str">
        <f t="shared" si="4"/>
        <v/>
      </c>
      <c r="O110" s="50" t="str">
        <f t="shared" si="5"/>
        <v/>
      </c>
      <c r="P110" s="41"/>
      <c r="Q110" s="10"/>
    </row>
    <row r="111" spans="1:17" ht="30" customHeight="1">
      <c r="A111" s="30">
        <v>108</v>
      </c>
      <c r="B111" s="92" t="s">
        <v>374</v>
      </c>
      <c r="C111" s="20" t="str">
        <f>IFERROR(VLOOKUP($B111,エントリーシート!$Q$28:$Z$527,5,0),"")</f>
        <v/>
      </c>
      <c r="D111" s="20" t="str">
        <f>IFERROR(VLOOKUP($B111,エントリーシート!$Q$28:$Z$527,6,0),"")</f>
        <v/>
      </c>
      <c r="E111" s="20" t="str">
        <f>IFERROR(VLOOKUP($B111,エントリーシート!$Q$28:$Z$527,7,0),"")</f>
        <v/>
      </c>
      <c r="F111" s="20" t="str">
        <f>IFERROR(VLOOKUP($B111,エントリーシート!$Q$28:$Z$527,8,0),"")</f>
        <v/>
      </c>
      <c r="G111" s="20" t="str">
        <f>IFERROR(VLOOKUP($B111,エントリーシート!$Q$28:$Z$527,9,0),"")</f>
        <v/>
      </c>
      <c r="H111" s="20" t="str">
        <f>IFERROR(VLOOKUP($B111,エントリーシート!$Q$28:$Z$527,10,0),"")</f>
        <v/>
      </c>
      <c r="I111" s="21"/>
      <c r="J111" s="21"/>
      <c r="K111" s="21"/>
      <c r="L111" s="22"/>
      <c r="M111" s="23" t="str">
        <f t="shared" si="3"/>
        <v/>
      </c>
      <c r="N111" s="24" t="str">
        <f t="shared" si="4"/>
        <v/>
      </c>
      <c r="O111" s="50" t="str">
        <f t="shared" si="5"/>
        <v/>
      </c>
      <c r="P111" s="41"/>
      <c r="Q111" s="10"/>
    </row>
    <row r="112" spans="1:17" ht="30" customHeight="1">
      <c r="A112" s="30">
        <v>109</v>
      </c>
      <c r="B112" s="92" t="s">
        <v>375</v>
      </c>
      <c r="C112" s="20" t="str">
        <f>IFERROR(VLOOKUP($B112,エントリーシート!$Q$28:$Z$527,5,0),"")</f>
        <v/>
      </c>
      <c r="D112" s="20" t="str">
        <f>IFERROR(VLOOKUP($B112,エントリーシート!$Q$28:$Z$527,6,0),"")</f>
        <v/>
      </c>
      <c r="E112" s="20" t="str">
        <f>IFERROR(VLOOKUP($B112,エントリーシート!$Q$28:$Z$527,7,0),"")</f>
        <v/>
      </c>
      <c r="F112" s="20" t="str">
        <f>IFERROR(VLOOKUP($B112,エントリーシート!$Q$28:$Z$527,8,0),"")</f>
        <v/>
      </c>
      <c r="G112" s="20" t="str">
        <f>IFERROR(VLOOKUP($B112,エントリーシート!$Q$28:$Z$527,9,0),"")</f>
        <v/>
      </c>
      <c r="H112" s="20" t="str">
        <f>IFERROR(VLOOKUP($B112,エントリーシート!$Q$28:$Z$527,10,0),"")</f>
        <v/>
      </c>
      <c r="I112" s="21"/>
      <c r="J112" s="21"/>
      <c r="K112" s="21"/>
      <c r="L112" s="22"/>
      <c r="M112" s="23" t="str">
        <f t="shared" si="3"/>
        <v/>
      </c>
      <c r="N112" s="24" t="str">
        <f t="shared" si="4"/>
        <v/>
      </c>
      <c r="O112" s="50" t="str">
        <f t="shared" si="5"/>
        <v/>
      </c>
      <c r="P112" s="41"/>
      <c r="Q112" s="10"/>
    </row>
    <row r="113" spans="1:17" ht="30" customHeight="1">
      <c r="A113" s="30">
        <v>110</v>
      </c>
      <c r="B113" s="92" t="s">
        <v>376</v>
      </c>
      <c r="C113" s="20" t="str">
        <f>IFERROR(VLOOKUP($B113,エントリーシート!$Q$28:$Z$527,5,0),"")</f>
        <v/>
      </c>
      <c r="D113" s="20" t="str">
        <f>IFERROR(VLOOKUP($B113,エントリーシート!$Q$28:$Z$527,6,0),"")</f>
        <v/>
      </c>
      <c r="E113" s="20" t="str">
        <f>IFERROR(VLOOKUP($B113,エントリーシート!$Q$28:$Z$527,7,0),"")</f>
        <v/>
      </c>
      <c r="F113" s="20" t="str">
        <f>IFERROR(VLOOKUP($B113,エントリーシート!$Q$28:$Z$527,8,0),"")</f>
        <v/>
      </c>
      <c r="G113" s="20" t="str">
        <f>IFERROR(VLOOKUP($B113,エントリーシート!$Q$28:$Z$527,9,0),"")</f>
        <v/>
      </c>
      <c r="H113" s="20" t="str">
        <f>IFERROR(VLOOKUP($B113,エントリーシート!$Q$28:$Z$527,10,0),"")</f>
        <v/>
      </c>
      <c r="I113" s="21"/>
      <c r="J113" s="21"/>
      <c r="K113" s="21"/>
      <c r="L113" s="22"/>
      <c r="M113" s="23" t="str">
        <f t="shared" si="3"/>
        <v/>
      </c>
      <c r="N113" s="24" t="str">
        <f t="shared" si="4"/>
        <v/>
      </c>
      <c r="O113" s="50" t="str">
        <f t="shared" si="5"/>
        <v/>
      </c>
      <c r="P113" s="41"/>
      <c r="Q113" s="10"/>
    </row>
    <row r="114" spans="1:17" ht="30" customHeight="1">
      <c r="A114" s="30">
        <v>111</v>
      </c>
      <c r="B114" s="92" t="s">
        <v>377</v>
      </c>
      <c r="C114" s="20" t="str">
        <f>IFERROR(VLOOKUP($B114,エントリーシート!$Q$28:$Z$527,5,0),"")</f>
        <v/>
      </c>
      <c r="D114" s="20" t="str">
        <f>IFERROR(VLOOKUP($B114,エントリーシート!$Q$28:$Z$527,6,0),"")</f>
        <v/>
      </c>
      <c r="E114" s="20" t="str">
        <f>IFERROR(VLOOKUP($B114,エントリーシート!$Q$28:$Z$527,7,0),"")</f>
        <v/>
      </c>
      <c r="F114" s="20" t="str">
        <f>IFERROR(VLOOKUP($B114,エントリーシート!$Q$28:$Z$527,8,0),"")</f>
        <v/>
      </c>
      <c r="G114" s="20" t="str">
        <f>IFERROR(VLOOKUP($B114,エントリーシート!$Q$28:$Z$527,9,0),"")</f>
        <v/>
      </c>
      <c r="H114" s="20" t="str">
        <f>IFERROR(VLOOKUP($B114,エントリーシート!$Q$28:$Z$527,10,0),"")</f>
        <v/>
      </c>
      <c r="I114" s="21"/>
      <c r="J114" s="21"/>
      <c r="K114" s="21"/>
      <c r="L114" s="22"/>
      <c r="M114" s="23" t="str">
        <f t="shared" si="3"/>
        <v/>
      </c>
      <c r="N114" s="24" t="str">
        <f t="shared" si="4"/>
        <v/>
      </c>
      <c r="O114" s="50" t="str">
        <f t="shared" si="5"/>
        <v/>
      </c>
      <c r="P114" s="41"/>
      <c r="Q114" s="10"/>
    </row>
    <row r="115" spans="1:17" ht="30" customHeight="1">
      <c r="A115" s="30">
        <v>112</v>
      </c>
      <c r="B115" s="92" t="s">
        <v>378</v>
      </c>
      <c r="C115" s="20" t="str">
        <f>IFERROR(VLOOKUP($B115,エントリーシート!$Q$28:$Z$527,5,0),"")</f>
        <v/>
      </c>
      <c r="D115" s="20" t="str">
        <f>IFERROR(VLOOKUP($B115,エントリーシート!$Q$28:$Z$527,6,0),"")</f>
        <v/>
      </c>
      <c r="E115" s="20" t="str">
        <f>IFERROR(VLOOKUP($B115,エントリーシート!$Q$28:$Z$527,7,0),"")</f>
        <v/>
      </c>
      <c r="F115" s="20" t="str">
        <f>IFERROR(VLOOKUP($B115,エントリーシート!$Q$28:$Z$527,8,0),"")</f>
        <v/>
      </c>
      <c r="G115" s="20" t="str">
        <f>IFERROR(VLOOKUP($B115,エントリーシート!$Q$28:$Z$527,9,0),"")</f>
        <v/>
      </c>
      <c r="H115" s="20" t="str">
        <f>IFERROR(VLOOKUP($B115,エントリーシート!$Q$28:$Z$527,10,0),"")</f>
        <v/>
      </c>
      <c r="I115" s="21"/>
      <c r="J115" s="21"/>
      <c r="K115" s="21"/>
      <c r="L115" s="22"/>
      <c r="M115" s="23" t="str">
        <f t="shared" si="3"/>
        <v/>
      </c>
      <c r="N115" s="24" t="str">
        <f t="shared" si="4"/>
        <v/>
      </c>
      <c r="O115" s="50" t="str">
        <f t="shared" si="5"/>
        <v/>
      </c>
      <c r="P115" s="41"/>
      <c r="Q115" s="10"/>
    </row>
    <row r="116" spans="1:17" ht="30" customHeight="1">
      <c r="A116" s="30">
        <v>113</v>
      </c>
      <c r="B116" s="92" t="s">
        <v>379</v>
      </c>
      <c r="C116" s="20" t="str">
        <f>IFERROR(VLOOKUP($B116,エントリーシート!$Q$28:$Z$527,5,0),"")</f>
        <v/>
      </c>
      <c r="D116" s="20" t="str">
        <f>IFERROR(VLOOKUP($B116,エントリーシート!$Q$28:$Z$527,6,0),"")</f>
        <v/>
      </c>
      <c r="E116" s="20" t="str">
        <f>IFERROR(VLOOKUP($B116,エントリーシート!$Q$28:$Z$527,7,0),"")</f>
        <v/>
      </c>
      <c r="F116" s="20" t="str">
        <f>IFERROR(VLOOKUP($B116,エントリーシート!$Q$28:$Z$527,8,0),"")</f>
        <v/>
      </c>
      <c r="G116" s="20" t="str">
        <f>IFERROR(VLOOKUP($B116,エントリーシート!$Q$28:$Z$527,9,0),"")</f>
        <v/>
      </c>
      <c r="H116" s="20" t="str">
        <f>IFERROR(VLOOKUP($B116,エントリーシート!$Q$28:$Z$527,10,0),"")</f>
        <v/>
      </c>
      <c r="I116" s="21"/>
      <c r="J116" s="21"/>
      <c r="K116" s="21"/>
      <c r="L116" s="22"/>
      <c r="M116" s="23" t="str">
        <f t="shared" si="3"/>
        <v/>
      </c>
      <c r="N116" s="24" t="str">
        <f t="shared" si="4"/>
        <v/>
      </c>
      <c r="O116" s="50" t="str">
        <f t="shared" si="5"/>
        <v/>
      </c>
      <c r="P116" s="41"/>
      <c r="Q116" s="10"/>
    </row>
    <row r="117" spans="1:17" ht="30" customHeight="1">
      <c r="A117" s="30">
        <v>114</v>
      </c>
      <c r="B117" s="92" t="s">
        <v>380</v>
      </c>
      <c r="C117" s="20" t="str">
        <f>IFERROR(VLOOKUP($B117,エントリーシート!$Q$28:$Z$527,5,0),"")</f>
        <v/>
      </c>
      <c r="D117" s="20" t="str">
        <f>IFERROR(VLOOKUP($B117,エントリーシート!$Q$28:$Z$527,6,0),"")</f>
        <v/>
      </c>
      <c r="E117" s="20" t="str">
        <f>IFERROR(VLOOKUP($B117,エントリーシート!$Q$28:$Z$527,7,0),"")</f>
        <v/>
      </c>
      <c r="F117" s="20" t="str">
        <f>IFERROR(VLOOKUP($B117,エントリーシート!$Q$28:$Z$527,8,0),"")</f>
        <v/>
      </c>
      <c r="G117" s="20" t="str">
        <f>IFERROR(VLOOKUP($B117,エントリーシート!$Q$28:$Z$527,9,0),"")</f>
        <v/>
      </c>
      <c r="H117" s="20" t="str">
        <f>IFERROR(VLOOKUP($B117,エントリーシート!$Q$28:$Z$527,10,0),"")</f>
        <v/>
      </c>
      <c r="I117" s="21"/>
      <c r="J117" s="21"/>
      <c r="K117" s="21"/>
      <c r="L117" s="22"/>
      <c r="M117" s="23" t="str">
        <f t="shared" si="3"/>
        <v/>
      </c>
      <c r="N117" s="24" t="str">
        <f t="shared" si="4"/>
        <v/>
      </c>
      <c r="O117" s="50" t="str">
        <f t="shared" si="5"/>
        <v/>
      </c>
      <c r="P117" s="41"/>
      <c r="Q117" s="10"/>
    </row>
    <row r="118" spans="1:17" ht="30" customHeight="1">
      <c r="A118" s="30">
        <v>115</v>
      </c>
      <c r="B118" s="92" t="s">
        <v>381</v>
      </c>
      <c r="C118" s="20" t="str">
        <f>IFERROR(VLOOKUP($B118,エントリーシート!$Q$28:$Z$527,5,0),"")</f>
        <v/>
      </c>
      <c r="D118" s="20" t="str">
        <f>IFERROR(VLOOKUP($B118,エントリーシート!$Q$28:$Z$527,6,0),"")</f>
        <v/>
      </c>
      <c r="E118" s="20" t="str">
        <f>IFERROR(VLOOKUP($B118,エントリーシート!$Q$28:$Z$527,7,0),"")</f>
        <v/>
      </c>
      <c r="F118" s="20" t="str">
        <f>IFERROR(VLOOKUP($B118,エントリーシート!$Q$28:$Z$527,8,0),"")</f>
        <v/>
      </c>
      <c r="G118" s="20" t="str">
        <f>IFERROR(VLOOKUP($B118,エントリーシート!$Q$28:$Z$527,9,0),"")</f>
        <v/>
      </c>
      <c r="H118" s="20" t="str">
        <f>IFERROR(VLOOKUP($B118,エントリーシート!$Q$28:$Z$527,10,0),"")</f>
        <v/>
      </c>
      <c r="I118" s="21"/>
      <c r="J118" s="21"/>
      <c r="K118" s="21"/>
      <c r="L118" s="22"/>
      <c r="M118" s="23" t="str">
        <f t="shared" si="3"/>
        <v/>
      </c>
      <c r="N118" s="24" t="str">
        <f t="shared" si="4"/>
        <v/>
      </c>
      <c r="O118" s="50" t="str">
        <f t="shared" si="5"/>
        <v/>
      </c>
      <c r="P118" s="41"/>
      <c r="Q118" s="10"/>
    </row>
    <row r="119" spans="1:17" ht="30" customHeight="1">
      <c r="A119" s="30">
        <v>116</v>
      </c>
      <c r="B119" s="92" t="s">
        <v>382</v>
      </c>
      <c r="C119" s="20" t="str">
        <f>IFERROR(VLOOKUP($B119,エントリーシート!$Q$28:$Z$527,5,0),"")</f>
        <v/>
      </c>
      <c r="D119" s="20" t="str">
        <f>IFERROR(VLOOKUP($B119,エントリーシート!$Q$28:$Z$527,6,0),"")</f>
        <v/>
      </c>
      <c r="E119" s="20" t="str">
        <f>IFERROR(VLOOKUP($B119,エントリーシート!$Q$28:$Z$527,7,0),"")</f>
        <v/>
      </c>
      <c r="F119" s="20" t="str">
        <f>IFERROR(VLOOKUP($B119,エントリーシート!$Q$28:$Z$527,8,0),"")</f>
        <v/>
      </c>
      <c r="G119" s="20" t="str">
        <f>IFERROR(VLOOKUP($B119,エントリーシート!$Q$28:$Z$527,9,0),"")</f>
        <v/>
      </c>
      <c r="H119" s="20" t="str">
        <f>IFERROR(VLOOKUP($B119,エントリーシート!$Q$28:$Z$527,10,0),"")</f>
        <v/>
      </c>
      <c r="I119" s="21"/>
      <c r="J119" s="21"/>
      <c r="K119" s="21"/>
      <c r="L119" s="22"/>
      <c r="M119" s="23" t="str">
        <f t="shared" si="3"/>
        <v/>
      </c>
      <c r="N119" s="24" t="str">
        <f t="shared" si="4"/>
        <v/>
      </c>
      <c r="O119" s="50" t="str">
        <f t="shared" si="5"/>
        <v/>
      </c>
      <c r="P119" s="41"/>
      <c r="Q119" s="10"/>
    </row>
    <row r="120" spans="1:17" ht="30" customHeight="1">
      <c r="A120" s="30">
        <v>117</v>
      </c>
      <c r="B120" s="92" t="s">
        <v>383</v>
      </c>
      <c r="C120" s="20" t="str">
        <f>IFERROR(VLOOKUP($B120,エントリーシート!$Q$28:$Z$527,5,0),"")</f>
        <v/>
      </c>
      <c r="D120" s="20" t="str">
        <f>IFERROR(VLOOKUP($B120,エントリーシート!$Q$28:$Z$527,6,0),"")</f>
        <v/>
      </c>
      <c r="E120" s="20" t="str">
        <f>IFERROR(VLOOKUP($B120,エントリーシート!$Q$28:$Z$527,7,0),"")</f>
        <v/>
      </c>
      <c r="F120" s="20" t="str">
        <f>IFERROR(VLOOKUP($B120,エントリーシート!$Q$28:$Z$527,8,0),"")</f>
        <v/>
      </c>
      <c r="G120" s="20" t="str">
        <f>IFERROR(VLOOKUP($B120,エントリーシート!$Q$28:$Z$527,9,0),"")</f>
        <v/>
      </c>
      <c r="H120" s="20" t="str">
        <f>IFERROR(VLOOKUP($B120,エントリーシート!$Q$28:$Z$527,10,0),"")</f>
        <v/>
      </c>
      <c r="I120" s="21"/>
      <c r="J120" s="21"/>
      <c r="K120" s="21"/>
      <c r="L120" s="22"/>
      <c r="M120" s="23" t="str">
        <f t="shared" si="3"/>
        <v/>
      </c>
      <c r="N120" s="24" t="str">
        <f t="shared" si="4"/>
        <v/>
      </c>
      <c r="O120" s="50" t="str">
        <f t="shared" si="5"/>
        <v/>
      </c>
      <c r="P120" s="41"/>
      <c r="Q120" s="10"/>
    </row>
    <row r="121" spans="1:17" ht="30" customHeight="1">
      <c r="A121" s="30">
        <v>118</v>
      </c>
      <c r="B121" s="92" t="s">
        <v>384</v>
      </c>
      <c r="C121" s="20" t="str">
        <f>IFERROR(VLOOKUP($B121,エントリーシート!$Q$28:$Z$527,5,0),"")</f>
        <v/>
      </c>
      <c r="D121" s="20" t="str">
        <f>IFERROR(VLOOKUP($B121,エントリーシート!$Q$28:$Z$527,6,0),"")</f>
        <v/>
      </c>
      <c r="E121" s="20" t="str">
        <f>IFERROR(VLOOKUP($B121,エントリーシート!$Q$28:$Z$527,7,0),"")</f>
        <v/>
      </c>
      <c r="F121" s="20" t="str">
        <f>IFERROR(VLOOKUP($B121,エントリーシート!$Q$28:$Z$527,8,0),"")</f>
        <v/>
      </c>
      <c r="G121" s="20" t="str">
        <f>IFERROR(VLOOKUP($B121,エントリーシート!$Q$28:$Z$527,9,0),"")</f>
        <v/>
      </c>
      <c r="H121" s="20" t="str">
        <f>IFERROR(VLOOKUP($B121,エントリーシート!$Q$28:$Z$527,10,0),"")</f>
        <v/>
      </c>
      <c r="I121" s="21"/>
      <c r="J121" s="21"/>
      <c r="K121" s="21"/>
      <c r="L121" s="22"/>
      <c r="M121" s="23" t="str">
        <f t="shared" si="3"/>
        <v/>
      </c>
      <c r="N121" s="24" t="str">
        <f t="shared" si="4"/>
        <v/>
      </c>
      <c r="O121" s="50" t="str">
        <f t="shared" si="5"/>
        <v/>
      </c>
      <c r="P121" s="41"/>
      <c r="Q121" s="10"/>
    </row>
    <row r="122" spans="1:17" ht="30" customHeight="1">
      <c r="A122" s="30">
        <v>119</v>
      </c>
      <c r="B122" s="92" t="s">
        <v>385</v>
      </c>
      <c r="C122" s="20" t="str">
        <f>IFERROR(VLOOKUP($B122,エントリーシート!$Q$28:$Z$527,5,0),"")</f>
        <v/>
      </c>
      <c r="D122" s="20" t="str">
        <f>IFERROR(VLOOKUP($B122,エントリーシート!$Q$28:$Z$527,6,0),"")</f>
        <v/>
      </c>
      <c r="E122" s="20" t="str">
        <f>IFERROR(VLOOKUP($B122,エントリーシート!$Q$28:$Z$527,7,0),"")</f>
        <v/>
      </c>
      <c r="F122" s="20" t="str">
        <f>IFERROR(VLOOKUP($B122,エントリーシート!$Q$28:$Z$527,8,0),"")</f>
        <v/>
      </c>
      <c r="G122" s="20" t="str">
        <f>IFERROR(VLOOKUP($B122,エントリーシート!$Q$28:$Z$527,9,0),"")</f>
        <v/>
      </c>
      <c r="H122" s="20" t="str">
        <f>IFERROR(VLOOKUP($B122,エントリーシート!$Q$28:$Z$527,10,0),"")</f>
        <v/>
      </c>
      <c r="I122" s="21"/>
      <c r="J122" s="21"/>
      <c r="K122" s="21"/>
      <c r="L122" s="22"/>
      <c r="M122" s="23" t="str">
        <f t="shared" si="3"/>
        <v/>
      </c>
      <c r="N122" s="24" t="str">
        <f t="shared" si="4"/>
        <v/>
      </c>
      <c r="O122" s="50" t="str">
        <f t="shared" si="5"/>
        <v/>
      </c>
      <c r="P122" s="41"/>
      <c r="Q122" s="10"/>
    </row>
    <row r="123" spans="1:17" ht="30" customHeight="1">
      <c r="A123" s="30">
        <v>120</v>
      </c>
      <c r="B123" s="92" t="s">
        <v>386</v>
      </c>
      <c r="C123" s="20" t="str">
        <f>IFERROR(VLOOKUP($B123,エントリーシート!$Q$28:$Z$527,5,0),"")</f>
        <v/>
      </c>
      <c r="D123" s="20" t="str">
        <f>IFERROR(VLOOKUP($B123,エントリーシート!$Q$28:$Z$527,6,0),"")</f>
        <v/>
      </c>
      <c r="E123" s="20" t="str">
        <f>IFERROR(VLOOKUP($B123,エントリーシート!$Q$28:$Z$527,7,0),"")</f>
        <v/>
      </c>
      <c r="F123" s="20" t="str">
        <f>IFERROR(VLOOKUP($B123,エントリーシート!$Q$28:$Z$527,8,0),"")</f>
        <v/>
      </c>
      <c r="G123" s="20" t="str">
        <f>IFERROR(VLOOKUP($B123,エントリーシート!$Q$28:$Z$527,9,0),"")</f>
        <v/>
      </c>
      <c r="H123" s="20" t="str">
        <f>IFERROR(VLOOKUP($B123,エントリーシート!$Q$28:$Z$527,10,0),"")</f>
        <v/>
      </c>
      <c r="I123" s="21"/>
      <c r="J123" s="21"/>
      <c r="K123" s="21"/>
      <c r="L123" s="22"/>
      <c r="M123" s="23" t="str">
        <f t="shared" si="3"/>
        <v/>
      </c>
      <c r="N123" s="24" t="str">
        <f t="shared" si="4"/>
        <v/>
      </c>
      <c r="O123" s="50" t="str">
        <f t="shared" si="5"/>
        <v/>
      </c>
      <c r="P123" s="41"/>
      <c r="Q123" s="10"/>
    </row>
    <row r="124" spans="1:17" ht="30" customHeight="1">
      <c r="A124" s="30">
        <v>121</v>
      </c>
      <c r="B124" s="92" t="s">
        <v>387</v>
      </c>
      <c r="C124" s="20" t="str">
        <f>IFERROR(VLOOKUP($B124,エントリーシート!$Q$28:$Z$527,5,0),"")</f>
        <v/>
      </c>
      <c r="D124" s="20" t="str">
        <f>IFERROR(VLOOKUP($B124,エントリーシート!$Q$28:$Z$527,6,0),"")</f>
        <v/>
      </c>
      <c r="E124" s="20" t="str">
        <f>IFERROR(VLOOKUP($B124,エントリーシート!$Q$28:$Z$527,7,0),"")</f>
        <v/>
      </c>
      <c r="F124" s="20" t="str">
        <f>IFERROR(VLOOKUP($B124,エントリーシート!$Q$28:$Z$527,8,0),"")</f>
        <v/>
      </c>
      <c r="G124" s="20" t="str">
        <f>IFERROR(VLOOKUP($B124,エントリーシート!$Q$28:$Z$527,9,0),"")</f>
        <v/>
      </c>
      <c r="H124" s="20" t="str">
        <f>IFERROR(VLOOKUP($B124,エントリーシート!$Q$28:$Z$527,10,0),"")</f>
        <v/>
      </c>
      <c r="I124" s="21"/>
      <c r="J124" s="21"/>
      <c r="K124" s="21"/>
      <c r="L124" s="22"/>
      <c r="M124" s="23" t="str">
        <f t="shared" si="3"/>
        <v/>
      </c>
      <c r="N124" s="24" t="str">
        <f t="shared" si="4"/>
        <v/>
      </c>
      <c r="O124" s="50" t="str">
        <f t="shared" si="5"/>
        <v/>
      </c>
      <c r="P124" s="41"/>
      <c r="Q124" s="10"/>
    </row>
    <row r="125" spans="1:17" ht="30" customHeight="1">
      <c r="A125" s="30">
        <v>122</v>
      </c>
      <c r="B125" s="92" t="s">
        <v>388</v>
      </c>
      <c r="C125" s="20" t="str">
        <f>IFERROR(VLOOKUP($B125,エントリーシート!$Q$28:$Z$527,5,0),"")</f>
        <v/>
      </c>
      <c r="D125" s="20" t="str">
        <f>IFERROR(VLOOKUP($B125,エントリーシート!$Q$28:$Z$527,6,0),"")</f>
        <v/>
      </c>
      <c r="E125" s="20" t="str">
        <f>IFERROR(VLOOKUP($B125,エントリーシート!$Q$28:$Z$527,7,0),"")</f>
        <v/>
      </c>
      <c r="F125" s="20" t="str">
        <f>IFERROR(VLOOKUP($B125,エントリーシート!$Q$28:$Z$527,8,0),"")</f>
        <v/>
      </c>
      <c r="G125" s="20" t="str">
        <f>IFERROR(VLOOKUP($B125,エントリーシート!$Q$28:$Z$527,9,0),"")</f>
        <v/>
      </c>
      <c r="H125" s="20" t="str">
        <f>IFERROR(VLOOKUP($B125,エントリーシート!$Q$28:$Z$527,10,0),"")</f>
        <v/>
      </c>
      <c r="I125" s="21"/>
      <c r="J125" s="21"/>
      <c r="K125" s="21"/>
      <c r="L125" s="22"/>
      <c r="M125" s="23" t="str">
        <f t="shared" si="3"/>
        <v/>
      </c>
      <c r="N125" s="24" t="str">
        <f t="shared" si="4"/>
        <v/>
      </c>
      <c r="O125" s="50" t="str">
        <f t="shared" si="5"/>
        <v/>
      </c>
      <c r="P125" s="41"/>
      <c r="Q125" s="10"/>
    </row>
    <row r="126" spans="1:17" ht="30" customHeight="1">
      <c r="A126" s="30">
        <v>123</v>
      </c>
      <c r="B126" s="92" t="s">
        <v>389</v>
      </c>
      <c r="C126" s="20" t="str">
        <f>IFERROR(VLOOKUP($B126,エントリーシート!$Q$28:$Z$527,5,0),"")</f>
        <v/>
      </c>
      <c r="D126" s="20" t="str">
        <f>IFERROR(VLOOKUP($B126,エントリーシート!$Q$28:$Z$527,6,0),"")</f>
        <v/>
      </c>
      <c r="E126" s="20" t="str">
        <f>IFERROR(VLOOKUP($B126,エントリーシート!$Q$28:$Z$527,7,0),"")</f>
        <v/>
      </c>
      <c r="F126" s="20" t="str">
        <f>IFERROR(VLOOKUP($B126,エントリーシート!$Q$28:$Z$527,8,0),"")</f>
        <v/>
      </c>
      <c r="G126" s="20" t="str">
        <f>IFERROR(VLOOKUP($B126,エントリーシート!$Q$28:$Z$527,9,0),"")</f>
        <v/>
      </c>
      <c r="H126" s="20" t="str">
        <f>IFERROR(VLOOKUP($B126,エントリーシート!$Q$28:$Z$527,10,0),"")</f>
        <v/>
      </c>
      <c r="I126" s="21"/>
      <c r="J126" s="21"/>
      <c r="K126" s="21"/>
      <c r="L126" s="22"/>
      <c r="M126" s="23" t="str">
        <f t="shared" si="3"/>
        <v/>
      </c>
      <c r="N126" s="24" t="str">
        <f t="shared" si="4"/>
        <v/>
      </c>
      <c r="O126" s="50" t="str">
        <f t="shared" si="5"/>
        <v/>
      </c>
      <c r="P126" s="41"/>
      <c r="Q126" s="10"/>
    </row>
    <row r="127" spans="1:17" ht="30" customHeight="1">
      <c r="A127" s="30">
        <v>124</v>
      </c>
      <c r="B127" s="92" t="s">
        <v>390</v>
      </c>
      <c r="C127" s="20" t="str">
        <f>IFERROR(VLOOKUP($B127,エントリーシート!$Q$28:$Z$527,5,0),"")</f>
        <v/>
      </c>
      <c r="D127" s="20" t="str">
        <f>IFERROR(VLOOKUP($B127,エントリーシート!$Q$28:$Z$527,6,0),"")</f>
        <v/>
      </c>
      <c r="E127" s="20" t="str">
        <f>IFERROR(VLOOKUP($B127,エントリーシート!$Q$28:$Z$527,7,0),"")</f>
        <v/>
      </c>
      <c r="F127" s="20" t="str">
        <f>IFERROR(VLOOKUP($B127,エントリーシート!$Q$28:$Z$527,8,0),"")</f>
        <v/>
      </c>
      <c r="G127" s="20" t="str">
        <f>IFERROR(VLOOKUP($B127,エントリーシート!$Q$28:$Z$527,9,0),"")</f>
        <v/>
      </c>
      <c r="H127" s="20" t="str">
        <f>IFERROR(VLOOKUP($B127,エントリーシート!$Q$28:$Z$527,10,0),"")</f>
        <v/>
      </c>
      <c r="I127" s="21"/>
      <c r="J127" s="21"/>
      <c r="K127" s="21"/>
      <c r="L127" s="22"/>
      <c r="M127" s="23" t="str">
        <f t="shared" si="3"/>
        <v/>
      </c>
      <c r="N127" s="24" t="str">
        <f t="shared" si="4"/>
        <v/>
      </c>
      <c r="O127" s="50" t="str">
        <f t="shared" si="5"/>
        <v/>
      </c>
      <c r="P127" s="41"/>
      <c r="Q127" s="10"/>
    </row>
    <row r="128" spans="1:17" ht="30" customHeight="1">
      <c r="A128" s="30">
        <v>125</v>
      </c>
      <c r="B128" s="92" t="s">
        <v>391</v>
      </c>
      <c r="C128" s="20" t="str">
        <f>IFERROR(VLOOKUP($B128,エントリーシート!$Q$28:$Z$527,5,0),"")</f>
        <v/>
      </c>
      <c r="D128" s="20" t="str">
        <f>IFERROR(VLOOKUP($B128,エントリーシート!$Q$28:$Z$527,6,0),"")</f>
        <v/>
      </c>
      <c r="E128" s="20" t="str">
        <f>IFERROR(VLOOKUP($B128,エントリーシート!$Q$28:$Z$527,7,0),"")</f>
        <v/>
      </c>
      <c r="F128" s="20" t="str">
        <f>IFERROR(VLOOKUP($B128,エントリーシート!$Q$28:$Z$527,8,0),"")</f>
        <v/>
      </c>
      <c r="G128" s="20" t="str">
        <f>IFERROR(VLOOKUP($B128,エントリーシート!$Q$28:$Z$527,9,0),"")</f>
        <v/>
      </c>
      <c r="H128" s="20" t="str">
        <f>IFERROR(VLOOKUP($B128,エントリーシート!$Q$28:$Z$527,10,0),"")</f>
        <v/>
      </c>
      <c r="I128" s="21"/>
      <c r="J128" s="21"/>
      <c r="K128" s="21"/>
      <c r="L128" s="22"/>
      <c r="M128" s="23" t="str">
        <f t="shared" si="3"/>
        <v/>
      </c>
      <c r="N128" s="24" t="str">
        <f t="shared" si="4"/>
        <v/>
      </c>
      <c r="O128" s="50" t="str">
        <f t="shared" si="5"/>
        <v/>
      </c>
      <c r="P128" s="41"/>
      <c r="Q128" s="10"/>
    </row>
    <row r="129" spans="1:17" ht="30" customHeight="1">
      <c r="A129" s="30">
        <v>126</v>
      </c>
      <c r="B129" s="92" t="s">
        <v>392</v>
      </c>
      <c r="C129" s="20" t="str">
        <f>IFERROR(VLOOKUP($B129,エントリーシート!$Q$28:$Z$527,5,0),"")</f>
        <v/>
      </c>
      <c r="D129" s="20" t="str">
        <f>IFERROR(VLOOKUP($B129,エントリーシート!$Q$28:$Z$527,6,0),"")</f>
        <v/>
      </c>
      <c r="E129" s="20" t="str">
        <f>IFERROR(VLOOKUP($B129,エントリーシート!$Q$28:$Z$527,7,0),"")</f>
        <v/>
      </c>
      <c r="F129" s="20" t="str">
        <f>IFERROR(VLOOKUP($B129,エントリーシート!$Q$28:$Z$527,8,0),"")</f>
        <v/>
      </c>
      <c r="G129" s="20" t="str">
        <f>IFERROR(VLOOKUP($B129,エントリーシート!$Q$28:$Z$527,9,0),"")</f>
        <v/>
      </c>
      <c r="H129" s="20" t="str">
        <f>IFERROR(VLOOKUP($B129,エントリーシート!$Q$28:$Z$527,10,0),"")</f>
        <v/>
      </c>
      <c r="I129" s="21"/>
      <c r="J129" s="21"/>
      <c r="K129" s="21"/>
      <c r="L129" s="22"/>
      <c r="M129" s="23" t="str">
        <f t="shared" si="3"/>
        <v/>
      </c>
      <c r="N129" s="24" t="str">
        <f t="shared" si="4"/>
        <v/>
      </c>
      <c r="O129" s="50" t="str">
        <f t="shared" si="5"/>
        <v/>
      </c>
      <c r="P129" s="41"/>
      <c r="Q129" s="10"/>
    </row>
    <row r="130" spans="1:17" ht="30" customHeight="1">
      <c r="A130" s="30">
        <v>127</v>
      </c>
      <c r="B130" s="92" t="s">
        <v>393</v>
      </c>
      <c r="C130" s="20" t="str">
        <f>IFERROR(VLOOKUP($B130,エントリーシート!$Q$28:$Z$527,5,0),"")</f>
        <v/>
      </c>
      <c r="D130" s="20" t="str">
        <f>IFERROR(VLOOKUP($B130,エントリーシート!$Q$28:$Z$527,6,0),"")</f>
        <v/>
      </c>
      <c r="E130" s="20" t="str">
        <f>IFERROR(VLOOKUP($B130,エントリーシート!$Q$28:$Z$527,7,0),"")</f>
        <v/>
      </c>
      <c r="F130" s="20" t="str">
        <f>IFERROR(VLOOKUP($B130,エントリーシート!$Q$28:$Z$527,8,0),"")</f>
        <v/>
      </c>
      <c r="G130" s="20" t="str">
        <f>IFERROR(VLOOKUP($B130,エントリーシート!$Q$28:$Z$527,9,0),"")</f>
        <v/>
      </c>
      <c r="H130" s="20" t="str">
        <f>IFERROR(VLOOKUP($B130,エントリーシート!$Q$28:$Z$527,10,0),"")</f>
        <v/>
      </c>
      <c r="I130" s="21"/>
      <c r="J130" s="21"/>
      <c r="K130" s="21"/>
      <c r="L130" s="22"/>
      <c r="M130" s="23" t="str">
        <f t="shared" si="3"/>
        <v/>
      </c>
      <c r="N130" s="24" t="str">
        <f t="shared" si="4"/>
        <v/>
      </c>
      <c r="O130" s="50" t="str">
        <f t="shared" si="5"/>
        <v/>
      </c>
      <c r="P130" s="41"/>
      <c r="Q130" s="10"/>
    </row>
    <row r="131" spans="1:17" ht="30" customHeight="1">
      <c r="A131" s="30">
        <v>128</v>
      </c>
      <c r="B131" s="92" t="s">
        <v>394</v>
      </c>
      <c r="C131" s="20" t="str">
        <f>IFERROR(VLOOKUP($B131,エントリーシート!$Q$28:$Z$527,5,0),"")</f>
        <v/>
      </c>
      <c r="D131" s="20" t="str">
        <f>IFERROR(VLOOKUP($B131,エントリーシート!$Q$28:$Z$527,6,0),"")</f>
        <v/>
      </c>
      <c r="E131" s="20" t="str">
        <f>IFERROR(VLOOKUP($B131,エントリーシート!$Q$28:$Z$527,7,0),"")</f>
        <v/>
      </c>
      <c r="F131" s="20" t="str">
        <f>IFERROR(VLOOKUP($B131,エントリーシート!$Q$28:$Z$527,8,0),"")</f>
        <v/>
      </c>
      <c r="G131" s="20" t="str">
        <f>IFERROR(VLOOKUP($B131,エントリーシート!$Q$28:$Z$527,9,0),"")</f>
        <v/>
      </c>
      <c r="H131" s="20" t="str">
        <f>IFERROR(VLOOKUP($B131,エントリーシート!$Q$28:$Z$527,10,0),"")</f>
        <v/>
      </c>
      <c r="I131" s="21"/>
      <c r="J131" s="21"/>
      <c r="K131" s="21"/>
      <c r="L131" s="22"/>
      <c r="M131" s="23" t="str">
        <f t="shared" si="3"/>
        <v/>
      </c>
      <c r="N131" s="24" t="str">
        <f t="shared" si="4"/>
        <v/>
      </c>
      <c r="O131" s="50" t="str">
        <f t="shared" si="5"/>
        <v/>
      </c>
      <c r="P131" s="41"/>
      <c r="Q131" s="10"/>
    </row>
    <row r="132" spans="1:17" ht="30" customHeight="1">
      <c r="A132" s="30">
        <v>129</v>
      </c>
      <c r="B132" s="92" t="s">
        <v>395</v>
      </c>
      <c r="C132" s="20" t="str">
        <f>IFERROR(VLOOKUP($B132,エントリーシート!$Q$28:$Z$527,5,0),"")</f>
        <v/>
      </c>
      <c r="D132" s="20" t="str">
        <f>IFERROR(VLOOKUP($B132,エントリーシート!$Q$28:$Z$527,6,0),"")</f>
        <v/>
      </c>
      <c r="E132" s="20" t="str">
        <f>IFERROR(VLOOKUP($B132,エントリーシート!$Q$28:$Z$527,7,0),"")</f>
        <v/>
      </c>
      <c r="F132" s="20" t="str">
        <f>IFERROR(VLOOKUP($B132,エントリーシート!$Q$28:$Z$527,8,0),"")</f>
        <v/>
      </c>
      <c r="G132" s="20" t="str">
        <f>IFERROR(VLOOKUP($B132,エントリーシート!$Q$28:$Z$527,9,0),"")</f>
        <v/>
      </c>
      <c r="H132" s="20" t="str">
        <f>IFERROR(VLOOKUP($B132,エントリーシート!$Q$28:$Z$527,10,0),"")</f>
        <v/>
      </c>
      <c r="I132" s="21"/>
      <c r="J132" s="21"/>
      <c r="K132" s="21"/>
      <c r="L132" s="22"/>
      <c r="M132" s="23" t="str">
        <f t="shared" si="3"/>
        <v/>
      </c>
      <c r="N132" s="24" t="str">
        <f t="shared" si="4"/>
        <v/>
      </c>
      <c r="O132" s="50" t="str">
        <f t="shared" si="5"/>
        <v/>
      </c>
      <c r="P132" s="41"/>
      <c r="Q132" s="10"/>
    </row>
    <row r="133" spans="1:17" ht="30" customHeight="1">
      <c r="A133" s="30">
        <v>130</v>
      </c>
      <c r="B133" s="92" t="s">
        <v>396</v>
      </c>
      <c r="C133" s="20" t="str">
        <f>IFERROR(VLOOKUP($B133,エントリーシート!$Q$28:$Z$527,5,0),"")</f>
        <v/>
      </c>
      <c r="D133" s="20" t="str">
        <f>IFERROR(VLOOKUP($B133,エントリーシート!$Q$28:$Z$527,6,0),"")</f>
        <v/>
      </c>
      <c r="E133" s="20" t="str">
        <f>IFERROR(VLOOKUP($B133,エントリーシート!$Q$28:$Z$527,7,0),"")</f>
        <v/>
      </c>
      <c r="F133" s="20" t="str">
        <f>IFERROR(VLOOKUP($B133,エントリーシート!$Q$28:$Z$527,8,0),"")</f>
        <v/>
      </c>
      <c r="G133" s="20" t="str">
        <f>IFERROR(VLOOKUP($B133,エントリーシート!$Q$28:$Z$527,9,0),"")</f>
        <v/>
      </c>
      <c r="H133" s="20" t="str">
        <f>IFERROR(VLOOKUP($B133,エントリーシート!$Q$28:$Z$527,10,0),"")</f>
        <v/>
      </c>
      <c r="I133" s="21"/>
      <c r="J133" s="21"/>
      <c r="K133" s="21"/>
      <c r="L133" s="22"/>
      <c r="M133" s="23" t="str">
        <f t="shared" ref="M133:M196" si="6">IF(C133="","",SUM(I133:L133))</f>
        <v/>
      </c>
      <c r="N133" s="24" t="str">
        <f t="shared" ref="N133:N196" si="7">IF(M133="","",IF(M133&lt;150,"銅賞",IF(M133&lt;200,"銀賞",IF(M133&lt;230,"金賞",IF(M133&lt;250,"特別金賞")))))</f>
        <v/>
      </c>
      <c r="O133" s="50" t="str">
        <f t="shared" ref="O133:O196" si="8">IF(C133="","",$J$2&amp;$K$2&amp;$L$2)</f>
        <v/>
      </c>
      <c r="P133" s="41"/>
      <c r="Q133" s="10"/>
    </row>
    <row r="134" spans="1:17" ht="30" customHeight="1">
      <c r="A134" s="30">
        <v>131</v>
      </c>
      <c r="B134" s="92" t="s">
        <v>397</v>
      </c>
      <c r="C134" s="20" t="str">
        <f>IFERROR(VLOOKUP($B134,エントリーシート!$Q$28:$Z$527,5,0),"")</f>
        <v/>
      </c>
      <c r="D134" s="20" t="str">
        <f>IFERROR(VLOOKUP($B134,エントリーシート!$Q$28:$Z$527,6,0),"")</f>
        <v/>
      </c>
      <c r="E134" s="20" t="str">
        <f>IFERROR(VLOOKUP($B134,エントリーシート!$Q$28:$Z$527,7,0),"")</f>
        <v/>
      </c>
      <c r="F134" s="20" t="str">
        <f>IFERROR(VLOOKUP($B134,エントリーシート!$Q$28:$Z$527,8,0),"")</f>
        <v/>
      </c>
      <c r="G134" s="20" t="str">
        <f>IFERROR(VLOOKUP($B134,エントリーシート!$Q$28:$Z$527,9,0),"")</f>
        <v/>
      </c>
      <c r="H134" s="20" t="str">
        <f>IFERROR(VLOOKUP($B134,エントリーシート!$Q$28:$Z$527,10,0),"")</f>
        <v/>
      </c>
      <c r="I134" s="21"/>
      <c r="J134" s="21"/>
      <c r="K134" s="21"/>
      <c r="L134" s="22"/>
      <c r="M134" s="23" t="str">
        <f t="shared" si="6"/>
        <v/>
      </c>
      <c r="N134" s="24" t="str">
        <f t="shared" si="7"/>
        <v/>
      </c>
      <c r="O134" s="50" t="str">
        <f t="shared" si="8"/>
        <v/>
      </c>
      <c r="P134" s="41"/>
      <c r="Q134" s="10"/>
    </row>
    <row r="135" spans="1:17" ht="30" customHeight="1">
      <c r="A135" s="30">
        <v>132</v>
      </c>
      <c r="B135" s="92" t="s">
        <v>398</v>
      </c>
      <c r="C135" s="20" t="str">
        <f>IFERROR(VLOOKUP($B135,エントリーシート!$Q$28:$Z$527,5,0),"")</f>
        <v/>
      </c>
      <c r="D135" s="20" t="str">
        <f>IFERROR(VLOOKUP($B135,エントリーシート!$Q$28:$Z$527,6,0),"")</f>
        <v/>
      </c>
      <c r="E135" s="20" t="str">
        <f>IFERROR(VLOOKUP($B135,エントリーシート!$Q$28:$Z$527,7,0),"")</f>
        <v/>
      </c>
      <c r="F135" s="20" t="str">
        <f>IFERROR(VLOOKUP($B135,エントリーシート!$Q$28:$Z$527,8,0),"")</f>
        <v/>
      </c>
      <c r="G135" s="20" t="str">
        <f>IFERROR(VLOOKUP($B135,エントリーシート!$Q$28:$Z$527,9,0),"")</f>
        <v/>
      </c>
      <c r="H135" s="20" t="str">
        <f>IFERROR(VLOOKUP($B135,エントリーシート!$Q$28:$Z$527,10,0),"")</f>
        <v/>
      </c>
      <c r="I135" s="21"/>
      <c r="J135" s="21"/>
      <c r="K135" s="21"/>
      <c r="L135" s="22"/>
      <c r="M135" s="23" t="str">
        <f t="shared" si="6"/>
        <v/>
      </c>
      <c r="N135" s="24" t="str">
        <f t="shared" si="7"/>
        <v/>
      </c>
      <c r="O135" s="50" t="str">
        <f t="shared" si="8"/>
        <v/>
      </c>
      <c r="P135" s="41"/>
      <c r="Q135" s="10"/>
    </row>
    <row r="136" spans="1:17" ht="30" customHeight="1">
      <c r="A136" s="30">
        <v>133</v>
      </c>
      <c r="B136" s="92" t="s">
        <v>399</v>
      </c>
      <c r="C136" s="20" t="str">
        <f>IFERROR(VLOOKUP($B136,エントリーシート!$Q$28:$Z$527,5,0),"")</f>
        <v/>
      </c>
      <c r="D136" s="20" t="str">
        <f>IFERROR(VLOOKUP($B136,エントリーシート!$Q$28:$Z$527,6,0),"")</f>
        <v/>
      </c>
      <c r="E136" s="20" t="str">
        <f>IFERROR(VLOOKUP($B136,エントリーシート!$Q$28:$Z$527,7,0),"")</f>
        <v/>
      </c>
      <c r="F136" s="20" t="str">
        <f>IFERROR(VLOOKUP($B136,エントリーシート!$Q$28:$Z$527,8,0),"")</f>
        <v/>
      </c>
      <c r="G136" s="20" t="str">
        <f>IFERROR(VLOOKUP($B136,エントリーシート!$Q$28:$Z$527,9,0),"")</f>
        <v/>
      </c>
      <c r="H136" s="20" t="str">
        <f>IFERROR(VLOOKUP($B136,エントリーシート!$Q$28:$Z$527,10,0),"")</f>
        <v/>
      </c>
      <c r="I136" s="21"/>
      <c r="J136" s="21"/>
      <c r="K136" s="21"/>
      <c r="L136" s="22"/>
      <c r="M136" s="23" t="str">
        <f t="shared" si="6"/>
        <v/>
      </c>
      <c r="N136" s="24" t="str">
        <f t="shared" si="7"/>
        <v/>
      </c>
      <c r="O136" s="50" t="str">
        <f t="shared" si="8"/>
        <v/>
      </c>
      <c r="P136" s="41"/>
      <c r="Q136" s="10"/>
    </row>
    <row r="137" spans="1:17" ht="30" customHeight="1">
      <c r="A137" s="30">
        <v>134</v>
      </c>
      <c r="B137" s="92" t="s">
        <v>400</v>
      </c>
      <c r="C137" s="20" t="str">
        <f>IFERROR(VLOOKUP($B137,エントリーシート!$Q$28:$Z$527,5,0),"")</f>
        <v/>
      </c>
      <c r="D137" s="20" t="str">
        <f>IFERROR(VLOOKUP($B137,エントリーシート!$Q$28:$Z$527,6,0),"")</f>
        <v/>
      </c>
      <c r="E137" s="20" t="str">
        <f>IFERROR(VLOOKUP($B137,エントリーシート!$Q$28:$Z$527,7,0),"")</f>
        <v/>
      </c>
      <c r="F137" s="20" t="str">
        <f>IFERROR(VLOOKUP($B137,エントリーシート!$Q$28:$Z$527,8,0),"")</f>
        <v/>
      </c>
      <c r="G137" s="20" t="str">
        <f>IFERROR(VLOOKUP($B137,エントリーシート!$Q$28:$Z$527,9,0),"")</f>
        <v/>
      </c>
      <c r="H137" s="20" t="str">
        <f>IFERROR(VLOOKUP($B137,エントリーシート!$Q$28:$Z$527,10,0),"")</f>
        <v/>
      </c>
      <c r="I137" s="21"/>
      <c r="J137" s="21"/>
      <c r="K137" s="21"/>
      <c r="L137" s="22"/>
      <c r="M137" s="23" t="str">
        <f t="shared" si="6"/>
        <v/>
      </c>
      <c r="N137" s="24" t="str">
        <f t="shared" si="7"/>
        <v/>
      </c>
      <c r="O137" s="50" t="str">
        <f t="shared" si="8"/>
        <v/>
      </c>
      <c r="P137" s="41"/>
      <c r="Q137" s="10"/>
    </row>
    <row r="138" spans="1:17" ht="30" customHeight="1">
      <c r="A138" s="30">
        <v>135</v>
      </c>
      <c r="B138" s="92" t="s">
        <v>401</v>
      </c>
      <c r="C138" s="20" t="str">
        <f>IFERROR(VLOOKUP($B138,エントリーシート!$Q$28:$Z$527,5,0),"")</f>
        <v/>
      </c>
      <c r="D138" s="20" t="str">
        <f>IFERROR(VLOOKUP($B138,エントリーシート!$Q$28:$Z$527,6,0),"")</f>
        <v/>
      </c>
      <c r="E138" s="20" t="str">
        <f>IFERROR(VLOOKUP($B138,エントリーシート!$Q$28:$Z$527,7,0),"")</f>
        <v/>
      </c>
      <c r="F138" s="20" t="str">
        <f>IFERROR(VLOOKUP($B138,エントリーシート!$Q$28:$Z$527,8,0),"")</f>
        <v/>
      </c>
      <c r="G138" s="20" t="str">
        <f>IFERROR(VLOOKUP($B138,エントリーシート!$Q$28:$Z$527,9,0),"")</f>
        <v/>
      </c>
      <c r="H138" s="20" t="str">
        <f>IFERROR(VLOOKUP($B138,エントリーシート!$Q$28:$Z$527,10,0),"")</f>
        <v/>
      </c>
      <c r="I138" s="21"/>
      <c r="J138" s="21"/>
      <c r="K138" s="21"/>
      <c r="L138" s="22"/>
      <c r="M138" s="23" t="str">
        <f t="shared" si="6"/>
        <v/>
      </c>
      <c r="N138" s="24" t="str">
        <f t="shared" si="7"/>
        <v/>
      </c>
      <c r="O138" s="50" t="str">
        <f t="shared" si="8"/>
        <v/>
      </c>
      <c r="P138" s="41"/>
      <c r="Q138" s="10"/>
    </row>
    <row r="139" spans="1:17" ht="30" customHeight="1">
      <c r="A139" s="30">
        <v>136</v>
      </c>
      <c r="B139" s="92" t="s">
        <v>402</v>
      </c>
      <c r="C139" s="20" t="str">
        <f>IFERROR(VLOOKUP($B139,エントリーシート!$Q$28:$Z$527,5,0),"")</f>
        <v/>
      </c>
      <c r="D139" s="20" t="str">
        <f>IFERROR(VLOOKUP($B139,エントリーシート!$Q$28:$Z$527,6,0),"")</f>
        <v/>
      </c>
      <c r="E139" s="20" t="str">
        <f>IFERROR(VLOOKUP($B139,エントリーシート!$Q$28:$Z$527,7,0),"")</f>
        <v/>
      </c>
      <c r="F139" s="20" t="str">
        <f>IFERROR(VLOOKUP($B139,エントリーシート!$Q$28:$Z$527,8,0),"")</f>
        <v/>
      </c>
      <c r="G139" s="20" t="str">
        <f>IFERROR(VLOOKUP($B139,エントリーシート!$Q$28:$Z$527,9,0),"")</f>
        <v/>
      </c>
      <c r="H139" s="20" t="str">
        <f>IFERROR(VLOOKUP($B139,エントリーシート!$Q$28:$Z$527,10,0),"")</f>
        <v/>
      </c>
      <c r="I139" s="21"/>
      <c r="J139" s="21"/>
      <c r="K139" s="21"/>
      <c r="L139" s="22"/>
      <c r="M139" s="23" t="str">
        <f t="shared" si="6"/>
        <v/>
      </c>
      <c r="N139" s="24" t="str">
        <f t="shared" si="7"/>
        <v/>
      </c>
      <c r="O139" s="50" t="str">
        <f t="shared" si="8"/>
        <v/>
      </c>
      <c r="P139" s="41"/>
      <c r="Q139" s="10"/>
    </row>
    <row r="140" spans="1:17" ht="30" customHeight="1">
      <c r="A140" s="30">
        <v>137</v>
      </c>
      <c r="B140" s="92" t="s">
        <v>403</v>
      </c>
      <c r="C140" s="20" t="str">
        <f>IFERROR(VLOOKUP($B140,エントリーシート!$Q$28:$Z$527,5,0),"")</f>
        <v/>
      </c>
      <c r="D140" s="20" t="str">
        <f>IFERROR(VLOOKUP($B140,エントリーシート!$Q$28:$Z$527,6,0),"")</f>
        <v/>
      </c>
      <c r="E140" s="20" t="str">
        <f>IFERROR(VLOOKUP($B140,エントリーシート!$Q$28:$Z$527,7,0),"")</f>
        <v/>
      </c>
      <c r="F140" s="20" t="str">
        <f>IFERROR(VLOOKUP($B140,エントリーシート!$Q$28:$Z$527,8,0),"")</f>
        <v/>
      </c>
      <c r="G140" s="20" t="str">
        <f>IFERROR(VLOOKUP($B140,エントリーシート!$Q$28:$Z$527,9,0),"")</f>
        <v/>
      </c>
      <c r="H140" s="20" t="str">
        <f>IFERROR(VLOOKUP($B140,エントリーシート!$Q$28:$Z$527,10,0),"")</f>
        <v/>
      </c>
      <c r="I140" s="21"/>
      <c r="J140" s="21"/>
      <c r="K140" s="21"/>
      <c r="L140" s="22"/>
      <c r="M140" s="23" t="str">
        <f t="shared" si="6"/>
        <v/>
      </c>
      <c r="N140" s="24" t="str">
        <f t="shared" si="7"/>
        <v/>
      </c>
      <c r="O140" s="50" t="str">
        <f t="shared" si="8"/>
        <v/>
      </c>
      <c r="P140" s="41"/>
      <c r="Q140" s="10"/>
    </row>
    <row r="141" spans="1:17" ht="30" customHeight="1">
      <c r="A141" s="30">
        <v>138</v>
      </c>
      <c r="B141" s="92" t="s">
        <v>404</v>
      </c>
      <c r="C141" s="20" t="str">
        <f>IFERROR(VLOOKUP($B141,エントリーシート!$Q$28:$Z$527,5,0),"")</f>
        <v/>
      </c>
      <c r="D141" s="20" t="str">
        <f>IFERROR(VLOOKUP($B141,エントリーシート!$Q$28:$Z$527,6,0),"")</f>
        <v/>
      </c>
      <c r="E141" s="20" t="str">
        <f>IFERROR(VLOOKUP($B141,エントリーシート!$Q$28:$Z$527,7,0),"")</f>
        <v/>
      </c>
      <c r="F141" s="20" t="str">
        <f>IFERROR(VLOOKUP($B141,エントリーシート!$Q$28:$Z$527,8,0),"")</f>
        <v/>
      </c>
      <c r="G141" s="20" t="str">
        <f>IFERROR(VLOOKUP($B141,エントリーシート!$Q$28:$Z$527,9,0),"")</f>
        <v/>
      </c>
      <c r="H141" s="20" t="str">
        <f>IFERROR(VLOOKUP($B141,エントリーシート!$Q$28:$Z$527,10,0),"")</f>
        <v/>
      </c>
      <c r="I141" s="21"/>
      <c r="J141" s="21"/>
      <c r="K141" s="21"/>
      <c r="L141" s="22"/>
      <c r="M141" s="23" t="str">
        <f t="shared" si="6"/>
        <v/>
      </c>
      <c r="N141" s="24" t="str">
        <f t="shared" si="7"/>
        <v/>
      </c>
      <c r="O141" s="50" t="str">
        <f t="shared" si="8"/>
        <v/>
      </c>
      <c r="P141" s="41"/>
      <c r="Q141" s="10"/>
    </row>
    <row r="142" spans="1:17" ht="30" customHeight="1">
      <c r="A142" s="30">
        <v>139</v>
      </c>
      <c r="B142" s="92" t="s">
        <v>405</v>
      </c>
      <c r="C142" s="20" t="str">
        <f>IFERROR(VLOOKUP($B142,エントリーシート!$Q$28:$Z$527,5,0),"")</f>
        <v/>
      </c>
      <c r="D142" s="20" t="str">
        <f>IFERROR(VLOOKUP($B142,エントリーシート!$Q$28:$Z$527,6,0),"")</f>
        <v/>
      </c>
      <c r="E142" s="20" t="str">
        <f>IFERROR(VLOOKUP($B142,エントリーシート!$Q$28:$Z$527,7,0),"")</f>
        <v/>
      </c>
      <c r="F142" s="20" t="str">
        <f>IFERROR(VLOOKUP($B142,エントリーシート!$Q$28:$Z$527,8,0),"")</f>
        <v/>
      </c>
      <c r="G142" s="20" t="str">
        <f>IFERROR(VLOOKUP($B142,エントリーシート!$Q$28:$Z$527,9,0),"")</f>
        <v/>
      </c>
      <c r="H142" s="20" t="str">
        <f>IFERROR(VLOOKUP($B142,エントリーシート!$Q$28:$Z$527,10,0),"")</f>
        <v/>
      </c>
      <c r="I142" s="21"/>
      <c r="J142" s="21"/>
      <c r="K142" s="21"/>
      <c r="L142" s="22"/>
      <c r="M142" s="23" t="str">
        <f t="shared" si="6"/>
        <v/>
      </c>
      <c r="N142" s="24" t="str">
        <f t="shared" si="7"/>
        <v/>
      </c>
      <c r="O142" s="50" t="str">
        <f t="shared" si="8"/>
        <v/>
      </c>
      <c r="P142" s="41"/>
      <c r="Q142" s="10"/>
    </row>
    <row r="143" spans="1:17" ht="30" customHeight="1">
      <c r="A143" s="30">
        <v>140</v>
      </c>
      <c r="B143" s="92" t="s">
        <v>406</v>
      </c>
      <c r="C143" s="20" t="str">
        <f>IFERROR(VLOOKUP($B143,エントリーシート!$Q$28:$Z$527,5,0),"")</f>
        <v/>
      </c>
      <c r="D143" s="20" t="str">
        <f>IFERROR(VLOOKUP($B143,エントリーシート!$Q$28:$Z$527,6,0),"")</f>
        <v/>
      </c>
      <c r="E143" s="20" t="str">
        <f>IFERROR(VLOOKUP($B143,エントリーシート!$Q$28:$Z$527,7,0),"")</f>
        <v/>
      </c>
      <c r="F143" s="20" t="str">
        <f>IFERROR(VLOOKUP($B143,エントリーシート!$Q$28:$Z$527,8,0),"")</f>
        <v/>
      </c>
      <c r="G143" s="20" t="str">
        <f>IFERROR(VLOOKUP($B143,エントリーシート!$Q$28:$Z$527,9,0),"")</f>
        <v/>
      </c>
      <c r="H143" s="20" t="str">
        <f>IFERROR(VLOOKUP($B143,エントリーシート!$Q$28:$Z$527,10,0),"")</f>
        <v/>
      </c>
      <c r="I143" s="21"/>
      <c r="J143" s="21"/>
      <c r="K143" s="21"/>
      <c r="L143" s="22"/>
      <c r="M143" s="23" t="str">
        <f t="shared" si="6"/>
        <v/>
      </c>
      <c r="N143" s="24" t="str">
        <f t="shared" si="7"/>
        <v/>
      </c>
      <c r="O143" s="50" t="str">
        <f t="shared" si="8"/>
        <v/>
      </c>
      <c r="P143" s="41"/>
      <c r="Q143" s="10"/>
    </row>
    <row r="144" spans="1:17" ht="30" customHeight="1">
      <c r="A144" s="30">
        <v>141</v>
      </c>
      <c r="B144" s="92" t="s">
        <v>407</v>
      </c>
      <c r="C144" s="20" t="str">
        <f>IFERROR(VLOOKUP($B144,エントリーシート!$Q$28:$Z$527,5,0),"")</f>
        <v/>
      </c>
      <c r="D144" s="20" t="str">
        <f>IFERROR(VLOOKUP($B144,エントリーシート!$Q$28:$Z$527,6,0),"")</f>
        <v/>
      </c>
      <c r="E144" s="20" t="str">
        <f>IFERROR(VLOOKUP($B144,エントリーシート!$Q$28:$Z$527,7,0),"")</f>
        <v/>
      </c>
      <c r="F144" s="20" t="str">
        <f>IFERROR(VLOOKUP($B144,エントリーシート!$Q$28:$Z$527,8,0),"")</f>
        <v/>
      </c>
      <c r="G144" s="20" t="str">
        <f>IFERROR(VLOOKUP($B144,エントリーシート!$Q$28:$Z$527,9,0),"")</f>
        <v/>
      </c>
      <c r="H144" s="20" t="str">
        <f>IFERROR(VLOOKUP($B144,エントリーシート!$Q$28:$Z$527,10,0),"")</f>
        <v/>
      </c>
      <c r="I144" s="21"/>
      <c r="J144" s="21"/>
      <c r="K144" s="21"/>
      <c r="L144" s="22"/>
      <c r="M144" s="23" t="str">
        <f t="shared" si="6"/>
        <v/>
      </c>
      <c r="N144" s="24" t="str">
        <f t="shared" si="7"/>
        <v/>
      </c>
      <c r="O144" s="50" t="str">
        <f t="shared" si="8"/>
        <v/>
      </c>
      <c r="P144" s="41"/>
      <c r="Q144" s="10"/>
    </row>
    <row r="145" spans="1:17" ht="30" customHeight="1">
      <c r="A145" s="30">
        <v>142</v>
      </c>
      <c r="B145" s="92" t="s">
        <v>408</v>
      </c>
      <c r="C145" s="20" t="str">
        <f>IFERROR(VLOOKUP($B145,エントリーシート!$Q$28:$Z$527,5,0),"")</f>
        <v/>
      </c>
      <c r="D145" s="20" t="str">
        <f>IFERROR(VLOOKUP($B145,エントリーシート!$Q$28:$Z$527,6,0),"")</f>
        <v/>
      </c>
      <c r="E145" s="20" t="str">
        <f>IFERROR(VLOOKUP($B145,エントリーシート!$Q$28:$Z$527,7,0),"")</f>
        <v/>
      </c>
      <c r="F145" s="20" t="str">
        <f>IFERROR(VLOOKUP($B145,エントリーシート!$Q$28:$Z$527,8,0),"")</f>
        <v/>
      </c>
      <c r="G145" s="20" t="str">
        <f>IFERROR(VLOOKUP($B145,エントリーシート!$Q$28:$Z$527,9,0),"")</f>
        <v/>
      </c>
      <c r="H145" s="20" t="str">
        <f>IFERROR(VLOOKUP($B145,エントリーシート!$Q$28:$Z$527,10,0),"")</f>
        <v/>
      </c>
      <c r="I145" s="21"/>
      <c r="J145" s="21"/>
      <c r="K145" s="21"/>
      <c r="L145" s="22"/>
      <c r="M145" s="23" t="str">
        <f t="shared" si="6"/>
        <v/>
      </c>
      <c r="N145" s="24" t="str">
        <f t="shared" si="7"/>
        <v/>
      </c>
      <c r="O145" s="50" t="str">
        <f t="shared" si="8"/>
        <v/>
      </c>
      <c r="P145" s="41"/>
      <c r="Q145" s="10"/>
    </row>
    <row r="146" spans="1:17" ht="30" customHeight="1">
      <c r="A146" s="30">
        <v>143</v>
      </c>
      <c r="B146" s="92" t="s">
        <v>409</v>
      </c>
      <c r="C146" s="20" t="str">
        <f>IFERROR(VLOOKUP($B146,エントリーシート!$Q$28:$Z$527,5,0),"")</f>
        <v/>
      </c>
      <c r="D146" s="20" t="str">
        <f>IFERROR(VLOOKUP($B146,エントリーシート!$Q$28:$Z$527,6,0),"")</f>
        <v/>
      </c>
      <c r="E146" s="20" t="str">
        <f>IFERROR(VLOOKUP($B146,エントリーシート!$Q$28:$Z$527,7,0),"")</f>
        <v/>
      </c>
      <c r="F146" s="20" t="str">
        <f>IFERROR(VLOOKUP($B146,エントリーシート!$Q$28:$Z$527,8,0),"")</f>
        <v/>
      </c>
      <c r="G146" s="20" t="str">
        <f>IFERROR(VLOOKUP($B146,エントリーシート!$Q$28:$Z$527,9,0),"")</f>
        <v/>
      </c>
      <c r="H146" s="20" t="str">
        <f>IFERROR(VLOOKUP($B146,エントリーシート!$Q$28:$Z$527,10,0),"")</f>
        <v/>
      </c>
      <c r="I146" s="21"/>
      <c r="J146" s="21"/>
      <c r="K146" s="21"/>
      <c r="L146" s="22"/>
      <c r="M146" s="23" t="str">
        <f t="shared" si="6"/>
        <v/>
      </c>
      <c r="N146" s="24" t="str">
        <f t="shared" si="7"/>
        <v/>
      </c>
      <c r="O146" s="50" t="str">
        <f t="shared" si="8"/>
        <v/>
      </c>
      <c r="P146" s="41"/>
      <c r="Q146" s="10"/>
    </row>
    <row r="147" spans="1:17" ht="30" customHeight="1">
      <c r="A147" s="30">
        <v>144</v>
      </c>
      <c r="B147" s="92" t="s">
        <v>410</v>
      </c>
      <c r="C147" s="20" t="str">
        <f>IFERROR(VLOOKUP($B147,エントリーシート!$Q$28:$Z$527,5,0),"")</f>
        <v/>
      </c>
      <c r="D147" s="20" t="str">
        <f>IFERROR(VLOOKUP($B147,エントリーシート!$Q$28:$Z$527,6,0),"")</f>
        <v/>
      </c>
      <c r="E147" s="20" t="str">
        <f>IFERROR(VLOOKUP($B147,エントリーシート!$Q$28:$Z$527,7,0),"")</f>
        <v/>
      </c>
      <c r="F147" s="20" t="str">
        <f>IFERROR(VLOOKUP($B147,エントリーシート!$Q$28:$Z$527,8,0),"")</f>
        <v/>
      </c>
      <c r="G147" s="20" t="str">
        <f>IFERROR(VLOOKUP($B147,エントリーシート!$Q$28:$Z$527,9,0),"")</f>
        <v/>
      </c>
      <c r="H147" s="20" t="str">
        <f>IFERROR(VLOOKUP($B147,エントリーシート!$Q$28:$Z$527,10,0),"")</f>
        <v/>
      </c>
      <c r="I147" s="21"/>
      <c r="J147" s="21"/>
      <c r="K147" s="21"/>
      <c r="L147" s="22"/>
      <c r="M147" s="23" t="str">
        <f t="shared" si="6"/>
        <v/>
      </c>
      <c r="N147" s="24" t="str">
        <f t="shared" si="7"/>
        <v/>
      </c>
      <c r="O147" s="50" t="str">
        <f t="shared" si="8"/>
        <v/>
      </c>
      <c r="P147" s="41"/>
      <c r="Q147" s="10"/>
    </row>
    <row r="148" spans="1:17" ht="30" customHeight="1">
      <c r="A148" s="30">
        <v>145</v>
      </c>
      <c r="B148" s="92" t="s">
        <v>411</v>
      </c>
      <c r="C148" s="20" t="str">
        <f>IFERROR(VLOOKUP($B148,エントリーシート!$Q$28:$Z$527,5,0),"")</f>
        <v/>
      </c>
      <c r="D148" s="20" t="str">
        <f>IFERROR(VLOOKUP($B148,エントリーシート!$Q$28:$Z$527,6,0),"")</f>
        <v/>
      </c>
      <c r="E148" s="20" t="str">
        <f>IFERROR(VLOOKUP($B148,エントリーシート!$Q$28:$Z$527,7,0),"")</f>
        <v/>
      </c>
      <c r="F148" s="20" t="str">
        <f>IFERROR(VLOOKUP($B148,エントリーシート!$Q$28:$Z$527,8,0),"")</f>
        <v/>
      </c>
      <c r="G148" s="20" t="str">
        <f>IFERROR(VLOOKUP($B148,エントリーシート!$Q$28:$Z$527,9,0),"")</f>
        <v/>
      </c>
      <c r="H148" s="20" t="str">
        <f>IFERROR(VLOOKUP($B148,エントリーシート!$Q$28:$Z$527,10,0),"")</f>
        <v/>
      </c>
      <c r="I148" s="21"/>
      <c r="J148" s="21"/>
      <c r="K148" s="21"/>
      <c r="L148" s="22"/>
      <c r="M148" s="23" t="str">
        <f t="shared" si="6"/>
        <v/>
      </c>
      <c r="N148" s="24" t="str">
        <f t="shared" si="7"/>
        <v/>
      </c>
      <c r="O148" s="50" t="str">
        <f t="shared" si="8"/>
        <v/>
      </c>
      <c r="P148" s="41"/>
      <c r="Q148" s="10"/>
    </row>
    <row r="149" spans="1:17" ht="30" customHeight="1">
      <c r="A149" s="30">
        <v>146</v>
      </c>
      <c r="B149" s="92" t="s">
        <v>412</v>
      </c>
      <c r="C149" s="20" t="str">
        <f>IFERROR(VLOOKUP($B149,エントリーシート!$Q$28:$Z$527,5,0),"")</f>
        <v/>
      </c>
      <c r="D149" s="20" t="str">
        <f>IFERROR(VLOOKUP($B149,エントリーシート!$Q$28:$Z$527,6,0),"")</f>
        <v/>
      </c>
      <c r="E149" s="20" t="str">
        <f>IFERROR(VLOOKUP($B149,エントリーシート!$Q$28:$Z$527,7,0),"")</f>
        <v/>
      </c>
      <c r="F149" s="20" t="str">
        <f>IFERROR(VLOOKUP($B149,エントリーシート!$Q$28:$Z$527,8,0),"")</f>
        <v/>
      </c>
      <c r="G149" s="20" t="str">
        <f>IFERROR(VLOOKUP($B149,エントリーシート!$Q$28:$Z$527,9,0),"")</f>
        <v/>
      </c>
      <c r="H149" s="20" t="str">
        <f>IFERROR(VLOOKUP($B149,エントリーシート!$Q$28:$Z$527,10,0),"")</f>
        <v/>
      </c>
      <c r="I149" s="21"/>
      <c r="J149" s="21"/>
      <c r="K149" s="21"/>
      <c r="L149" s="22"/>
      <c r="M149" s="23" t="str">
        <f t="shared" si="6"/>
        <v/>
      </c>
      <c r="N149" s="24" t="str">
        <f t="shared" si="7"/>
        <v/>
      </c>
      <c r="O149" s="50" t="str">
        <f t="shared" si="8"/>
        <v/>
      </c>
      <c r="P149" s="41"/>
      <c r="Q149" s="10"/>
    </row>
    <row r="150" spans="1:17" ht="30" customHeight="1">
      <c r="A150" s="30">
        <v>147</v>
      </c>
      <c r="B150" s="92" t="s">
        <v>413</v>
      </c>
      <c r="C150" s="20" t="str">
        <f>IFERROR(VLOOKUP($B150,エントリーシート!$Q$28:$Z$527,5,0),"")</f>
        <v/>
      </c>
      <c r="D150" s="20" t="str">
        <f>IFERROR(VLOOKUP($B150,エントリーシート!$Q$28:$Z$527,6,0),"")</f>
        <v/>
      </c>
      <c r="E150" s="20" t="str">
        <f>IFERROR(VLOOKUP($B150,エントリーシート!$Q$28:$Z$527,7,0),"")</f>
        <v/>
      </c>
      <c r="F150" s="20" t="str">
        <f>IFERROR(VLOOKUP($B150,エントリーシート!$Q$28:$Z$527,8,0),"")</f>
        <v/>
      </c>
      <c r="G150" s="20" t="str">
        <f>IFERROR(VLOOKUP($B150,エントリーシート!$Q$28:$Z$527,9,0),"")</f>
        <v/>
      </c>
      <c r="H150" s="20" t="str">
        <f>IFERROR(VLOOKUP($B150,エントリーシート!$Q$28:$Z$527,10,0),"")</f>
        <v/>
      </c>
      <c r="I150" s="21"/>
      <c r="J150" s="21"/>
      <c r="K150" s="21"/>
      <c r="L150" s="22"/>
      <c r="M150" s="23" t="str">
        <f t="shared" si="6"/>
        <v/>
      </c>
      <c r="N150" s="24" t="str">
        <f t="shared" si="7"/>
        <v/>
      </c>
      <c r="O150" s="50" t="str">
        <f t="shared" si="8"/>
        <v/>
      </c>
      <c r="P150" s="41"/>
      <c r="Q150" s="10"/>
    </row>
    <row r="151" spans="1:17" ht="30" customHeight="1">
      <c r="A151" s="30">
        <v>148</v>
      </c>
      <c r="B151" s="92" t="s">
        <v>414</v>
      </c>
      <c r="C151" s="20" t="str">
        <f>IFERROR(VLOOKUP($B151,エントリーシート!$Q$28:$Z$527,5,0),"")</f>
        <v/>
      </c>
      <c r="D151" s="20" t="str">
        <f>IFERROR(VLOOKUP($B151,エントリーシート!$Q$28:$Z$527,6,0),"")</f>
        <v/>
      </c>
      <c r="E151" s="20" t="str">
        <f>IFERROR(VLOOKUP($B151,エントリーシート!$Q$28:$Z$527,7,0),"")</f>
        <v/>
      </c>
      <c r="F151" s="20" t="str">
        <f>IFERROR(VLOOKUP($B151,エントリーシート!$Q$28:$Z$527,8,0),"")</f>
        <v/>
      </c>
      <c r="G151" s="20" t="str">
        <f>IFERROR(VLOOKUP($B151,エントリーシート!$Q$28:$Z$527,9,0),"")</f>
        <v/>
      </c>
      <c r="H151" s="20" t="str">
        <f>IFERROR(VLOOKUP($B151,エントリーシート!$Q$28:$Z$527,10,0),"")</f>
        <v/>
      </c>
      <c r="I151" s="21"/>
      <c r="J151" s="21"/>
      <c r="K151" s="21"/>
      <c r="L151" s="22"/>
      <c r="M151" s="23" t="str">
        <f t="shared" si="6"/>
        <v/>
      </c>
      <c r="N151" s="24" t="str">
        <f t="shared" si="7"/>
        <v/>
      </c>
      <c r="O151" s="50" t="str">
        <f t="shared" si="8"/>
        <v/>
      </c>
      <c r="P151" s="41"/>
      <c r="Q151" s="10"/>
    </row>
    <row r="152" spans="1:17" ht="30" customHeight="1">
      <c r="A152" s="30">
        <v>149</v>
      </c>
      <c r="B152" s="92" t="s">
        <v>415</v>
      </c>
      <c r="C152" s="20" t="str">
        <f>IFERROR(VLOOKUP($B152,エントリーシート!$Q$28:$Z$527,5,0),"")</f>
        <v/>
      </c>
      <c r="D152" s="20" t="str">
        <f>IFERROR(VLOOKUP($B152,エントリーシート!$Q$28:$Z$527,6,0),"")</f>
        <v/>
      </c>
      <c r="E152" s="20" t="str">
        <f>IFERROR(VLOOKUP($B152,エントリーシート!$Q$28:$Z$527,7,0),"")</f>
        <v/>
      </c>
      <c r="F152" s="20" t="str">
        <f>IFERROR(VLOOKUP($B152,エントリーシート!$Q$28:$Z$527,8,0),"")</f>
        <v/>
      </c>
      <c r="G152" s="20" t="str">
        <f>IFERROR(VLOOKUP($B152,エントリーシート!$Q$28:$Z$527,9,0),"")</f>
        <v/>
      </c>
      <c r="H152" s="20" t="str">
        <f>IFERROR(VLOOKUP($B152,エントリーシート!$Q$28:$Z$527,10,0),"")</f>
        <v/>
      </c>
      <c r="I152" s="21"/>
      <c r="J152" s="21"/>
      <c r="K152" s="21"/>
      <c r="L152" s="22"/>
      <c r="M152" s="23" t="str">
        <f t="shared" si="6"/>
        <v/>
      </c>
      <c r="N152" s="24" t="str">
        <f t="shared" si="7"/>
        <v/>
      </c>
      <c r="O152" s="50" t="str">
        <f t="shared" si="8"/>
        <v/>
      </c>
      <c r="P152" s="41"/>
      <c r="Q152" s="10"/>
    </row>
    <row r="153" spans="1:17" ht="30" customHeight="1">
      <c r="A153" s="30">
        <v>150</v>
      </c>
      <c r="B153" s="92" t="s">
        <v>416</v>
      </c>
      <c r="C153" s="20" t="str">
        <f>IFERROR(VLOOKUP($B153,エントリーシート!$Q$28:$Z$527,5,0),"")</f>
        <v/>
      </c>
      <c r="D153" s="20" t="str">
        <f>IFERROR(VLOOKUP($B153,エントリーシート!$Q$28:$Z$527,6,0),"")</f>
        <v/>
      </c>
      <c r="E153" s="20" t="str">
        <f>IFERROR(VLOOKUP($B153,エントリーシート!$Q$28:$Z$527,7,0),"")</f>
        <v/>
      </c>
      <c r="F153" s="20" t="str">
        <f>IFERROR(VLOOKUP($B153,エントリーシート!$Q$28:$Z$527,8,0),"")</f>
        <v/>
      </c>
      <c r="G153" s="20" t="str">
        <f>IFERROR(VLOOKUP($B153,エントリーシート!$Q$28:$Z$527,9,0),"")</f>
        <v/>
      </c>
      <c r="H153" s="20" t="str">
        <f>IFERROR(VLOOKUP($B153,エントリーシート!$Q$28:$Z$527,10,0),"")</f>
        <v/>
      </c>
      <c r="I153" s="21"/>
      <c r="J153" s="21"/>
      <c r="K153" s="21"/>
      <c r="L153" s="22"/>
      <c r="M153" s="23" t="str">
        <f t="shared" si="6"/>
        <v/>
      </c>
      <c r="N153" s="24" t="str">
        <f t="shared" si="7"/>
        <v/>
      </c>
      <c r="O153" s="50" t="str">
        <f t="shared" si="8"/>
        <v/>
      </c>
      <c r="P153" s="41"/>
      <c r="Q153" s="10"/>
    </row>
    <row r="154" spans="1:17" ht="30" customHeight="1">
      <c r="A154" s="30">
        <v>151</v>
      </c>
      <c r="B154" s="92" t="s">
        <v>417</v>
      </c>
      <c r="C154" s="20" t="str">
        <f>IFERROR(VLOOKUP($B154,エントリーシート!$Q$28:$Z$527,5,0),"")</f>
        <v/>
      </c>
      <c r="D154" s="20" t="str">
        <f>IFERROR(VLOOKUP($B154,エントリーシート!$Q$28:$Z$527,6,0),"")</f>
        <v/>
      </c>
      <c r="E154" s="20" t="str">
        <f>IFERROR(VLOOKUP($B154,エントリーシート!$Q$28:$Z$527,7,0),"")</f>
        <v/>
      </c>
      <c r="F154" s="20" t="str">
        <f>IFERROR(VLOOKUP($B154,エントリーシート!$Q$28:$Z$527,8,0),"")</f>
        <v/>
      </c>
      <c r="G154" s="20" t="str">
        <f>IFERROR(VLOOKUP($B154,エントリーシート!$Q$28:$Z$527,9,0),"")</f>
        <v/>
      </c>
      <c r="H154" s="20" t="str">
        <f>IFERROR(VLOOKUP($B154,エントリーシート!$Q$28:$Z$527,10,0),"")</f>
        <v/>
      </c>
      <c r="I154" s="21"/>
      <c r="J154" s="21"/>
      <c r="K154" s="21"/>
      <c r="L154" s="22"/>
      <c r="M154" s="23" t="str">
        <f t="shared" si="6"/>
        <v/>
      </c>
      <c r="N154" s="24" t="str">
        <f t="shared" si="7"/>
        <v/>
      </c>
      <c r="O154" s="50" t="str">
        <f t="shared" si="8"/>
        <v/>
      </c>
      <c r="P154" s="41"/>
      <c r="Q154" s="10"/>
    </row>
    <row r="155" spans="1:17" ht="30" customHeight="1">
      <c r="A155" s="30">
        <v>152</v>
      </c>
      <c r="B155" s="92" t="s">
        <v>418</v>
      </c>
      <c r="C155" s="20" t="str">
        <f>IFERROR(VLOOKUP($B155,エントリーシート!$Q$28:$Z$527,5,0),"")</f>
        <v/>
      </c>
      <c r="D155" s="20" t="str">
        <f>IFERROR(VLOOKUP($B155,エントリーシート!$Q$28:$Z$527,6,0),"")</f>
        <v/>
      </c>
      <c r="E155" s="20" t="str">
        <f>IFERROR(VLOOKUP($B155,エントリーシート!$Q$28:$Z$527,7,0),"")</f>
        <v/>
      </c>
      <c r="F155" s="20" t="str">
        <f>IFERROR(VLOOKUP($B155,エントリーシート!$Q$28:$Z$527,8,0),"")</f>
        <v/>
      </c>
      <c r="G155" s="20" t="str">
        <f>IFERROR(VLOOKUP($B155,エントリーシート!$Q$28:$Z$527,9,0),"")</f>
        <v/>
      </c>
      <c r="H155" s="20" t="str">
        <f>IFERROR(VLOOKUP($B155,エントリーシート!$Q$28:$Z$527,10,0),"")</f>
        <v/>
      </c>
      <c r="I155" s="21"/>
      <c r="J155" s="21"/>
      <c r="K155" s="21"/>
      <c r="L155" s="22"/>
      <c r="M155" s="23" t="str">
        <f t="shared" si="6"/>
        <v/>
      </c>
      <c r="N155" s="24" t="str">
        <f t="shared" si="7"/>
        <v/>
      </c>
      <c r="O155" s="50" t="str">
        <f t="shared" si="8"/>
        <v/>
      </c>
      <c r="P155" s="41"/>
      <c r="Q155" s="10"/>
    </row>
    <row r="156" spans="1:17" ht="30" customHeight="1">
      <c r="A156" s="30">
        <v>153</v>
      </c>
      <c r="B156" s="92" t="s">
        <v>419</v>
      </c>
      <c r="C156" s="20" t="str">
        <f>IFERROR(VLOOKUP($B156,エントリーシート!$Q$28:$Z$527,5,0),"")</f>
        <v/>
      </c>
      <c r="D156" s="20" t="str">
        <f>IFERROR(VLOOKUP($B156,エントリーシート!$Q$28:$Z$527,6,0),"")</f>
        <v/>
      </c>
      <c r="E156" s="20" t="str">
        <f>IFERROR(VLOOKUP($B156,エントリーシート!$Q$28:$Z$527,7,0),"")</f>
        <v/>
      </c>
      <c r="F156" s="20" t="str">
        <f>IFERROR(VLOOKUP($B156,エントリーシート!$Q$28:$Z$527,8,0),"")</f>
        <v/>
      </c>
      <c r="G156" s="20" t="str">
        <f>IFERROR(VLOOKUP($B156,エントリーシート!$Q$28:$Z$527,9,0),"")</f>
        <v/>
      </c>
      <c r="H156" s="20" t="str">
        <f>IFERROR(VLOOKUP($B156,エントリーシート!$Q$28:$Z$527,10,0),"")</f>
        <v/>
      </c>
      <c r="I156" s="21"/>
      <c r="J156" s="21"/>
      <c r="K156" s="21"/>
      <c r="L156" s="22"/>
      <c r="M156" s="23" t="str">
        <f t="shared" si="6"/>
        <v/>
      </c>
      <c r="N156" s="24" t="str">
        <f t="shared" si="7"/>
        <v/>
      </c>
      <c r="O156" s="50" t="str">
        <f t="shared" si="8"/>
        <v/>
      </c>
      <c r="P156" s="41"/>
      <c r="Q156" s="10"/>
    </row>
    <row r="157" spans="1:17" ht="30" customHeight="1">
      <c r="A157" s="30">
        <v>154</v>
      </c>
      <c r="B157" s="92" t="s">
        <v>420</v>
      </c>
      <c r="C157" s="20" t="str">
        <f>IFERROR(VLOOKUP($B157,エントリーシート!$Q$28:$Z$527,5,0),"")</f>
        <v/>
      </c>
      <c r="D157" s="20" t="str">
        <f>IFERROR(VLOOKUP($B157,エントリーシート!$Q$28:$Z$527,6,0),"")</f>
        <v/>
      </c>
      <c r="E157" s="20" t="str">
        <f>IFERROR(VLOOKUP($B157,エントリーシート!$Q$28:$Z$527,7,0),"")</f>
        <v/>
      </c>
      <c r="F157" s="20" t="str">
        <f>IFERROR(VLOOKUP($B157,エントリーシート!$Q$28:$Z$527,8,0),"")</f>
        <v/>
      </c>
      <c r="G157" s="20" t="str">
        <f>IFERROR(VLOOKUP($B157,エントリーシート!$Q$28:$Z$527,9,0),"")</f>
        <v/>
      </c>
      <c r="H157" s="20" t="str">
        <f>IFERROR(VLOOKUP($B157,エントリーシート!$Q$28:$Z$527,10,0),"")</f>
        <v/>
      </c>
      <c r="I157" s="21"/>
      <c r="J157" s="21"/>
      <c r="K157" s="21"/>
      <c r="L157" s="22"/>
      <c r="M157" s="23" t="str">
        <f t="shared" si="6"/>
        <v/>
      </c>
      <c r="N157" s="24" t="str">
        <f t="shared" si="7"/>
        <v/>
      </c>
      <c r="O157" s="50" t="str">
        <f t="shared" si="8"/>
        <v/>
      </c>
      <c r="P157" s="41"/>
      <c r="Q157" s="10"/>
    </row>
    <row r="158" spans="1:17" ht="30" customHeight="1">
      <c r="A158" s="30">
        <v>155</v>
      </c>
      <c r="B158" s="92" t="s">
        <v>421</v>
      </c>
      <c r="C158" s="20" t="str">
        <f>IFERROR(VLOOKUP($B158,エントリーシート!$Q$28:$Z$527,5,0),"")</f>
        <v/>
      </c>
      <c r="D158" s="20" t="str">
        <f>IFERROR(VLOOKUP($B158,エントリーシート!$Q$28:$Z$527,6,0),"")</f>
        <v/>
      </c>
      <c r="E158" s="20" t="str">
        <f>IFERROR(VLOOKUP($B158,エントリーシート!$Q$28:$Z$527,7,0),"")</f>
        <v/>
      </c>
      <c r="F158" s="20" t="str">
        <f>IFERROR(VLOOKUP($B158,エントリーシート!$Q$28:$Z$527,8,0),"")</f>
        <v/>
      </c>
      <c r="G158" s="20" t="str">
        <f>IFERROR(VLOOKUP($B158,エントリーシート!$Q$28:$Z$527,9,0),"")</f>
        <v/>
      </c>
      <c r="H158" s="20" t="str">
        <f>IFERROR(VLOOKUP($B158,エントリーシート!$Q$28:$Z$527,10,0),"")</f>
        <v/>
      </c>
      <c r="I158" s="21"/>
      <c r="J158" s="21"/>
      <c r="K158" s="21"/>
      <c r="L158" s="22"/>
      <c r="M158" s="23" t="str">
        <f t="shared" si="6"/>
        <v/>
      </c>
      <c r="N158" s="24" t="str">
        <f t="shared" si="7"/>
        <v/>
      </c>
      <c r="O158" s="50" t="str">
        <f t="shared" si="8"/>
        <v/>
      </c>
      <c r="P158" s="41"/>
      <c r="Q158" s="10"/>
    </row>
    <row r="159" spans="1:17" ht="30" customHeight="1">
      <c r="A159" s="30">
        <v>156</v>
      </c>
      <c r="B159" s="92" t="s">
        <v>422</v>
      </c>
      <c r="C159" s="20" t="str">
        <f>IFERROR(VLOOKUP($B159,エントリーシート!$Q$28:$Z$527,5,0),"")</f>
        <v/>
      </c>
      <c r="D159" s="20" t="str">
        <f>IFERROR(VLOOKUP($B159,エントリーシート!$Q$28:$Z$527,6,0),"")</f>
        <v/>
      </c>
      <c r="E159" s="20" t="str">
        <f>IFERROR(VLOOKUP($B159,エントリーシート!$Q$28:$Z$527,7,0),"")</f>
        <v/>
      </c>
      <c r="F159" s="20" t="str">
        <f>IFERROR(VLOOKUP($B159,エントリーシート!$Q$28:$Z$527,8,0),"")</f>
        <v/>
      </c>
      <c r="G159" s="20" t="str">
        <f>IFERROR(VLOOKUP($B159,エントリーシート!$Q$28:$Z$527,9,0),"")</f>
        <v/>
      </c>
      <c r="H159" s="20" t="str">
        <f>IFERROR(VLOOKUP($B159,エントリーシート!$Q$28:$Z$527,10,0),"")</f>
        <v/>
      </c>
      <c r="I159" s="21"/>
      <c r="J159" s="21"/>
      <c r="K159" s="21"/>
      <c r="L159" s="22"/>
      <c r="M159" s="23" t="str">
        <f t="shared" si="6"/>
        <v/>
      </c>
      <c r="N159" s="24" t="str">
        <f t="shared" si="7"/>
        <v/>
      </c>
      <c r="O159" s="50" t="str">
        <f t="shared" si="8"/>
        <v/>
      </c>
      <c r="P159" s="41"/>
      <c r="Q159" s="10"/>
    </row>
    <row r="160" spans="1:17" ht="30" customHeight="1">
      <c r="A160" s="30">
        <v>157</v>
      </c>
      <c r="B160" s="92" t="s">
        <v>423</v>
      </c>
      <c r="C160" s="20" t="str">
        <f>IFERROR(VLOOKUP($B160,エントリーシート!$Q$28:$Z$527,5,0),"")</f>
        <v/>
      </c>
      <c r="D160" s="20" t="str">
        <f>IFERROR(VLOOKUP($B160,エントリーシート!$Q$28:$Z$527,6,0),"")</f>
        <v/>
      </c>
      <c r="E160" s="20" t="str">
        <f>IFERROR(VLOOKUP($B160,エントリーシート!$Q$28:$Z$527,7,0),"")</f>
        <v/>
      </c>
      <c r="F160" s="20" t="str">
        <f>IFERROR(VLOOKUP($B160,エントリーシート!$Q$28:$Z$527,8,0),"")</f>
        <v/>
      </c>
      <c r="G160" s="20" t="str">
        <f>IFERROR(VLOOKUP($B160,エントリーシート!$Q$28:$Z$527,9,0),"")</f>
        <v/>
      </c>
      <c r="H160" s="20" t="str">
        <f>IFERROR(VLOOKUP($B160,エントリーシート!$Q$28:$Z$527,10,0),"")</f>
        <v/>
      </c>
      <c r="I160" s="21"/>
      <c r="J160" s="21"/>
      <c r="K160" s="21"/>
      <c r="L160" s="22"/>
      <c r="M160" s="23" t="str">
        <f t="shared" si="6"/>
        <v/>
      </c>
      <c r="N160" s="24" t="str">
        <f t="shared" si="7"/>
        <v/>
      </c>
      <c r="O160" s="50" t="str">
        <f t="shared" si="8"/>
        <v/>
      </c>
      <c r="P160" s="41"/>
      <c r="Q160" s="10"/>
    </row>
    <row r="161" spans="1:17" ht="30" customHeight="1">
      <c r="A161" s="30">
        <v>158</v>
      </c>
      <c r="B161" s="92" t="s">
        <v>424</v>
      </c>
      <c r="C161" s="20" t="str">
        <f>IFERROR(VLOOKUP($B161,エントリーシート!$Q$28:$Z$527,5,0),"")</f>
        <v/>
      </c>
      <c r="D161" s="20" t="str">
        <f>IFERROR(VLOOKUP($B161,エントリーシート!$Q$28:$Z$527,6,0),"")</f>
        <v/>
      </c>
      <c r="E161" s="20" t="str">
        <f>IFERROR(VLOOKUP($B161,エントリーシート!$Q$28:$Z$527,7,0),"")</f>
        <v/>
      </c>
      <c r="F161" s="20" t="str">
        <f>IFERROR(VLOOKUP($B161,エントリーシート!$Q$28:$Z$527,8,0),"")</f>
        <v/>
      </c>
      <c r="G161" s="20" t="str">
        <f>IFERROR(VLOOKUP($B161,エントリーシート!$Q$28:$Z$527,9,0),"")</f>
        <v/>
      </c>
      <c r="H161" s="20" t="str">
        <f>IFERROR(VLOOKUP($B161,エントリーシート!$Q$28:$Z$527,10,0),"")</f>
        <v/>
      </c>
      <c r="I161" s="21"/>
      <c r="J161" s="21"/>
      <c r="K161" s="21"/>
      <c r="L161" s="22"/>
      <c r="M161" s="23" t="str">
        <f t="shared" si="6"/>
        <v/>
      </c>
      <c r="N161" s="24" t="str">
        <f t="shared" si="7"/>
        <v/>
      </c>
      <c r="O161" s="50" t="str">
        <f t="shared" si="8"/>
        <v/>
      </c>
      <c r="P161" s="41"/>
      <c r="Q161" s="10"/>
    </row>
    <row r="162" spans="1:17" ht="30" customHeight="1">
      <c r="A162" s="30">
        <v>159</v>
      </c>
      <c r="B162" s="92" t="s">
        <v>425</v>
      </c>
      <c r="C162" s="20" t="str">
        <f>IFERROR(VLOOKUP($B162,エントリーシート!$Q$28:$Z$527,5,0),"")</f>
        <v/>
      </c>
      <c r="D162" s="20" t="str">
        <f>IFERROR(VLOOKUP($B162,エントリーシート!$Q$28:$Z$527,6,0),"")</f>
        <v/>
      </c>
      <c r="E162" s="20" t="str">
        <f>IFERROR(VLOOKUP($B162,エントリーシート!$Q$28:$Z$527,7,0),"")</f>
        <v/>
      </c>
      <c r="F162" s="20" t="str">
        <f>IFERROR(VLOOKUP($B162,エントリーシート!$Q$28:$Z$527,8,0),"")</f>
        <v/>
      </c>
      <c r="G162" s="20" t="str">
        <f>IFERROR(VLOOKUP($B162,エントリーシート!$Q$28:$Z$527,9,0),"")</f>
        <v/>
      </c>
      <c r="H162" s="20" t="str">
        <f>IFERROR(VLOOKUP($B162,エントリーシート!$Q$28:$Z$527,10,0),"")</f>
        <v/>
      </c>
      <c r="I162" s="21"/>
      <c r="J162" s="21"/>
      <c r="K162" s="21"/>
      <c r="L162" s="22"/>
      <c r="M162" s="23" t="str">
        <f t="shared" si="6"/>
        <v/>
      </c>
      <c r="N162" s="24" t="str">
        <f t="shared" si="7"/>
        <v/>
      </c>
      <c r="O162" s="50" t="str">
        <f t="shared" si="8"/>
        <v/>
      </c>
      <c r="P162" s="41"/>
      <c r="Q162" s="10"/>
    </row>
    <row r="163" spans="1:17" ht="30" customHeight="1">
      <c r="A163" s="30">
        <v>160</v>
      </c>
      <c r="B163" s="92" t="s">
        <v>426</v>
      </c>
      <c r="C163" s="20" t="str">
        <f>IFERROR(VLOOKUP($B163,エントリーシート!$Q$28:$Z$527,5,0),"")</f>
        <v/>
      </c>
      <c r="D163" s="20" t="str">
        <f>IFERROR(VLOOKUP($B163,エントリーシート!$Q$28:$Z$527,6,0),"")</f>
        <v/>
      </c>
      <c r="E163" s="20" t="str">
        <f>IFERROR(VLOOKUP($B163,エントリーシート!$Q$28:$Z$527,7,0),"")</f>
        <v/>
      </c>
      <c r="F163" s="20" t="str">
        <f>IFERROR(VLOOKUP($B163,エントリーシート!$Q$28:$Z$527,8,0),"")</f>
        <v/>
      </c>
      <c r="G163" s="20" t="str">
        <f>IFERROR(VLOOKUP($B163,エントリーシート!$Q$28:$Z$527,9,0),"")</f>
        <v/>
      </c>
      <c r="H163" s="20" t="str">
        <f>IFERROR(VLOOKUP($B163,エントリーシート!$Q$28:$Z$527,10,0),"")</f>
        <v/>
      </c>
      <c r="I163" s="21"/>
      <c r="J163" s="21"/>
      <c r="K163" s="21"/>
      <c r="L163" s="22"/>
      <c r="M163" s="23" t="str">
        <f t="shared" si="6"/>
        <v/>
      </c>
      <c r="N163" s="24" t="str">
        <f t="shared" si="7"/>
        <v/>
      </c>
      <c r="O163" s="50" t="str">
        <f t="shared" si="8"/>
        <v/>
      </c>
      <c r="P163" s="41"/>
      <c r="Q163" s="10"/>
    </row>
    <row r="164" spans="1:17" ht="30" customHeight="1">
      <c r="A164" s="30">
        <v>161</v>
      </c>
      <c r="B164" s="92" t="s">
        <v>427</v>
      </c>
      <c r="C164" s="20" t="str">
        <f>IFERROR(VLOOKUP($B164,エントリーシート!$Q$28:$Z$527,5,0),"")</f>
        <v/>
      </c>
      <c r="D164" s="20" t="str">
        <f>IFERROR(VLOOKUP($B164,エントリーシート!$Q$28:$Z$527,6,0),"")</f>
        <v/>
      </c>
      <c r="E164" s="20" t="str">
        <f>IFERROR(VLOOKUP($B164,エントリーシート!$Q$28:$Z$527,7,0),"")</f>
        <v/>
      </c>
      <c r="F164" s="20" t="str">
        <f>IFERROR(VLOOKUP($B164,エントリーシート!$Q$28:$Z$527,8,0),"")</f>
        <v/>
      </c>
      <c r="G164" s="20" t="str">
        <f>IFERROR(VLOOKUP($B164,エントリーシート!$Q$28:$Z$527,9,0),"")</f>
        <v/>
      </c>
      <c r="H164" s="20" t="str">
        <f>IFERROR(VLOOKUP($B164,エントリーシート!$Q$28:$Z$527,10,0),"")</f>
        <v/>
      </c>
      <c r="I164" s="21"/>
      <c r="J164" s="21"/>
      <c r="K164" s="21"/>
      <c r="L164" s="22"/>
      <c r="M164" s="23" t="str">
        <f t="shared" si="6"/>
        <v/>
      </c>
      <c r="N164" s="24" t="str">
        <f t="shared" si="7"/>
        <v/>
      </c>
      <c r="O164" s="50" t="str">
        <f t="shared" si="8"/>
        <v/>
      </c>
      <c r="P164" s="41"/>
      <c r="Q164" s="10"/>
    </row>
    <row r="165" spans="1:17" ht="30" customHeight="1">
      <c r="A165" s="30">
        <v>162</v>
      </c>
      <c r="B165" s="92" t="s">
        <v>428</v>
      </c>
      <c r="C165" s="20" t="str">
        <f>IFERROR(VLOOKUP($B165,エントリーシート!$Q$28:$Z$527,5,0),"")</f>
        <v/>
      </c>
      <c r="D165" s="20" t="str">
        <f>IFERROR(VLOOKUP($B165,エントリーシート!$Q$28:$Z$527,6,0),"")</f>
        <v/>
      </c>
      <c r="E165" s="20" t="str">
        <f>IFERROR(VLOOKUP($B165,エントリーシート!$Q$28:$Z$527,7,0),"")</f>
        <v/>
      </c>
      <c r="F165" s="20" t="str">
        <f>IFERROR(VLOOKUP($B165,エントリーシート!$Q$28:$Z$527,8,0),"")</f>
        <v/>
      </c>
      <c r="G165" s="20" t="str">
        <f>IFERROR(VLOOKUP($B165,エントリーシート!$Q$28:$Z$527,9,0),"")</f>
        <v/>
      </c>
      <c r="H165" s="20" t="str">
        <f>IFERROR(VLOOKUP($B165,エントリーシート!$Q$28:$Z$527,10,0),"")</f>
        <v/>
      </c>
      <c r="I165" s="21"/>
      <c r="J165" s="21"/>
      <c r="K165" s="21"/>
      <c r="L165" s="22"/>
      <c r="M165" s="23" t="str">
        <f t="shared" si="6"/>
        <v/>
      </c>
      <c r="N165" s="24" t="str">
        <f t="shared" si="7"/>
        <v/>
      </c>
      <c r="O165" s="50" t="str">
        <f t="shared" si="8"/>
        <v/>
      </c>
      <c r="P165" s="41"/>
      <c r="Q165" s="10"/>
    </row>
    <row r="166" spans="1:17" ht="30" customHeight="1">
      <c r="A166" s="30">
        <v>163</v>
      </c>
      <c r="B166" s="92" t="s">
        <v>429</v>
      </c>
      <c r="C166" s="20" t="str">
        <f>IFERROR(VLOOKUP($B166,エントリーシート!$Q$28:$Z$527,5,0),"")</f>
        <v/>
      </c>
      <c r="D166" s="20" t="str">
        <f>IFERROR(VLOOKUP($B166,エントリーシート!$Q$28:$Z$527,6,0),"")</f>
        <v/>
      </c>
      <c r="E166" s="20" t="str">
        <f>IFERROR(VLOOKUP($B166,エントリーシート!$Q$28:$Z$527,7,0),"")</f>
        <v/>
      </c>
      <c r="F166" s="20" t="str">
        <f>IFERROR(VLOOKUP($B166,エントリーシート!$Q$28:$Z$527,8,0),"")</f>
        <v/>
      </c>
      <c r="G166" s="20" t="str">
        <f>IFERROR(VLOOKUP($B166,エントリーシート!$Q$28:$Z$527,9,0),"")</f>
        <v/>
      </c>
      <c r="H166" s="20" t="str">
        <f>IFERROR(VLOOKUP($B166,エントリーシート!$Q$28:$Z$527,10,0),"")</f>
        <v/>
      </c>
      <c r="I166" s="21"/>
      <c r="J166" s="21"/>
      <c r="K166" s="21"/>
      <c r="L166" s="22"/>
      <c r="M166" s="23" t="str">
        <f t="shared" si="6"/>
        <v/>
      </c>
      <c r="N166" s="24" t="str">
        <f t="shared" si="7"/>
        <v/>
      </c>
      <c r="O166" s="50" t="str">
        <f t="shared" si="8"/>
        <v/>
      </c>
      <c r="P166" s="41"/>
      <c r="Q166" s="10"/>
    </row>
    <row r="167" spans="1:17" ht="30" customHeight="1">
      <c r="A167" s="30">
        <v>164</v>
      </c>
      <c r="B167" s="92" t="s">
        <v>430</v>
      </c>
      <c r="C167" s="20" t="str">
        <f>IFERROR(VLOOKUP($B167,エントリーシート!$Q$28:$Z$527,5,0),"")</f>
        <v/>
      </c>
      <c r="D167" s="20" t="str">
        <f>IFERROR(VLOOKUP($B167,エントリーシート!$Q$28:$Z$527,6,0),"")</f>
        <v/>
      </c>
      <c r="E167" s="20" t="str">
        <f>IFERROR(VLOOKUP($B167,エントリーシート!$Q$28:$Z$527,7,0),"")</f>
        <v/>
      </c>
      <c r="F167" s="20" t="str">
        <f>IFERROR(VLOOKUP($B167,エントリーシート!$Q$28:$Z$527,8,0),"")</f>
        <v/>
      </c>
      <c r="G167" s="20" t="str">
        <f>IFERROR(VLOOKUP($B167,エントリーシート!$Q$28:$Z$527,9,0),"")</f>
        <v/>
      </c>
      <c r="H167" s="20" t="str">
        <f>IFERROR(VLOOKUP($B167,エントリーシート!$Q$28:$Z$527,10,0),"")</f>
        <v/>
      </c>
      <c r="I167" s="21"/>
      <c r="J167" s="21"/>
      <c r="K167" s="21"/>
      <c r="L167" s="22"/>
      <c r="M167" s="23" t="str">
        <f t="shared" si="6"/>
        <v/>
      </c>
      <c r="N167" s="24" t="str">
        <f t="shared" si="7"/>
        <v/>
      </c>
      <c r="O167" s="50" t="str">
        <f t="shared" si="8"/>
        <v/>
      </c>
      <c r="P167" s="41"/>
      <c r="Q167" s="10"/>
    </row>
    <row r="168" spans="1:17" ht="30" customHeight="1">
      <c r="A168" s="30">
        <v>165</v>
      </c>
      <c r="B168" s="92" t="s">
        <v>431</v>
      </c>
      <c r="C168" s="20" t="str">
        <f>IFERROR(VLOOKUP($B168,エントリーシート!$Q$28:$Z$527,5,0),"")</f>
        <v/>
      </c>
      <c r="D168" s="20" t="str">
        <f>IFERROR(VLOOKUP($B168,エントリーシート!$Q$28:$Z$527,6,0),"")</f>
        <v/>
      </c>
      <c r="E168" s="20" t="str">
        <f>IFERROR(VLOOKUP($B168,エントリーシート!$Q$28:$Z$527,7,0),"")</f>
        <v/>
      </c>
      <c r="F168" s="20" t="str">
        <f>IFERROR(VLOOKUP($B168,エントリーシート!$Q$28:$Z$527,8,0),"")</f>
        <v/>
      </c>
      <c r="G168" s="20" t="str">
        <f>IFERROR(VLOOKUP($B168,エントリーシート!$Q$28:$Z$527,9,0),"")</f>
        <v/>
      </c>
      <c r="H168" s="20" t="str">
        <f>IFERROR(VLOOKUP($B168,エントリーシート!$Q$28:$Z$527,10,0),"")</f>
        <v/>
      </c>
      <c r="I168" s="21"/>
      <c r="J168" s="21"/>
      <c r="K168" s="21"/>
      <c r="L168" s="22"/>
      <c r="M168" s="23" t="str">
        <f t="shared" si="6"/>
        <v/>
      </c>
      <c r="N168" s="24" t="str">
        <f t="shared" si="7"/>
        <v/>
      </c>
      <c r="O168" s="50" t="str">
        <f t="shared" si="8"/>
        <v/>
      </c>
      <c r="P168" s="41"/>
      <c r="Q168" s="10"/>
    </row>
    <row r="169" spans="1:17" ht="30" customHeight="1">
      <c r="A169" s="30">
        <v>166</v>
      </c>
      <c r="B169" s="92" t="s">
        <v>432</v>
      </c>
      <c r="C169" s="20" t="str">
        <f>IFERROR(VLOOKUP($B169,エントリーシート!$Q$28:$Z$527,5,0),"")</f>
        <v/>
      </c>
      <c r="D169" s="20" t="str">
        <f>IFERROR(VLOOKUP($B169,エントリーシート!$Q$28:$Z$527,6,0),"")</f>
        <v/>
      </c>
      <c r="E169" s="20" t="str">
        <f>IFERROR(VLOOKUP($B169,エントリーシート!$Q$28:$Z$527,7,0),"")</f>
        <v/>
      </c>
      <c r="F169" s="20" t="str">
        <f>IFERROR(VLOOKUP($B169,エントリーシート!$Q$28:$Z$527,8,0),"")</f>
        <v/>
      </c>
      <c r="G169" s="20" t="str">
        <f>IFERROR(VLOOKUP($B169,エントリーシート!$Q$28:$Z$527,9,0),"")</f>
        <v/>
      </c>
      <c r="H169" s="20" t="str">
        <f>IFERROR(VLOOKUP($B169,エントリーシート!$Q$28:$Z$527,10,0),"")</f>
        <v/>
      </c>
      <c r="I169" s="21"/>
      <c r="J169" s="21"/>
      <c r="K169" s="21"/>
      <c r="L169" s="22"/>
      <c r="M169" s="23" t="str">
        <f t="shared" si="6"/>
        <v/>
      </c>
      <c r="N169" s="24" t="str">
        <f t="shared" si="7"/>
        <v/>
      </c>
      <c r="O169" s="50" t="str">
        <f t="shared" si="8"/>
        <v/>
      </c>
      <c r="P169" s="41"/>
      <c r="Q169" s="10"/>
    </row>
    <row r="170" spans="1:17" ht="30" customHeight="1">
      <c r="A170" s="30">
        <v>167</v>
      </c>
      <c r="B170" s="92" t="s">
        <v>433</v>
      </c>
      <c r="C170" s="20" t="str">
        <f>IFERROR(VLOOKUP($B170,エントリーシート!$Q$28:$Z$527,5,0),"")</f>
        <v/>
      </c>
      <c r="D170" s="20" t="str">
        <f>IFERROR(VLOOKUP($B170,エントリーシート!$Q$28:$Z$527,6,0),"")</f>
        <v/>
      </c>
      <c r="E170" s="20" t="str">
        <f>IFERROR(VLOOKUP($B170,エントリーシート!$Q$28:$Z$527,7,0),"")</f>
        <v/>
      </c>
      <c r="F170" s="20" t="str">
        <f>IFERROR(VLOOKUP($B170,エントリーシート!$Q$28:$Z$527,8,0),"")</f>
        <v/>
      </c>
      <c r="G170" s="20" t="str">
        <f>IFERROR(VLOOKUP($B170,エントリーシート!$Q$28:$Z$527,9,0),"")</f>
        <v/>
      </c>
      <c r="H170" s="20" t="str">
        <f>IFERROR(VLOOKUP($B170,エントリーシート!$Q$28:$Z$527,10,0),"")</f>
        <v/>
      </c>
      <c r="I170" s="21"/>
      <c r="J170" s="21"/>
      <c r="K170" s="21"/>
      <c r="L170" s="22"/>
      <c r="M170" s="23" t="str">
        <f t="shared" si="6"/>
        <v/>
      </c>
      <c r="N170" s="24" t="str">
        <f t="shared" si="7"/>
        <v/>
      </c>
      <c r="O170" s="50" t="str">
        <f t="shared" si="8"/>
        <v/>
      </c>
      <c r="P170" s="41"/>
      <c r="Q170" s="10"/>
    </row>
    <row r="171" spans="1:17" ht="30" customHeight="1">
      <c r="A171" s="30">
        <v>168</v>
      </c>
      <c r="B171" s="92" t="s">
        <v>434</v>
      </c>
      <c r="C171" s="20" t="str">
        <f>IFERROR(VLOOKUP($B171,エントリーシート!$Q$28:$Z$527,5,0),"")</f>
        <v/>
      </c>
      <c r="D171" s="20" t="str">
        <f>IFERROR(VLOOKUP($B171,エントリーシート!$Q$28:$Z$527,6,0),"")</f>
        <v/>
      </c>
      <c r="E171" s="20" t="str">
        <f>IFERROR(VLOOKUP($B171,エントリーシート!$Q$28:$Z$527,7,0),"")</f>
        <v/>
      </c>
      <c r="F171" s="20" t="str">
        <f>IFERROR(VLOOKUP($B171,エントリーシート!$Q$28:$Z$527,8,0),"")</f>
        <v/>
      </c>
      <c r="G171" s="20" t="str">
        <f>IFERROR(VLOOKUP($B171,エントリーシート!$Q$28:$Z$527,9,0),"")</f>
        <v/>
      </c>
      <c r="H171" s="20" t="str">
        <f>IFERROR(VLOOKUP($B171,エントリーシート!$Q$28:$Z$527,10,0),"")</f>
        <v/>
      </c>
      <c r="I171" s="21"/>
      <c r="J171" s="21"/>
      <c r="K171" s="21"/>
      <c r="L171" s="22"/>
      <c r="M171" s="23" t="str">
        <f t="shared" si="6"/>
        <v/>
      </c>
      <c r="N171" s="24" t="str">
        <f t="shared" si="7"/>
        <v/>
      </c>
      <c r="O171" s="50" t="str">
        <f t="shared" si="8"/>
        <v/>
      </c>
      <c r="P171" s="41"/>
      <c r="Q171" s="10"/>
    </row>
    <row r="172" spans="1:17" ht="30" customHeight="1">
      <c r="A172" s="30">
        <v>169</v>
      </c>
      <c r="B172" s="92" t="s">
        <v>435</v>
      </c>
      <c r="C172" s="20" t="str">
        <f>IFERROR(VLOOKUP($B172,エントリーシート!$Q$28:$Z$527,5,0),"")</f>
        <v/>
      </c>
      <c r="D172" s="20" t="str">
        <f>IFERROR(VLOOKUP($B172,エントリーシート!$Q$28:$Z$527,6,0),"")</f>
        <v/>
      </c>
      <c r="E172" s="20" t="str">
        <f>IFERROR(VLOOKUP($B172,エントリーシート!$Q$28:$Z$527,7,0),"")</f>
        <v/>
      </c>
      <c r="F172" s="20" t="str">
        <f>IFERROR(VLOOKUP($B172,エントリーシート!$Q$28:$Z$527,8,0),"")</f>
        <v/>
      </c>
      <c r="G172" s="20" t="str">
        <f>IFERROR(VLOOKUP($B172,エントリーシート!$Q$28:$Z$527,9,0),"")</f>
        <v/>
      </c>
      <c r="H172" s="20" t="str">
        <f>IFERROR(VLOOKUP($B172,エントリーシート!$Q$28:$Z$527,10,0),"")</f>
        <v/>
      </c>
      <c r="I172" s="21"/>
      <c r="J172" s="21"/>
      <c r="K172" s="21"/>
      <c r="L172" s="22"/>
      <c r="M172" s="23" t="str">
        <f t="shared" si="6"/>
        <v/>
      </c>
      <c r="N172" s="24" t="str">
        <f t="shared" si="7"/>
        <v/>
      </c>
      <c r="O172" s="50" t="str">
        <f t="shared" si="8"/>
        <v/>
      </c>
      <c r="P172" s="41"/>
      <c r="Q172" s="10"/>
    </row>
    <row r="173" spans="1:17" ht="30" customHeight="1">
      <c r="A173" s="30">
        <v>170</v>
      </c>
      <c r="B173" s="92" t="s">
        <v>436</v>
      </c>
      <c r="C173" s="20" t="str">
        <f>IFERROR(VLOOKUP($B173,エントリーシート!$Q$28:$Z$527,5,0),"")</f>
        <v/>
      </c>
      <c r="D173" s="20" t="str">
        <f>IFERROR(VLOOKUP($B173,エントリーシート!$Q$28:$Z$527,6,0),"")</f>
        <v/>
      </c>
      <c r="E173" s="20" t="str">
        <f>IFERROR(VLOOKUP($B173,エントリーシート!$Q$28:$Z$527,7,0),"")</f>
        <v/>
      </c>
      <c r="F173" s="20" t="str">
        <f>IFERROR(VLOOKUP($B173,エントリーシート!$Q$28:$Z$527,8,0),"")</f>
        <v/>
      </c>
      <c r="G173" s="20" t="str">
        <f>IFERROR(VLOOKUP($B173,エントリーシート!$Q$28:$Z$527,9,0),"")</f>
        <v/>
      </c>
      <c r="H173" s="20" t="str">
        <f>IFERROR(VLOOKUP($B173,エントリーシート!$Q$28:$Z$527,10,0),"")</f>
        <v/>
      </c>
      <c r="I173" s="21"/>
      <c r="J173" s="21"/>
      <c r="K173" s="21"/>
      <c r="L173" s="22"/>
      <c r="M173" s="23" t="str">
        <f t="shared" si="6"/>
        <v/>
      </c>
      <c r="N173" s="24" t="str">
        <f t="shared" si="7"/>
        <v/>
      </c>
      <c r="O173" s="50" t="str">
        <f t="shared" si="8"/>
        <v/>
      </c>
      <c r="P173" s="41"/>
      <c r="Q173" s="10"/>
    </row>
    <row r="174" spans="1:17" ht="30" customHeight="1">
      <c r="A174" s="30">
        <v>171</v>
      </c>
      <c r="B174" s="92" t="s">
        <v>437</v>
      </c>
      <c r="C174" s="20" t="str">
        <f>IFERROR(VLOOKUP($B174,エントリーシート!$Q$28:$Z$527,5,0),"")</f>
        <v/>
      </c>
      <c r="D174" s="20" t="str">
        <f>IFERROR(VLOOKUP($B174,エントリーシート!$Q$28:$Z$527,6,0),"")</f>
        <v/>
      </c>
      <c r="E174" s="20" t="str">
        <f>IFERROR(VLOOKUP($B174,エントリーシート!$Q$28:$Z$527,7,0),"")</f>
        <v/>
      </c>
      <c r="F174" s="20" t="str">
        <f>IFERROR(VLOOKUP($B174,エントリーシート!$Q$28:$Z$527,8,0),"")</f>
        <v/>
      </c>
      <c r="G174" s="20" t="str">
        <f>IFERROR(VLOOKUP($B174,エントリーシート!$Q$28:$Z$527,9,0),"")</f>
        <v/>
      </c>
      <c r="H174" s="20" t="str">
        <f>IFERROR(VLOOKUP($B174,エントリーシート!$Q$28:$Z$527,10,0),"")</f>
        <v/>
      </c>
      <c r="I174" s="21"/>
      <c r="J174" s="21"/>
      <c r="K174" s="21"/>
      <c r="L174" s="22"/>
      <c r="M174" s="23" t="str">
        <f t="shared" si="6"/>
        <v/>
      </c>
      <c r="N174" s="24" t="str">
        <f t="shared" si="7"/>
        <v/>
      </c>
      <c r="O174" s="50" t="str">
        <f t="shared" si="8"/>
        <v/>
      </c>
      <c r="P174" s="41"/>
      <c r="Q174" s="10"/>
    </row>
    <row r="175" spans="1:17" ht="30" customHeight="1">
      <c r="A175" s="30">
        <v>172</v>
      </c>
      <c r="B175" s="92" t="s">
        <v>438</v>
      </c>
      <c r="C175" s="20" t="str">
        <f>IFERROR(VLOOKUP($B175,エントリーシート!$Q$28:$Z$527,5,0),"")</f>
        <v/>
      </c>
      <c r="D175" s="20" t="str">
        <f>IFERROR(VLOOKUP($B175,エントリーシート!$Q$28:$Z$527,6,0),"")</f>
        <v/>
      </c>
      <c r="E175" s="20" t="str">
        <f>IFERROR(VLOOKUP($B175,エントリーシート!$Q$28:$Z$527,7,0),"")</f>
        <v/>
      </c>
      <c r="F175" s="20" t="str">
        <f>IFERROR(VLOOKUP($B175,エントリーシート!$Q$28:$Z$527,8,0),"")</f>
        <v/>
      </c>
      <c r="G175" s="20" t="str">
        <f>IFERROR(VLOOKUP($B175,エントリーシート!$Q$28:$Z$527,9,0),"")</f>
        <v/>
      </c>
      <c r="H175" s="20" t="str">
        <f>IFERROR(VLOOKUP($B175,エントリーシート!$Q$28:$Z$527,10,0),"")</f>
        <v/>
      </c>
      <c r="I175" s="21"/>
      <c r="J175" s="21"/>
      <c r="K175" s="21"/>
      <c r="L175" s="22"/>
      <c r="M175" s="23" t="str">
        <f t="shared" si="6"/>
        <v/>
      </c>
      <c r="N175" s="24" t="str">
        <f t="shared" si="7"/>
        <v/>
      </c>
      <c r="O175" s="50" t="str">
        <f t="shared" si="8"/>
        <v/>
      </c>
      <c r="P175" s="41"/>
      <c r="Q175" s="10"/>
    </row>
    <row r="176" spans="1:17" ht="30" customHeight="1">
      <c r="A176" s="30">
        <v>173</v>
      </c>
      <c r="B176" s="92" t="s">
        <v>439</v>
      </c>
      <c r="C176" s="20" t="str">
        <f>IFERROR(VLOOKUP($B176,エントリーシート!$Q$28:$Z$527,5,0),"")</f>
        <v/>
      </c>
      <c r="D176" s="20" t="str">
        <f>IFERROR(VLOOKUP($B176,エントリーシート!$Q$28:$Z$527,6,0),"")</f>
        <v/>
      </c>
      <c r="E176" s="20" t="str">
        <f>IFERROR(VLOOKUP($B176,エントリーシート!$Q$28:$Z$527,7,0),"")</f>
        <v/>
      </c>
      <c r="F176" s="20" t="str">
        <f>IFERROR(VLOOKUP($B176,エントリーシート!$Q$28:$Z$527,8,0),"")</f>
        <v/>
      </c>
      <c r="G176" s="20" t="str">
        <f>IFERROR(VLOOKUP($B176,エントリーシート!$Q$28:$Z$527,9,0),"")</f>
        <v/>
      </c>
      <c r="H176" s="20" t="str">
        <f>IFERROR(VLOOKUP($B176,エントリーシート!$Q$28:$Z$527,10,0),"")</f>
        <v/>
      </c>
      <c r="I176" s="21"/>
      <c r="J176" s="21"/>
      <c r="K176" s="21"/>
      <c r="L176" s="22"/>
      <c r="M176" s="23" t="str">
        <f t="shared" si="6"/>
        <v/>
      </c>
      <c r="N176" s="24" t="str">
        <f t="shared" si="7"/>
        <v/>
      </c>
      <c r="O176" s="50" t="str">
        <f t="shared" si="8"/>
        <v/>
      </c>
      <c r="P176" s="41"/>
      <c r="Q176" s="10"/>
    </row>
    <row r="177" spans="1:17" ht="30" customHeight="1">
      <c r="A177" s="30">
        <v>174</v>
      </c>
      <c r="B177" s="92" t="s">
        <v>440</v>
      </c>
      <c r="C177" s="20" t="str">
        <f>IFERROR(VLOOKUP($B177,エントリーシート!$Q$28:$Z$527,5,0),"")</f>
        <v/>
      </c>
      <c r="D177" s="20" t="str">
        <f>IFERROR(VLOOKUP($B177,エントリーシート!$Q$28:$Z$527,6,0),"")</f>
        <v/>
      </c>
      <c r="E177" s="20" t="str">
        <f>IFERROR(VLOOKUP($B177,エントリーシート!$Q$28:$Z$527,7,0),"")</f>
        <v/>
      </c>
      <c r="F177" s="20" t="str">
        <f>IFERROR(VLOOKUP($B177,エントリーシート!$Q$28:$Z$527,8,0),"")</f>
        <v/>
      </c>
      <c r="G177" s="20" t="str">
        <f>IFERROR(VLOOKUP($B177,エントリーシート!$Q$28:$Z$527,9,0),"")</f>
        <v/>
      </c>
      <c r="H177" s="20" t="str">
        <f>IFERROR(VLOOKUP($B177,エントリーシート!$Q$28:$Z$527,10,0),"")</f>
        <v/>
      </c>
      <c r="I177" s="21"/>
      <c r="J177" s="21"/>
      <c r="K177" s="21"/>
      <c r="L177" s="22"/>
      <c r="M177" s="23" t="str">
        <f t="shared" si="6"/>
        <v/>
      </c>
      <c r="N177" s="24" t="str">
        <f t="shared" si="7"/>
        <v/>
      </c>
      <c r="O177" s="50" t="str">
        <f t="shared" si="8"/>
        <v/>
      </c>
      <c r="P177" s="41"/>
      <c r="Q177" s="10"/>
    </row>
    <row r="178" spans="1:17" ht="30" customHeight="1">
      <c r="A178" s="30">
        <v>175</v>
      </c>
      <c r="B178" s="92" t="s">
        <v>441</v>
      </c>
      <c r="C178" s="20" t="str">
        <f>IFERROR(VLOOKUP($B178,エントリーシート!$Q$28:$Z$527,5,0),"")</f>
        <v/>
      </c>
      <c r="D178" s="20" t="str">
        <f>IFERROR(VLOOKUP($B178,エントリーシート!$Q$28:$Z$527,6,0),"")</f>
        <v/>
      </c>
      <c r="E178" s="20" t="str">
        <f>IFERROR(VLOOKUP($B178,エントリーシート!$Q$28:$Z$527,7,0),"")</f>
        <v/>
      </c>
      <c r="F178" s="20" t="str">
        <f>IFERROR(VLOOKUP($B178,エントリーシート!$Q$28:$Z$527,8,0),"")</f>
        <v/>
      </c>
      <c r="G178" s="20" t="str">
        <f>IFERROR(VLOOKUP($B178,エントリーシート!$Q$28:$Z$527,9,0),"")</f>
        <v/>
      </c>
      <c r="H178" s="20" t="str">
        <f>IFERROR(VLOOKUP($B178,エントリーシート!$Q$28:$Z$527,10,0),"")</f>
        <v/>
      </c>
      <c r="I178" s="21"/>
      <c r="J178" s="21"/>
      <c r="K178" s="21"/>
      <c r="L178" s="22"/>
      <c r="M178" s="23" t="str">
        <f t="shared" si="6"/>
        <v/>
      </c>
      <c r="N178" s="24" t="str">
        <f t="shared" si="7"/>
        <v/>
      </c>
      <c r="O178" s="50" t="str">
        <f t="shared" si="8"/>
        <v/>
      </c>
      <c r="P178" s="41"/>
      <c r="Q178" s="10"/>
    </row>
    <row r="179" spans="1:17" ht="30" customHeight="1">
      <c r="A179" s="30">
        <v>176</v>
      </c>
      <c r="B179" s="92" t="s">
        <v>442</v>
      </c>
      <c r="C179" s="20" t="str">
        <f>IFERROR(VLOOKUP($B179,エントリーシート!$Q$28:$Z$527,5,0),"")</f>
        <v/>
      </c>
      <c r="D179" s="20" t="str">
        <f>IFERROR(VLOOKUP($B179,エントリーシート!$Q$28:$Z$527,6,0),"")</f>
        <v/>
      </c>
      <c r="E179" s="20" t="str">
        <f>IFERROR(VLOOKUP($B179,エントリーシート!$Q$28:$Z$527,7,0),"")</f>
        <v/>
      </c>
      <c r="F179" s="20" t="str">
        <f>IFERROR(VLOOKUP($B179,エントリーシート!$Q$28:$Z$527,8,0),"")</f>
        <v/>
      </c>
      <c r="G179" s="20" t="str">
        <f>IFERROR(VLOOKUP($B179,エントリーシート!$Q$28:$Z$527,9,0),"")</f>
        <v/>
      </c>
      <c r="H179" s="20" t="str">
        <f>IFERROR(VLOOKUP($B179,エントリーシート!$Q$28:$Z$527,10,0),"")</f>
        <v/>
      </c>
      <c r="I179" s="21"/>
      <c r="J179" s="21"/>
      <c r="K179" s="21"/>
      <c r="L179" s="22"/>
      <c r="M179" s="23" t="str">
        <f t="shared" si="6"/>
        <v/>
      </c>
      <c r="N179" s="24" t="str">
        <f t="shared" si="7"/>
        <v/>
      </c>
      <c r="O179" s="50" t="str">
        <f t="shared" si="8"/>
        <v/>
      </c>
      <c r="P179" s="41"/>
      <c r="Q179" s="10"/>
    </row>
    <row r="180" spans="1:17" ht="30" customHeight="1">
      <c r="A180" s="30">
        <v>177</v>
      </c>
      <c r="B180" s="92" t="s">
        <v>443</v>
      </c>
      <c r="C180" s="20" t="str">
        <f>IFERROR(VLOOKUP($B180,エントリーシート!$Q$28:$Z$527,5,0),"")</f>
        <v/>
      </c>
      <c r="D180" s="20" t="str">
        <f>IFERROR(VLOOKUP($B180,エントリーシート!$Q$28:$Z$527,6,0),"")</f>
        <v/>
      </c>
      <c r="E180" s="20" t="str">
        <f>IFERROR(VLOOKUP($B180,エントリーシート!$Q$28:$Z$527,7,0),"")</f>
        <v/>
      </c>
      <c r="F180" s="20" t="str">
        <f>IFERROR(VLOOKUP($B180,エントリーシート!$Q$28:$Z$527,8,0),"")</f>
        <v/>
      </c>
      <c r="G180" s="20" t="str">
        <f>IFERROR(VLOOKUP($B180,エントリーシート!$Q$28:$Z$527,9,0),"")</f>
        <v/>
      </c>
      <c r="H180" s="20" t="str">
        <f>IFERROR(VLOOKUP($B180,エントリーシート!$Q$28:$Z$527,10,0),"")</f>
        <v/>
      </c>
      <c r="I180" s="21"/>
      <c r="J180" s="21"/>
      <c r="K180" s="21"/>
      <c r="L180" s="22"/>
      <c r="M180" s="23" t="str">
        <f t="shared" si="6"/>
        <v/>
      </c>
      <c r="N180" s="24" t="str">
        <f t="shared" si="7"/>
        <v/>
      </c>
      <c r="O180" s="50" t="str">
        <f t="shared" si="8"/>
        <v/>
      </c>
      <c r="P180" s="41"/>
      <c r="Q180" s="10"/>
    </row>
    <row r="181" spans="1:17" ht="30" customHeight="1">
      <c r="A181" s="30">
        <v>178</v>
      </c>
      <c r="B181" s="92" t="s">
        <v>444</v>
      </c>
      <c r="C181" s="20" t="str">
        <f>IFERROR(VLOOKUP($B181,エントリーシート!$Q$28:$Z$527,5,0),"")</f>
        <v/>
      </c>
      <c r="D181" s="20" t="str">
        <f>IFERROR(VLOOKUP($B181,エントリーシート!$Q$28:$Z$527,6,0),"")</f>
        <v/>
      </c>
      <c r="E181" s="20" t="str">
        <f>IFERROR(VLOOKUP($B181,エントリーシート!$Q$28:$Z$527,7,0),"")</f>
        <v/>
      </c>
      <c r="F181" s="20" t="str">
        <f>IFERROR(VLOOKUP($B181,エントリーシート!$Q$28:$Z$527,8,0),"")</f>
        <v/>
      </c>
      <c r="G181" s="20" t="str">
        <f>IFERROR(VLOOKUP($B181,エントリーシート!$Q$28:$Z$527,9,0),"")</f>
        <v/>
      </c>
      <c r="H181" s="20" t="str">
        <f>IFERROR(VLOOKUP($B181,エントリーシート!$Q$28:$Z$527,10,0),"")</f>
        <v/>
      </c>
      <c r="I181" s="21"/>
      <c r="J181" s="21"/>
      <c r="K181" s="21"/>
      <c r="L181" s="22"/>
      <c r="M181" s="23" t="str">
        <f t="shared" si="6"/>
        <v/>
      </c>
      <c r="N181" s="24" t="str">
        <f t="shared" si="7"/>
        <v/>
      </c>
      <c r="O181" s="50" t="str">
        <f t="shared" si="8"/>
        <v/>
      </c>
      <c r="P181" s="41"/>
      <c r="Q181" s="10"/>
    </row>
    <row r="182" spans="1:17" ht="30" customHeight="1">
      <c r="A182" s="30">
        <v>179</v>
      </c>
      <c r="B182" s="92" t="s">
        <v>445</v>
      </c>
      <c r="C182" s="20" t="str">
        <f>IFERROR(VLOOKUP($B182,エントリーシート!$Q$28:$Z$527,5,0),"")</f>
        <v/>
      </c>
      <c r="D182" s="20" t="str">
        <f>IFERROR(VLOOKUP($B182,エントリーシート!$Q$28:$Z$527,6,0),"")</f>
        <v/>
      </c>
      <c r="E182" s="20" t="str">
        <f>IFERROR(VLOOKUP($B182,エントリーシート!$Q$28:$Z$527,7,0),"")</f>
        <v/>
      </c>
      <c r="F182" s="20" t="str">
        <f>IFERROR(VLOOKUP($B182,エントリーシート!$Q$28:$Z$527,8,0),"")</f>
        <v/>
      </c>
      <c r="G182" s="20" t="str">
        <f>IFERROR(VLOOKUP($B182,エントリーシート!$Q$28:$Z$527,9,0),"")</f>
        <v/>
      </c>
      <c r="H182" s="20" t="str">
        <f>IFERROR(VLOOKUP($B182,エントリーシート!$Q$28:$Z$527,10,0),"")</f>
        <v/>
      </c>
      <c r="I182" s="21"/>
      <c r="J182" s="21"/>
      <c r="K182" s="21"/>
      <c r="L182" s="22"/>
      <c r="M182" s="23" t="str">
        <f t="shared" si="6"/>
        <v/>
      </c>
      <c r="N182" s="24" t="str">
        <f t="shared" si="7"/>
        <v/>
      </c>
      <c r="O182" s="50" t="str">
        <f t="shared" si="8"/>
        <v/>
      </c>
      <c r="P182" s="41"/>
      <c r="Q182" s="10"/>
    </row>
    <row r="183" spans="1:17" ht="30" customHeight="1">
      <c r="A183" s="30">
        <v>180</v>
      </c>
      <c r="B183" s="92" t="s">
        <v>446</v>
      </c>
      <c r="C183" s="20" t="str">
        <f>IFERROR(VLOOKUP($B183,エントリーシート!$Q$28:$Z$527,5,0),"")</f>
        <v/>
      </c>
      <c r="D183" s="20" t="str">
        <f>IFERROR(VLOOKUP($B183,エントリーシート!$Q$28:$Z$527,6,0),"")</f>
        <v/>
      </c>
      <c r="E183" s="20" t="str">
        <f>IFERROR(VLOOKUP($B183,エントリーシート!$Q$28:$Z$527,7,0),"")</f>
        <v/>
      </c>
      <c r="F183" s="20" t="str">
        <f>IFERROR(VLOOKUP($B183,エントリーシート!$Q$28:$Z$527,8,0),"")</f>
        <v/>
      </c>
      <c r="G183" s="20" t="str">
        <f>IFERROR(VLOOKUP($B183,エントリーシート!$Q$28:$Z$527,9,0),"")</f>
        <v/>
      </c>
      <c r="H183" s="20" t="str">
        <f>IFERROR(VLOOKUP($B183,エントリーシート!$Q$28:$Z$527,10,0),"")</f>
        <v/>
      </c>
      <c r="I183" s="21"/>
      <c r="J183" s="21"/>
      <c r="K183" s="21"/>
      <c r="L183" s="22"/>
      <c r="M183" s="23" t="str">
        <f t="shared" si="6"/>
        <v/>
      </c>
      <c r="N183" s="24" t="str">
        <f t="shared" si="7"/>
        <v/>
      </c>
      <c r="O183" s="50" t="str">
        <f t="shared" si="8"/>
        <v/>
      </c>
      <c r="P183" s="41"/>
      <c r="Q183" s="10"/>
    </row>
    <row r="184" spans="1:17" ht="30" customHeight="1">
      <c r="A184" s="30">
        <v>181</v>
      </c>
      <c r="B184" s="92" t="s">
        <v>447</v>
      </c>
      <c r="C184" s="20" t="str">
        <f>IFERROR(VLOOKUP($B184,エントリーシート!$Q$28:$Z$527,5,0),"")</f>
        <v/>
      </c>
      <c r="D184" s="20" t="str">
        <f>IFERROR(VLOOKUP($B184,エントリーシート!$Q$28:$Z$527,6,0),"")</f>
        <v/>
      </c>
      <c r="E184" s="20" t="str">
        <f>IFERROR(VLOOKUP($B184,エントリーシート!$Q$28:$Z$527,7,0),"")</f>
        <v/>
      </c>
      <c r="F184" s="20" t="str">
        <f>IFERROR(VLOOKUP($B184,エントリーシート!$Q$28:$Z$527,8,0),"")</f>
        <v/>
      </c>
      <c r="G184" s="20" t="str">
        <f>IFERROR(VLOOKUP($B184,エントリーシート!$Q$28:$Z$527,9,0),"")</f>
        <v/>
      </c>
      <c r="H184" s="20" t="str">
        <f>IFERROR(VLOOKUP($B184,エントリーシート!$Q$28:$Z$527,10,0),"")</f>
        <v/>
      </c>
      <c r="I184" s="21"/>
      <c r="J184" s="21"/>
      <c r="K184" s="21"/>
      <c r="L184" s="22"/>
      <c r="M184" s="23" t="str">
        <f t="shared" si="6"/>
        <v/>
      </c>
      <c r="N184" s="24" t="str">
        <f t="shared" si="7"/>
        <v/>
      </c>
      <c r="O184" s="50" t="str">
        <f t="shared" si="8"/>
        <v/>
      </c>
      <c r="P184" s="41"/>
      <c r="Q184" s="10"/>
    </row>
    <row r="185" spans="1:17" ht="30" customHeight="1">
      <c r="A185" s="30">
        <v>182</v>
      </c>
      <c r="B185" s="92" t="s">
        <v>448</v>
      </c>
      <c r="C185" s="20" t="str">
        <f>IFERROR(VLOOKUP($B185,エントリーシート!$Q$28:$Z$527,5,0),"")</f>
        <v/>
      </c>
      <c r="D185" s="20" t="str">
        <f>IFERROR(VLOOKUP($B185,エントリーシート!$Q$28:$Z$527,6,0),"")</f>
        <v/>
      </c>
      <c r="E185" s="20" t="str">
        <f>IFERROR(VLOOKUP($B185,エントリーシート!$Q$28:$Z$527,7,0),"")</f>
        <v/>
      </c>
      <c r="F185" s="20" t="str">
        <f>IFERROR(VLOOKUP($B185,エントリーシート!$Q$28:$Z$527,8,0),"")</f>
        <v/>
      </c>
      <c r="G185" s="20" t="str">
        <f>IFERROR(VLOOKUP($B185,エントリーシート!$Q$28:$Z$527,9,0),"")</f>
        <v/>
      </c>
      <c r="H185" s="20" t="str">
        <f>IFERROR(VLOOKUP($B185,エントリーシート!$Q$28:$Z$527,10,0),"")</f>
        <v/>
      </c>
      <c r="I185" s="21"/>
      <c r="J185" s="21"/>
      <c r="K185" s="21"/>
      <c r="L185" s="22"/>
      <c r="M185" s="23" t="str">
        <f t="shared" si="6"/>
        <v/>
      </c>
      <c r="N185" s="24" t="str">
        <f t="shared" si="7"/>
        <v/>
      </c>
      <c r="O185" s="50" t="str">
        <f t="shared" si="8"/>
        <v/>
      </c>
      <c r="P185" s="41"/>
      <c r="Q185" s="10"/>
    </row>
    <row r="186" spans="1:17" ht="30" customHeight="1">
      <c r="A186" s="30">
        <v>183</v>
      </c>
      <c r="B186" s="92" t="s">
        <v>449</v>
      </c>
      <c r="C186" s="20" t="str">
        <f>IFERROR(VLOOKUP($B186,エントリーシート!$Q$28:$Z$527,5,0),"")</f>
        <v/>
      </c>
      <c r="D186" s="20" t="str">
        <f>IFERROR(VLOOKUP($B186,エントリーシート!$Q$28:$Z$527,6,0),"")</f>
        <v/>
      </c>
      <c r="E186" s="20" t="str">
        <f>IFERROR(VLOOKUP($B186,エントリーシート!$Q$28:$Z$527,7,0),"")</f>
        <v/>
      </c>
      <c r="F186" s="20" t="str">
        <f>IFERROR(VLOOKUP($B186,エントリーシート!$Q$28:$Z$527,8,0),"")</f>
        <v/>
      </c>
      <c r="G186" s="20" t="str">
        <f>IFERROR(VLOOKUP($B186,エントリーシート!$Q$28:$Z$527,9,0),"")</f>
        <v/>
      </c>
      <c r="H186" s="20" t="str">
        <f>IFERROR(VLOOKUP($B186,エントリーシート!$Q$28:$Z$527,10,0),"")</f>
        <v/>
      </c>
      <c r="I186" s="21"/>
      <c r="J186" s="21"/>
      <c r="K186" s="21"/>
      <c r="L186" s="22"/>
      <c r="M186" s="23" t="str">
        <f t="shared" si="6"/>
        <v/>
      </c>
      <c r="N186" s="24" t="str">
        <f t="shared" si="7"/>
        <v/>
      </c>
      <c r="O186" s="50" t="str">
        <f t="shared" si="8"/>
        <v/>
      </c>
      <c r="P186" s="41"/>
      <c r="Q186" s="10"/>
    </row>
    <row r="187" spans="1:17" ht="30" customHeight="1">
      <c r="A187" s="30">
        <v>184</v>
      </c>
      <c r="B187" s="92" t="s">
        <v>450</v>
      </c>
      <c r="C187" s="20" t="str">
        <f>IFERROR(VLOOKUP($B187,エントリーシート!$Q$28:$Z$527,5,0),"")</f>
        <v/>
      </c>
      <c r="D187" s="20" t="str">
        <f>IFERROR(VLOOKUP($B187,エントリーシート!$Q$28:$Z$527,6,0),"")</f>
        <v/>
      </c>
      <c r="E187" s="20" t="str">
        <f>IFERROR(VLOOKUP($B187,エントリーシート!$Q$28:$Z$527,7,0),"")</f>
        <v/>
      </c>
      <c r="F187" s="20" t="str">
        <f>IFERROR(VLOOKUP($B187,エントリーシート!$Q$28:$Z$527,8,0),"")</f>
        <v/>
      </c>
      <c r="G187" s="20" t="str">
        <f>IFERROR(VLOOKUP($B187,エントリーシート!$Q$28:$Z$527,9,0),"")</f>
        <v/>
      </c>
      <c r="H187" s="20" t="str">
        <f>IFERROR(VLOOKUP($B187,エントリーシート!$Q$28:$Z$527,10,0),"")</f>
        <v/>
      </c>
      <c r="I187" s="21"/>
      <c r="J187" s="21"/>
      <c r="K187" s="21"/>
      <c r="L187" s="22"/>
      <c r="M187" s="23" t="str">
        <f t="shared" si="6"/>
        <v/>
      </c>
      <c r="N187" s="24" t="str">
        <f t="shared" si="7"/>
        <v/>
      </c>
      <c r="O187" s="50" t="str">
        <f t="shared" si="8"/>
        <v/>
      </c>
      <c r="P187" s="41"/>
      <c r="Q187" s="10"/>
    </row>
    <row r="188" spans="1:17" ht="30" customHeight="1">
      <c r="A188" s="30">
        <v>185</v>
      </c>
      <c r="B188" s="92" t="s">
        <v>451</v>
      </c>
      <c r="C188" s="20" t="str">
        <f>IFERROR(VLOOKUP($B188,エントリーシート!$Q$28:$Z$527,5,0),"")</f>
        <v/>
      </c>
      <c r="D188" s="20" t="str">
        <f>IFERROR(VLOOKUP($B188,エントリーシート!$Q$28:$Z$527,6,0),"")</f>
        <v/>
      </c>
      <c r="E188" s="20" t="str">
        <f>IFERROR(VLOOKUP($B188,エントリーシート!$Q$28:$Z$527,7,0),"")</f>
        <v/>
      </c>
      <c r="F188" s="20" t="str">
        <f>IFERROR(VLOOKUP($B188,エントリーシート!$Q$28:$Z$527,8,0),"")</f>
        <v/>
      </c>
      <c r="G188" s="20" t="str">
        <f>IFERROR(VLOOKUP($B188,エントリーシート!$Q$28:$Z$527,9,0),"")</f>
        <v/>
      </c>
      <c r="H188" s="20" t="str">
        <f>IFERROR(VLOOKUP($B188,エントリーシート!$Q$28:$Z$527,10,0),"")</f>
        <v/>
      </c>
      <c r="I188" s="21"/>
      <c r="J188" s="21"/>
      <c r="K188" s="21"/>
      <c r="L188" s="22"/>
      <c r="M188" s="23" t="str">
        <f t="shared" si="6"/>
        <v/>
      </c>
      <c r="N188" s="24" t="str">
        <f t="shared" si="7"/>
        <v/>
      </c>
      <c r="O188" s="50" t="str">
        <f t="shared" si="8"/>
        <v/>
      </c>
      <c r="P188" s="41"/>
      <c r="Q188" s="10"/>
    </row>
    <row r="189" spans="1:17" ht="30" customHeight="1">
      <c r="A189" s="30">
        <v>186</v>
      </c>
      <c r="B189" s="92" t="s">
        <v>452</v>
      </c>
      <c r="C189" s="20" t="str">
        <f>IFERROR(VLOOKUP($B189,エントリーシート!$Q$28:$Z$527,5,0),"")</f>
        <v/>
      </c>
      <c r="D189" s="20" t="str">
        <f>IFERROR(VLOOKUP($B189,エントリーシート!$Q$28:$Z$527,6,0),"")</f>
        <v/>
      </c>
      <c r="E189" s="20" t="str">
        <f>IFERROR(VLOOKUP($B189,エントリーシート!$Q$28:$Z$527,7,0),"")</f>
        <v/>
      </c>
      <c r="F189" s="20" t="str">
        <f>IFERROR(VLOOKUP($B189,エントリーシート!$Q$28:$Z$527,8,0),"")</f>
        <v/>
      </c>
      <c r="G189" s="20" t="str">
        <f>IFERROR(VLOOKUP($B189,エントリーシート!$Q$28:$Z$527,9,0),"")</f>
        <v/>
      </c>
      <c r="H189" s="20" t="str">
        <f>IFERROR(VLOOKUP($B189,エントリーシート!$Q$28:$Z$527,10,0),"")</f>
        <v/>
      </c>
      <c r="I189" s="21"/>
      <c r="J189" s="21"/>
      <c r="K189" s="21"/>
      <c r="L189" s="22"/>
      <c r="M189" s="23" t="str">
        <f t="shared" si="6"/>
        <v/>
      </c>
      <c r="N189" s="24" t="str">
        <f t="shared" si="7"/>
        <v/>
      </c>
      <c r="O189" s="50" t="str">
        <f t="shared" si="8"/>
        <v/>
      </c>
      <c r="P189" s="41"/>
      <c r="Q189" s="10"/>
    </row>
    <row r="190" spans="1:17" ht="30" customHeight="1">
      <c r="A190" s="30">
        <v>187</v>
      </c>
      <c r="B190" s="92" t="s">
        <v>453</v>
      </c>
      <c r="C190" s="20" t="str">
        <f>IFERROR(VLOOKUP($B190,エントリーシート!$Q$28:$Z$527,5,0),"")</f>
        <v/>
      </c>
      <c r="D190" s="20" t="str">
        <f>IFERROR(VLOOKUP($B190,エントリーシート!$Q$28:$Z$527,6,0),"")</f>
        <v/>
      </c>
      <c r="E190" s="20" t="str">
        <f>IFERROR(VLOOKUP($B190,エントリーシート!$Q$28:$Z$527,7,0),"")</f>
        <v/>
      </c>
      <c r="F190" s="20" t="str">
        <f>IFERROR(VLOOKUP($B190,エントリーシート!$Q$28:$Z$527,8,0),"")</f>
        <v/>
      </c>
      <c r="G190" s="20" t="str">
        <f>IFERROR(VLOOKUP($B190,エントリーシート!$Q$28:$Z$527,9,0),"")</f>
        <v/>
      </c>
      <c r="H190" s="20" t="str">
        <f>IFERROR(VLOOKUP($B190,エントリーシート!$Q$28:$Z$527,10,0),"")</f>
        <v/>
      </c>
      <c r="I190" s="21"/>
      <c r="J190" s="21"/>
      <c r="K190" s="21"/>
      <c r="L190" s="22"/>
      <c r="M190" s="23" t="str">
        <f t="shared" si="6"/>
        <v/>
      </c>
      <c r="N190" s="24" t="str">
        <f t="shared" si="7"/>
        <v/>
      </c>
      <c r="O190" s="50" t="str">
        <f t="shared" si="8"/>
        <v/>
      </c>
      <c r="P190" s="41"/>
      <c r="Q190" s="10"/>
    </row>
    <row r="191" spans="1:17" ht="30" customHeight="1">
      <c r="A191" s="30">
        <v>188</v>
      </c>
      <c r="B191" s="92" t="s">
        <v>454</v>
      </c>
      <c r="C191" s="20" t="str">
        <f>IFERROR(VLOOKUP($B191,エントリーシート!$Q$28:$Z$527,5,0),"")</f>
        <v/>
      </c>
      <c r="D191" s="20" t="str">
        <f>IFERROR(VLOOKUP($B191,エントリーシート!$Q$28:$Z$527,6,0),"")</f>
        <v/>
      </c>
      <c r="E191" s="20" t="str">
        <f>IFERROR(VLOOKUP($B191,エントリーシート!$Q$28:$Z$527,7,0),"")</f>
        <v/>
      </c>
      <c r="F191" s="20" t="str">
        <f>IFERROR(VLOOKUP($B191,エントリーシート!$Q$28:$Z$527,8,0),"")</f>
        <v/>
      </c>
      <c r="G191" s="20" t="str">
        <f>IFERROR(VLOOKUP($B191,エントリーシート!$Q$28:$Z$527,9,0),"")</f>
        <v/>
      </c>
      <c r="H191" s="20" t="str">
        <f>IFERROR(VLOOKUP($B191,エントリーシート!$Q$28:$Z$527,10,0),"")</f>
        <v/>
      </c>
      <c r="I191" s="21"/>
      <c r="J191" s="21"/>
      <c r="K191" s="21"/>
      <c r="L191" s="22"/>
      <c r="M191" s="23" t="str">
        <f t="shared" si="6"/>
        <v/>
      </c>
      <c r="N191" s="24" t="str">
        <f t="shared" si="7"/>
        <v/>
      </c>
      <c r="O191" s="50" t="str">
        <f t="shared" si="8"/>
        <v/>
      </c>
      <c r="P191" s="41"/>
      <c r="Q191" s="10"/>
    </row>
    <row r="192" spans="1:17" ht="30" customHeight="1">
      <c r="A192" s="30">
        <v>189</v>
      </c>
      <c r="B192" s="92" t="s">
        <v>455</v>
      </c>
      <c r="C192" s="20" t="str">
        <f>IFERROR(VLOOKUP($B192,エントリーシート!$Q$28:$Z$527,5,0),"")</f>
        <v/>
      </c>
      <c r="D192" s="20" t="str">
        <f>IFERROR(VLOOKUP($B192,エントリーシート!$Q$28:$Z$527,6,0),"")</f>
        <v/>
      </c>
      <c r="E192" s="20" t="str">
        <f>IFERROR(VLOOKUP($B192,エントリーシート!$Q$28:$Z$527,7,0),"")</f>
        <v/>
      </c>
      <c r="F192" s="20" t="str">
        <f>IFERROR(VLOOKUP($B192,エントリーシート!$Q$28:$Z$527,8,0),"")</f>
        <v/>
      </c>
      <c r="G192" s="20" t="str">
        <f>IFERROR(VLOOKUP($B192,エントリーシート!$Q$28:$Z$527,9,0),"")</f>
        <v/>
      </c>
      <c r="H192" s="20" t="str">
        <f>IFERROR(VLOOKUP($B192,エントリーシート!$Q$28:$Z$527,10,0),"")</f>
        <v/>
      </c>
      <c r="I192" s="21"/>
      <c r="J192" s="21"/>
      <c r="K192" s="21"/>
      <c r="L192" s="22"/>
      <c r="M192" s="23" t="str">
        <f t="shared" si="6"/>
        <v/>
      </c>
      <c r="N192" s="24" t="str">
        <f t="shared" si="7"/>
        <v/>
      </c>
      <c r="O192" s="50" t="str">
        <f t="shared" si="8"/>
        <v/>
      </c>
      <c r="P192" s="41"/>
      <c r="Q192" s="10"/>
    </row>
    <row r="193" spans="1:17" ht="30" customHeight="1">
      <c r="A193" s="30">
        <v>190</v>
      </c>
      <c r="B193" s="92" t="s">
        <v>456</v>
      </c>
      <c r="C193" s="20" t="str">
        <f>IFERROR(VLOOKUP($B193,エントリーシート!$Q$28:$Z$527,5,0),"")</f>
        <v/>
      </c>
      <c r="D193" s="20" t="str">
        <f>IFERROR(VLOOKUP($B193,エントリーシート!$Q$28:$Z$527,6,0),"")</f>
        <v/>
      </c>
      <c r="E193" s="20" t="str">
        <f>IFERROR(VLOOKUP($B193,エントリーシート!$Q$28:$Z$527,7,0),"")</f>
        <v/>
      </c>
      <c r="F193" s="20" t="str">
        <f>IFERROR(VLOOKUP($B193,エントリーシート!$Q$28:$Z$527,8,0),"")</f>
        <v/>
      </c>
      <c r="G193" s="20" t="str">
        <f>IFERROR(VLOOKUP($B193,エントリーシート!$Q$28:$Z$527,9,0),"")</f>
        <v/>
      </c>
      <c r="H193" s="20" t="str">
        <f>IFERROR(VLOOKUP($B193,エントリーシート!$Q$28:$Z$527,10,0),"")</f>
        <v/>
      </c>
      <c r="I193" s="21"/>
      <c r="J193" s="21"/>
      <c r="K193" s="21"/>
      <c r="L193" s="22"/>
      <c r="M193" s="23" t="str">
        <f t="shared" si="6"/>
        <v/>
      </c>
      <c r="N193" s="24" t="str">
        <f t="shared" si="7"/>
        <v/>
      </c>
      <c r="O193" s="50" t="str">
        <f t="shared" si="8"/>
        <v/>
      </c>
      <c r="P193" s="41"/>
      <c r="Q193" s="10"/>
    </row>
    <row r="194" spans="1:17" ht="30" customHeight="1">
      <c r="A194" s="30">
        <v>191</v>
      </c>
      <c r="B194" s="92" t="s">
        <v>457</v>
      </c>
      <c r="C194" s="20" t="str">
        <f>IFERROR(VLOOKUP($B194,エントリーシート!$Q$28:$Z$527,5,0),"")</f>
        <v/>
      </c>
      <c r="D194" s="20" t="str">
        <f>IFERROR(VLOOKUP($B194,エントリーシート!$Q$28:$Z$527,6,0),"")</f>
        <v/>
      </c>
      <c r="E194" s="20" t="str">
        <f>IFERROR(VLOOKUP($B194,エントリーシート!$Q$28:$Z$527,7,0),"")</f>
        <v/>
      </c>
      <c r="F194" s="20" t="str">
        <f>IFERROR(VLOOKUP($B194,エントリーシート!$Q$28:$Z$527,8,0),"")</f>
        <v/>
      </c>
      <c r="G194" s="20" t="str">
        <f>IFERROR(VLOOKUP($B194,エントリーシート!$Q$28:$Z$527,9,0),"")</f>
        <v/>
      </c>
      <c r="H194" s="20" t="str">
        <f>IFERROR(VLOOKUP($B194,エントリーシート!$Q$28:$Z$527,10,0),"")</f>
        <v/>
      </c>
      <c r="I194" s="21"/>
      <c r="J194" s="21"/>
      <c r="K194" s="21"/>
      <c r="L194" s="22"/>
      <c r="M194" s="23" t="str">
        <f t="shared" si="6"/>
        <v/>
      </c>
      <c r="N194" s="24" t="str">
        <f t="shared" si="7"/>
        <v/>
      </c>
      <c r="O194" s="50" t="str">
        <f t="shared" si="8"/>
        <v/>
      </c>
      <c r="P194" s="41"/>
      <c r="Q194" s="10"/>
    </row>
    <row r="195" spans="1:17" ht="30" customHeight="1">
      <c r="A195" s="30">
        <v>192</v>
      </c>
      <c r="B195" s="92" t="s">
        <v>458</v>
      </c>
      <c r="C195" s="20" t="str">
        <f>IFERROR(VLOOKUP($B195,エントリーシート!$Q$28:$Z$527,5,0),"")</f>
        <v/>
      </c>
      <c r="D195" s="20" t="str">
        <f>IFERROR(VLOOKUP($B195,エントリーシート!$Q$28:$Z$527,6,0),"")</f>
        <v/>
      </c>
      <c r="E195" s="20" t="str">
        <f>IFERROR(VLOOKUP($B195,エントリーシート!$Q$28:$Z$527,7,0),"")</f>
        <v/>
      </c>
      <c r="F195" s="20" t="str">
        <f>IFERROR(VLOOKUP($B195,エントリーシート!$Q$28:$Z$527,8,0),"")</f>
        <v/>
      </c>
      <c r="G195" s="20" t="str">
        <f>IFERROR(VLOOKUP($B195,エントリーシート!$Q$28:$Z$527,9,0),"")</f>
        <v/>
      </c>
      <c r="H195" s="20" t="str">
        <f>IFERROR(VLOOKUP($B195,エントリーシート!$Q$28:$Z$527,10,0),"")</f>
        <v/>
      </c>
      <c r="I195" s="21"/>
      <c r="J195" s="21"/>
      <c r="K195" s="21"/>
      <c r="L195" s="22"/>
      <c r="M195" s="23" t="str">
        <f t="shared" si="6"/>
        <v/>
      </c>
      <c r="N195" s="24" t="str">
        <f t="shared" si="7"/>
        <v/>
      </c>
      <c r="O195" s="50" t="str">
        <f t="shared" si="8"/>
        <v/>
      </c>
      <c r="P195" s="41"/>
      <c r="Q195" s="10"/>
    </row>
    <row r="196" spans="1:17" ht="30" customHeight="1">
      <c r="A196" s="30">
        <v>193</v>
      </c>
      <c r="B196" s="92" t="s">
        <v>459</v>
      </c>
      <c r="C196" s="20" t="str">
        <f>IFERROR(VLOOKUP($B196,エントリーシート!$Q$28:$Z$527,5,0),"")</f>
        <v/>
      </c>
      <c r="D196" s="20" t="str">
        <f>IFERROR(VLOOKUP($B196,エントリーシート!$Q$28:$Z$527,6,0),"")</f>
        <v/>
      </c>
      <c r="E196" s="20" t="str">
        <f>IFERROR(VLOOKUP($B196,エントリーシート!$Q$28:$Z$527,7,0),"")</f>
        <v/>
      </c>
      <c r="F196" s="20" t="str">
        <f>IFERROR(VLOOKUP($B196,エントリーシート!$Q$28:$Z$527,8,0),"")</f>
        <v/>
      </c>
      <c r="G196" s="20" t="str">
        <f>IFERROR(VLOOKUP($B196,エントリーシート!$Q$28:$Z$527,9,0),"")</f>
        <v/>
      </c>
      <c r="H196" s="20" t="str">
        <f>IFERROR(VLOOKUP($B196,エントリーシート!$Q$28:$Z$527,10,0),"")</f>
        <v/>
      </c>
      <c r="I196" s="21"/>
      <c r="J196" s="21"/>
      <c r="K196" s="21"/>
      <c r="L196" s="22"/>
      <c r="M196" s="23" t="str">
        <f t="shared" si="6"/>
        <v/>
      </c>
      <c r="N196" s="24" t="str">
        <f t="shared" si="7"/>
        <v/>
      </c>
      <c r="O196" s="50" t="str">
        <f t="shared" si="8"/>
        <v/>
      </c>
      <c r="P196" s="41"/>
      <c r="Q196" s="10"/>
    </row>
    <row r="197" spans="1:17" ht="30" customHeight="1">
      <c r="A197" s="30">
        <v>194</v>
      </c>
      <c r="B197" s="92" t="s">
        <v>460</v>
      </c>
      <c r="C197" s="20" t="str">
        <f>IFERROR(VLOOKUP($B197,エントリーシート!$Q$28:$Z$527,5,0),"")</f>
        <v/>
      </c>
      <c r="D197" s="20" t="str">
        <f>IFERROR(VLOOKUP($B197,エントリーシート!$Q$28:$Z$527,6,0),"")</f>
        <v/>
      </c>
      <c r="E197" s="20" t="str">
        <f>IFERROR(VLOOKUP($B197,エントリーシート!$Q$28:$Z$527,7,0),"")</f>
        <v/>
      </c>
      <c r="F197" s="20" t="str">
        <f>IFERROR(VLOOKUP($B197,エントリーシート!$Q$28:$Z$527,8,0),"")</f>
        <v/>
      </c>
      <c r="G197" s="20" t="str">
        <f>IFERROR(VLOOKUP($B197,エントリーシート!$Q$28:$Z$527,9,0),"")</f>
        <v/>
      </c>
      <c r="H197" s="20" t="str">
        <f>IFERROR(VLOOKUP($B197,エントリーシート!$Q$28:$Z$527,10,0),"")</f>
        <v/>
      </c>
      <c r="I197" s="21"/>
      <c r="J197" s="21"/>
      <c r="K197" s="21"/>
      <c r="L197" s="22"/>
      <c r="M197" s="23" t="str">
        <f t="shared" ref="M197:M260" si="9">IF(C197="","",SUM(I197:L197))</f>
        <v/>
      </c>
      <c r="N197" s="24" t="str">
        <f t="shared" ref="N197:N260" si="10">IF(M197="","",IF(M197&lt;150,"銅賞",IF(M197&lt;200,"銀賞",IF(M197&lt;230,"金賞",IF(M197&lt;250,"特別金賞")))))</f>
        <v/>
      </c>
      <c r="O197" s="50" t="str">
        <f t="shared" ref="O197:O260" si="11">IF(C197="","",$J$2&amp;$K$2&amp;$L$2)</f>
        <v/>
      </c>
      <c r="P197" s="41"/>
      <c r="Q197" s="10"/>
    </row>
    <row r="198" spans="1:17" ht="30" customHeight="1">
      <c r="A198" s="30">
        <v>195</v>
      </c>
      <c r="B198" s="92" t="s">
        <v>461</v>
      </c>
      <c r="C198" s="20" t="str">
        <f>IFERROR(VLOOKUP($B198,エントリーシート!$Q$28:$Z$527,5,0),"")</f>
        <v/>
      </c>
      <c r="D198" s="20" t="str">
        <f>IFERROR(VLOOKUP($B198,エントリーシート!$Q$28:$Z$527,6,0),"")</f>
        <v/>
      </c>
      <c r="E198" s="20" t="str">
        <f>IFERROR(VLOOKUP($B198,エントリーシート!$Q$28:$Z$527,7,0),"")</f>
        <v/>
      </c>
      <c r="F198" s="20" t="str">
        <f>IFERROR(VLOOKUP($B198,エントリーシート!$Q$28:$Z$527,8,0),"")</f>
        <v/>
      </c>
      <c r="G198" s="20" t="str">
        <f>IFERROR(VLOOKUP($B198,エントリーシート!$Q$28:$Z$527,9,0),"")</f>
        <v/>
      </c>
      <c r="H198" s="20" t="str">
        <f>IFERROR(VLOOKUP($B198,エントリーシート!$Q$28:$Z$527,10,0),"")</f>
        <v/>
      </c>
      <c r="I198" s="21"/>
      <c r="J198" s="21"/>
      <c r="K198" s="21"/>
      <c r="L198" s="22"/>
      <c r="M198" s="23" t="str">
        <f t="shared" si="9"/>
        <v/>
      </c>
      <c r="N198" s="24" t="str">
        <f t="shared" si="10"/>
        <v/>
      </c>
      <c r="O198" s="50" t="str">
        <f t="shared" si="11"/>
        <v/>
      </c>
      <c r="P198" s="41"/>
      <c r="Q198" s="10"/>
    </row>
    <row r="199" spans="1:17" ht="30" customHeight="1">
      <c r="A199" s="30">
        <v>196</v>
      </c>
      <c r="B199" s="92" t="s">
        <v>462</v>
      </c>
      <c r="C199" s="20" t="str">
        <f>IFERROR(VLOOKUP($B199,エントリーシート!$Q$28:$Z$527,5,0),"")</f>
        <v/>
      </c>
      <c r="D199" s="20" t="str">
        <f>IFERROR(VLOOKUP($B199,エントリーシート!$Q$28:$Z$527,6,0),"")</f>
        <v/>
      </c>
      <c r="E199" s="20" t="str">
        <f>IFERROR(VLOOKUP($B199,エントリーシート!$Q$28:$Z$527,7,0),"")</f>
        <v/>
      </c>
      <c r="F199" s="20" t="str">
        <f>IFERROR(VLOOKUP($B199,エントリーシート!$Q$28:$Z$527,8,0),"")</f>
        <v/>
      </c>
      <c r="G199" s="20" t="str">
        <f>IFERROR(VLOOKUP($B199,エントリーシート!$Q$28:$Z$527,9,0),"")</f>
        <v/>
      </c>
      <c r="H199" s="20" t="str">
        <f>IFERROR(VLOOKUP($B199,エントリーシート!$Q$28:$Z$527,10,0),"")</f>
        <v/>
      </c>
      <c r="I199" s="21"/>
      <c r="J199" s="21"/>
      <c r="K199" s="21"/>
      <c r="L199" s="22"/>
      <c r="M199" s="23" t="str">
        <f t="shared" si="9"/>
        <v/>
      </c>
      <c r="N199" s="24" t="str">
        <f t="shared" si="10"/>
        <v/>
      </c>
      <c r="O199" s="50" t="str">
        <f t="shared" si="11"/>
        <v/>
      </c>
      <c r="P199" s="41"/>
      <c r="Q199" s="10"/>
    </row>
    <row r="200" spans="1:17" ht="30" customHeight="1">
      <c r="A200" s="30">
        <v>197</v>
      </c>
      <c r="B200" s="92" t="s">
        <v>463</v>
      </c>
      <c r="C200" s="20" t="str">
        <f>IFERROR(VLOOKUP($B200,エントリーシート!$Q$28:$Z$527,5,0),"")</f>
        <v/>
      </c>
      <c r="D200" s="20" t="str">
        <f>IFERROR(VLOOKUP($B200,エントリーシート!$Q$28:$Z$527,6,0),"")</f>
        <v/>
      </c>
      <c r="E200" s="20" t="str">
        <f>IFERROR(VLOOKUP($B200,エントリーシート!$Q$28:$Z$527,7,0),"")</f>
        <v/>
      </c>
      <c r="F200" s="20" t="str">
        <f>IFERROR(VLOOKUP($B200,エントリーシート!$Q$28:$Z$527,8,0),"")</f>
        <v/>
      </c>
      <c r="G200" s="20" t="str">
        <f>IFERROR(VLOOKUP($B200,エントリーシート!$Q$28:$Z$527,9,0),"")</f>
        <v/>
      </c>
      <c r="H200" s="20" t="str">
        <f>IFERROR(VLOOKUP($B200,エントリーシート!$Q$28:$Z$527,10,0),"")</f>
        <v/>
      </c>
      <c r="I200" s="21"/>
      <c r="J200" s="21"/>
      <c r="K200" s="21"/>
      <c r="L200" s="22"/>
      <c r="M200" s="23" t="str">
        <f t="shared" si="9"/>
        <v/>
      </c>
      <c r="N200" s="24" t="str">
        <f t="shared" si="10"/>
        <v/>
      </c>
      <c r="O200" s="50" t="str">
        <f t="shared" si="11"/>
        <v/>
      </c>
      <c r="P200" s="41"/>
      <c r="Q200" s="10"/>
    </row>
    <row r="201" spans="1:17" ht="30" customHeight="1">
      <c r="A201" s="30">
        <v>198</v>
      </c>
      <c r="B201" s="92" t="s">
        <v>464</v>
      </c>
      <c r="C201" s="20" t="str">
        <f>IFERROR(VLOOKUP($B201,エントリーシート!$Q$28:$Z$527,5,0),"")</f>
        <v/>
      </c>
      <c r="D201" s="20" t="str">
        <f>IFERROR(VLOOKUP($B201,エントリーシート!$Q$28:$Z$527,6,0),"")</f>
        <v/>
      </c>
      <c r="E201" s="20" t="str">
        <f>IFERROR(VLOOKUP($B201,エントリーシート!$Q$28:$Z$527,7,0),"")</f>
        <v/>
      </c>
      <c r="F201" s="20" t="str">
        <f>IFERROR(VLOOKUP($B201,エントリーシート!$Q$28:$Z$527,8,0),"")</f>
        <v/>
      </c>
      <c r="G201" s="20" t="str">
        <f>IFERROR(VLOOKUP($B201,エントリーシート!$Q$28:$Z$527,9,0),"")</f>
        <v/>
      </c>
      <c r="H201" s="20" t="str">
        <f>IFERROR(VLOOKUP($B201,エントリーシート!$Q$28:$Z$527,10,0),"")</f>
        <v/>
      </c>
      <c r="I201" s="21"/>
      <c r="J201" s="21"/>
      <c r="K201" s="21"/>
      <c r="L201" s="22"/>
      <c r="M201" s="23" t="str">
        <f t="shared" si="9"/>
        <v/>
      </c>
      <c r="N201" s="24" t="str">
        <f t="shared" si="10"/>
        <v/>
      </c>
      <c r="O201" s="50" t="str">
        <f t="shared" si="11"/>
        <v/>
      </c>
      <c r="P201" s="41"/>
      <c r="Q201" s="10"/>
    </row>
    <row r="202" spans="1:17" ht="30" customHeight="1">
      <c r="A202" s="30">
        <v>199</v>
      </c>
      <c r="B202" s="92" t="s">
        <v>465</v>
      </c>
      <c r="C202" s="20" t="str">
        <f>IFERROR(VLOOKUP($B202,エントリーシート!$Q$28:$Z$527,5,0),"")</f>
        <v/>
      </c>
      <c r="D202" s="20" t="str">
        <f>IFERROR(VLOOKUP($B202,エントリーシート!$Q$28:$Z$527,6,0),"")</f>
        <v/>
      </c>
      <c r="E202" s="20" t="str">
        <f>IFERROR(VLOOKUP($B202,エントリーシート!$Q$28:$Z$527,7,0),"")</f>
        <v/>
      </c>
      <c r="F202" s="20" t="str">
        <f>IFERROR(VLOOKUP($B202,エントリーシート!$Q$28:$Z$527,8,0),"")</f>
        <v/>
      </c>
      <c r="G202" s="20" t="str">
        <f>IFERROR(VLOOKUP($B202,エントリーシート!$Q$28:$Z$527,9,0),"")</f>
        <v/>
      </c>
      <c r="H202" s="20" t="str">
        <f>IFERROR(VLOOKUP($B202,エントリーシート!$Q$28:$Z$527,10,0),"")</f>
        <v/>
      </c>
      <c r="I202" s="21"/>
      <c r="J202" s="21"/>
      <c r="K202" s="21"/>
      <c r="L202" s="22"/>
      <c r="M202" s="23" t="str">
        <f t="shared" si="9"/>
        <v/>
      </c>
      <c r="N202" s="24" t="str">
        <f t="shared" si="10"/>
        <v/>
      </c>
      <c r="O202" s="50" t="str">
        <f t="shared" si="11"/>
        <v/>
      </c>
      <c r="P202" s="41"/>
      <c r="Q202" s="10"/>
    </row>
    <row r="203" spans="1:17" ht="30" customHeight="1">
      <c r="A203" s="30">
        <v>200</v>
      </c>
      <c r="B203" s="92" t="s">
        <v>466</v>
      </c>
      <c r="C203" s="20" t="str">
        <f>IFERROR(VLOOKUP($B203,エントリーシート!$Q$28:$Z$527,5,0),"")</f>
        <v/>
      </c>
      <c r="D203" s="20" t="str">
        <f>IFERROR(VLOOKUP($B203,エントリーシート!$Q$28:$Z$527,6,0),"")</f>
        <v/>
      </c>
      <c r="E203" s="20" t="str">
        <f>IFERROR(VLOOKUP($B203,エントリーシート!$Q$28:$Z$527,7,0),"")</f>
        <v/>
      </c>
      <c r="F203" s="20" t="str">
        <f>IFERROR(VLOOKUP($B203,エントリーシート!$Q$28:$Z$527,8,0),"")</f>
        <v/>
      </c>
      <c r="G203" s="20" t="str">
        <f>IFERROR(VLOOKUP($B203,エントリーシート!$Q$28:$Z$527,9,0),"")</f>
        <v/>
      </c>
      <c r="H203" s="20" t="str">
        <f>IFERROR(VLOOKUP($B203,エントリーシート!$Q$28:$Z$527,10,0),"")</f>
        <v/>
      </c>
      <c r="I203" s="21"/>
      <c r="J203" s="21"/>
      <c r="K203" s="21"/>
      <c r="L203" s="22"/>
      <c r="M203" s="23" t="str">
        <f t="shared" si="9"/>
        <v/>
      </c>
      <c r="N203" s="24" t="str">
        <f t="shared" si="10"/>
        <v/>
      </c>
      <c r="O203" s="50" t="str">
        <f t="shared" si="11"/>
        <v/>
      </c>
      <c r="P203" s="41"/>
      <c r="Q203" s="10"/>
    </row>
    <row r="204" spans="1:17" ht="30" customHeight="1">
      <c r="A204" s="30">
        <v>201</v>
      </c>
      <c r="B204" s="92" t="s">
        <v>467</v>
      </c>
      <c r="C204" s="20" t="str">
        <f>IFERROR(VLOOKUP($B204,エントリーシート!$Q$28:$Z$527,5,0),"")</f>
        <v/>
      </c>
      <c r="D204" s="20" t="str">
        <f>IFERROR(VLOOKUP($B204,エントリーシート!$Q$28:$Z$527,6,0),"")</f>
        <v/>
      </c>
      <c r="E204" s="20" t="str">
        <f>IFERROR(VLOOKUP($B204,エントリーシート!$Q$28:$Z$527,7,0),"")</f>
        <v/>
      </c>
      <c r="F204" s="20" t="str">
        <f>IFERROR(VLOOKUP($B204,エントリーシート!$Q$28:$Z$527,8,0),"")</f>
        <v/>
      </c>
      <c r="G204" s="20" t="str">
        <f>IFERROR(VLOOKUP($B204,エントリーシート!$Q$28:$Z$527,9,0),"")</f>
        <v/>
      </c>
      <c r="H204" s="20" t="str">
        <f>IFERROR(VLOOKUP($B204,エントリーシート!$Q$28:$Z$527,10,0),"")</f>
        <v/>
      </c>
      <c r="I204" s="21"/>
      <c r="J204" s="21"/>
      <c r="K204" s="21"/>
      <c r="L204" s="22"/>
      <c r="M204" s="23" t="str">
        <f t="shared" si="9"/>
        <v/>
      </c>
      <c r="N204" s="24" t="str">
        <f t="shared" si="10"/>
        <v/>
      </c>
      <c r="O204" s="50" t="str">
        <f t="shared" si="11"/>
        <v/>
      </c>
      <c r="P204" s="41"/>
      <c r="Q204" s="10"/>
    </row>
    <row r="205" spans="1:17" ht="30" customHeight="1">
      <c r="A205" s="30">
        <v>202</v>
      </c>
      <c r="B205" s="92" t="s">
        <v>468</v>
      </c>
      <c r="C205" s="20" t="str">
        <f>IFERROR(VLOOKUP($B205,エントリーシート!$Q$28:$Z$527,5,0),"")</f>
        <v/>
      </c>
      <c r="D205" s="20" t="str">
        <f>IFERROR(VLOOKUP($B205,エントリーシート!$Q$28:$Z$527,6,0),"")</f>
        <v/>
      </c>
      <c r="E205" s="20" t="str">
        <f>IFERROR(VLOOKUP($B205,エントリーシート!$Q$28:$Z$527,7,0),"")</f>
        <v/>
      </c>
      <c r="F205" s="20" t="str">
        <f>IFERROR(VLOOKUP($B205,エントリーシート!$Q$28:$Z$527,8,0),"")</f>
        <v/>
      </c>
      <c r="G205" s="20" t="str">
        <f>IFERROR(VLOOKUP($B205,エントリーシート!$Q$28:$Z$527,9,0),"")</f>
        <v/>
      </c>
      <c r="H205" s="20" t="str">
        <f>IFERROR(VLOOKUP($B205,エントリーシート!$Q$28:$Z$527,10,0),"")</f>
        <v/>
      </c>
      <c r="I205" s="21"/>
      <c r="J205" s="21"/>
      <c r="K205" s="21"/>
      <c r="L205" s="22"/>
      <c r="M205" s="23" t="str">
        <f t="shared" si="9"/>
        <v/>
      </c>
      <c r="N205" s="24" t="str">
        <f t="shared" si="10"/>
        <v/>
      </c>
      <c r="O205" s="50" t="str">
        <f t="shared" si="11"/>
        <v/>
      </c>
      <c r="P205" s="41"/>
      <c r="Q205" s="10"/>
    </row>
    <row r="206" spans="1:17" ht="30" customHeight="1">
      <c r="A206" s="30">
        <v>203</v>
      </c>
      <c r="B206" s="92" t="s">
        <v>469</v>
      </c>
      <c r="C206" s="20" t="str">
        <f>IFERROR(VLOOKUP($B206,エントリーシート!$Q$28:$Z$527,5,0),"")</f>
        <v/>
      </c>
      <c r="D206" s="20" t="str">
        <f>IFERROR(VLOOKUP($B206,エントリーシート!$Q$28:$Z$527,6,0),"")</f>
        <v/>
      </c>
      <c r="E206" s="20" t="str">
        <f>IFERROR(VLOOKUP($B206,エントリーシート!$Q$28:$Z$527,7,0),"")</f>
        <v/>
      </c>
      <c r="F206" s="20" t="str">
        <f>IFERROR(VLOOKUP($B206,エントリーシート!$Q$28:$Z$527,8,0),"")</f>
        <v/>
      </c>
      <c r="G206" s="20" t="str">
        <f>IFERROR(VLOOKUP($B206,エントリーシート!$Q$28:$Z$527,9,0),"")</f>
        <v/>
      </c>
      <c r="H206" s="20" t="str">
        <f>IFERROR(VLOOKUP($B206,エントリーシート!$Q$28:$Z$527,10,0),"")</f>
        <v/>
      </c>
      <c r="I206" s="21"/>
      <c r="J206" s="21"/>
      <c r="K206" s="21"/>
      <c r="L206" s="22"/>
      <c r="M206" s="23" t="str">
        <f t="shared" si="9"/>
        <v/>
      </c>
      <c r="N206" s="24" t="str">
        <f t="shared" si="10"/>
        <v/>
      </c>
      <c r="O206" s="50" t="str">
        <f t="shared" si="11"/>
        <v/>
      </c>
      <c r="P206" s="41"/>
      <c r="Q206" s="10"/>
    </row>
    <row r="207" spans="1:17" ht="30" customHeight="1">
      <c r="A207" s="30">
        <v>204</v>
      </c>
      <c r="B207" s="92" t="s">
        <v>470</v>
      </c>
      <c r="C207" s="20" t="str">
        <f>IFERROR(VLOOKUP($B207,エントリーシート!$Q$28:$Z$527,5,0),"")</f>
        <v/>
      </c>
      <c r="D207" s="20" t="str">
        <f>IFERROR(VLOOKUP($B207,エントリーシート!$Q$28:$Z$527,6,0),"")</f>
        <v/>
      </c>
      <c r="E207" s="20" t="str">
        <f>IFERROR(VLOOKUP($B207,エントリーシート!$Q$28:$Z$527,7,0),"")</f>
        <v/>
      </c>
      <c r="F207" s="20" t="str">
        <f>IFERROR(VLOOKUP($B207,エントリーシート!$Q$28:$Z$527,8,0),"")</f>
        <v/>
      </c>
      <c r="G207" s="20" t="str">
        <f>IFERROR(VLOOKUP($B207,エントリーシート!$Q$28:$Z$527,9,0),"")</f>
        <v/>
      </c>
      <c r="H207" s="20" t="str">
        <f>IFERROR(VLOOKUP($B207,エントリーシート!$Q$28:$Z$527,10,0),"")</f>
        <v/>
      </c>
      <c r="I207" s="21"/>
      <c r="J207" s="21"/>
      <c r="K207" s="21"/>
      <c r="L207" s="22"/>
      <c r="M207" s="23" t="str">
        <f t="shared" si="9"/>
        <v/>
      </c>
      <c r="N207" s="24" t="str">
        <f t="shared" si="10"/>
        <v/>
      </c>
      <c r="O207" s="50" t="str">
        <f t="shared" si="11"/>
        <v/>
      </c>
      <c r="P207" s="41"/>
      <c r="Q207" s="10"/>
    </row>
    <row r="208" spans="1:17" ht="30" customHeight="1">
      <c r="A208" s="30">
        <v>205</v>
      </c>
      <c r="B208" s="92" t="s">
        <v>471</v>
      </c>
      <c r="C208" s="20" t="str">
        <f>IFERROR(VLOOKUP($B208,エントリーシート!$Q$28:$Z$527,5,0),"")</f>
        <v/>
      </c>
      <c r="D208" s="20" t="str">
        <f>IFERROR(VLOOKUP($B208,エントリーシート!$Q$28:$Z$527,6,0),"")</f>
        <v/>
      </c>
      <c r="E208" s="20" t="str">
        <f>IFERROR(VLOOKUP($B208,エントリーシート!$Q$28:$Z$527,7,0),"")</f>
        <v/>
      </c>
      <c r="F208" s="20" t="str">
        <f>IFERROR(VLOOKUP($B208,エントリーシート!$Q$28:$Z$527,8,0),"")</f>
        <v/>
      </c>
      <c r="G208" s="20" t="str">
        <f>IFERROR(VLOOKUP($B208,エントリーシート!$Q$28:$Z$527,9,0),"")</f>
        <v/>
      </c>
      <c r="H208" s="20" t="str">
        <f>IFERROR(VLOOKUP($B208,エントリーシート!$Q$28:$Z$527,10,0),"")</f>
        <v/>
      </c>
      <c r="I208" s="21"/>
      <c r="J208" s="21"/>
      <c r="K208" s="21"/>
      <c r="L208" s="22"/>
      <c r="M208" s="23" t="str">
        <f t="shared" si="9"/>
        <v/>
      </c>
      <c r="N208" s="24" t="str">
        <f t="shared" si="10"/>
        <v/>
      </c>
      <c r="O208" s="50" t="str">
        <f t="shared" si="11"/>
        <v/>
      </c>
      <c r="P208" s="41"/>
      <c r="Q208" s="10"/>
    </row>
    <row r="209" spans="1:17" ht="30" customHeight="1">
      <c r="A209" s="30">
        <v>206</v>
      </c>
      <c r="B209" s="92" t="s">
        <v>472</v>
      </c>
      <c r="C209" s="20" t="str">
        <f>IFERROR(VLOOKUP($B209,エントリーシート!$Q$28:$Z$527,5,0),"")</f>
        <v/>
      </c>
      <c r="D209" s="20" t="str">
        <f>IFERROR(VLOOKUP($B209,エントリーシート!$Q$28:$Z$527,6,0),"")</f>
        <v/>
      </c>
      <c r="E209" s="20" t="str">
        <f>IFERROR(VLOOKUP($B209,エントリーシート!$Q$28:$Z$527,7,0),"")</f>
        <v/>
      </c>
      <c r="F209" s="20" t="str">
        <f>IFERROR(VLOOKUP($B209,エントリーシート!$Q$28:$Z$527,8,0),"")</f>
        <v/>
      </c>
      <c r="G209" s="20" t="str">
        <f>IFERROR(VLOOKUP($B209,エントリーシート!$Q$28:$Z$527,9,0),"")</f>
        <v/>
      </c>
      <c r="H209" s="20" t="str">
        <f>IFERROR(VLOOKUP($B209,エントリーシート!$Q$28:$Z$527,10,0),"")</f>
        <v/>
      </c>
      <c r="I209" s="21"/>
      <c r="J209" s="21"/>
      <c r="K209" s="21"/>
      <c r="L209" s="22"/>
      <c r="M209" s="23" t="str">
        <f t="shared" si="9"/>
        <v/>
      </c>
      <c r="N209" s="24" t="str">
        <f t="shared" si="10"/>
        <v/>
      </c>
      <c r="O209" s="50" t="str">
        <f t="shared" si="11"/>
        <v/>
      </c>
      <c r="P209" s="41"/>
      <c r="Q209" s="10"/>
    </row>
    <row r="210" spans="1:17" ht="30" customHeight="1">
      <c r="A210" s="30">
        <v>207</v>
      </c>
      <c r="B210" s="92" t="s">
        <v>473</v>
      </c>
      <c r="C210" s="20" t="str">
        <f>IFERROR(VLOOKUP($B210,エントリーシート!$Q$28:$Z$527,5,0),"")</f>
        <v/>
      </c>
      <c r="D210" s="20" t="str">
        <f>IFERROR(VLOOKUP($B210,エントリーシート!$Q$28:$Z$527,6,0),"")</f>
        <v/>
      </c>
      <c r="E210" s="20" t="str">
        <f>IFERROR(VLOOKUP($B210,エントリーシート!$Q$28:$Z$527,7,0),"")</f>
        <v/>
      </c>
      <c r="F210" s="20" t="str">
        <f>IFERROR(VLOOKUP($B210,エントリーシート!$Q$28:$Z$527,8,0),"")</f>
        <v/>
      </c>
      <c r="G210" s="20" t="str">
        <f>IFERROR(VLOOKUP($B210,エントリーシート!$Q$28:$Z$527,9,0),"")</f>
        <v/>
      </c>
      <c r="H210" s="20" t="str">
        <f>IFERROR(VLOOKUP($B210,エントリーシート!$Q$28:$Z$527,10,0),"")</f>
        <v/>
      </c>
      <c r="I210" s="21"/>
      <c r="J210" s="21"/>
      <c r="K210" s="21"/>
      <c r="L210" s="22"/>
      <c r="M210" s="23" t="str">
        <f t="shared" si="9"/>
        <v/>
      </c>
      <c r="N210" s="24" t="str">
        <f t="shared" si="10"/>
        <v/>
      </c>
      <c r="O210" s="50" t="str">
        <f t="shared" si="11"/>
        <v/>
      </c>
      <c r="P210" s="41"/>
      <c r="Q210" s="10"/>
    </row>
    <row r="211" spans="1:17" ht="30" customHeight="1">
      <c r="A211" s="30">
        <v>208</v>
      </c>
      <c r="B211" s="92" t="s">
        <v>474</v>
      </c>
      <c r="C211" s="20" t="str">
        <f>IFERROR(VLOOKUP($B211,エントリーシート!$Q$28:$Z$527,5,0),"")</f>
        <v/>
      </c>
      <c r="D211" s="20" t="str">
        <f>IFERROR(VLOOKUP($B211,エントリーシート!$Q$28:$Z$527,6,0),"")</f>
        <v/>
      </c>
      <c r="E211" s="20" t="str">
        <f>IFERROR(VLOOKUP($B211,エントリーシート!$Q$28:$Z$527,7,0),"")</f>
        <v/>
      </c>
      <c r="F211" s="20" t="str">
        <f>IFERROR(VLOOKUP($B211,エントリーシート!$Q$28:$Z$527,8,0),"")</f>
        <v/>
      </c>
      <c r="G211" s="20" t="str">
        <f>IFERROR(VLOOKUP($B211,エントリーシート!$Q$28:$Z$527,9,0),"")</f>
        <v/>
      </c>
      <c r="H211" s="20" t="str">
        <f>IFERROR(VLOOKUP($B211,エントリーシート!$Q$28:$Z$527,10,0),"")</f>
        <v/>
      </c>
      <c r="I211" s="21"/>
      <c r="J211" s="21"/>
      <c r="K211" s="21"/>
      <c r="L211" s="22"/>
      <c r="M211" s="23" t="str">
        <f t="shared" si="9"/>
        <v/>
      </c>
      <c r="N211" s="24" t="str">
        <f t="shared" si="10"/>
        <v/>
      </c>
      <c r="O211" s="50" t="str">
        <f t="shared" si="11"/>
        <v/>
      </c>
      <c r="P211" s="41"/>
      <c r="Q211" s="10"/>
    </row>
    <row r="212" spans="1:17" ht="30" customHeight="1">
      <c r="A212" s="30">
        <v>209</v>
      </c>
      <c r="B212" s="92" t="s">
        <v>475</v>
      </c>
      <c r="C212" s="20" t="str">
        <f>IFERROR(VLOOKUP($B212,エントリーシート!$Q$28:$Z$527,5,0),"")</f>
        <v/>
      </c>
      <c r="D212" s="20" t="str">
        <f>IFERROR(VLOOKUP($B212,エントリーシート!$Q$28:$Z$527,6,0),"")</f>
        <v/>
      </c>
      <c r="E212" s="20" t="str">
        <f>IFERROR(VLOOKUP($B212,エントリーシート!$Q$28:$Z$527,7,0),"")</f>
        <v/>
      </c>
      <c r="F212" s="20" t="str">
        <f>IFERROR(VLOOKUP($B212,エントリーシート!$Q$28:$Z$527,8,0),"")</f>
        <v/>
      </c>
      <c r="G212" s="20" t="str">
        <f>IFERROR(VLOOKUP($B212,エントリーシート!$Q$28:$Z$527,9,0),"")</f>
        <v/>
      </c>
      <c r="H212" s="20" t="str">
        <f>IFERROR(VLOOKUP($B212,エントリーシート!$Q$28:$Z$527,10,0),"")</f>
        <v/>
      </c>
      <c r="I212" s="21"/>
      <c r="J212" s="21"/>
      <c r="K212" s="21"/>
      <c r="L212" s="22"/>
      <c r="M212" s="23" t="str">
        <f t="shared" si="9"/>
        <v/>
      </c>
      <c r="N212" s="24" t="str">
        <f t="shared" si="10"/>
        <v/>
      </c>
      <c r="O212" s="50" t="str">
        <f t="shared" si="11"/>
        <v/>
      </c>
      <c r="P212" s="41"/>
      <c r="Q212" s="10"/>
    </row>
    <row r="213" spans="1:17" ht="30" customHeight="1">
      <c r="A213" s="30">
        <v>210</v>
      </c>
      <c r="B213" s="92" t="s">
        <v>476</v>
      </c>
      <c r="C213" s="20" t="str">
        <f>IFERROR(VLOOKUP($B213,エントリーシート!$Q$28:$Z$527,5,0),"")</f>
        <v/>
      </c>
      <c r="D213" s="20" t="str">
        <f>IFERROR(VLOOKUP($B213,エントリーシート!$Q$28:$Z$527,6,0),"")</f>
        <v/>
      </c>
      <c r="E213" s="20" t="str">
        <f>IFERROR(VLOOKUP($B213,エントリーシート!$Q$28:$Z$527,7,0),"")</f>
        <v/>
      </c>
      <c r="F213" s="20" t="str">
        <f>IFERROR(VLOOKUP($B213,エントリーシート!$Q$28:$Z$527,8,0),"")</f>
        <v/>
      </c>
      <c r="G213" s="20" t="str">
        <f>IFERROR(VLOOKUP($B213,エントリーシート!$Q$28:$Z$527,9,0),"")</f>
        <v/>
      </c>
      <c r="H213" s="20" t="str">
        <f>IFERROR(VLOOKUP($B213,エントリーシート!$Q$28:$Z$527,10,0),"")</f>
        <v/>
      </c>
      <c r="I213" s="21"/>
      <c r="J213" s="21"/>
      <c r="K213" s="21"/>
      <c r="L213" s="22"/>
      <c r="M213" s="23" t="str">
        <f t="shared" si="9"/>
        <v/>
      </c>
      <c r="N213" s="24" t="str">
        <f t="shared" si="10"/>
        <v/>
      </c>
      <c r="O213" s="50" t="str">
        <f t="shared" si="11"/>
        <v/>
      </c>
      <c r="P213" s="41"/>
      <c r="Q213" s="10"/>
    </row>
    <row r="214" spans="1:17" ht="30" customHeight="1">
      <c r="A214" s="30">
        <v>211</v>
      </c>
      <c r="B214" s="92" t="s">
        <v>477</v>
      </c>
      <c r="C214" s="20" t="str">
        <f>IFERROR(VLOOKUP($B214,エントリーシート!$Q$28:$Z$527,5,0),"")</f>
        <v/>
      </c>
      <c r="D214" s="20" t="str">
        <f>IFERROR(VLOOKUP($B214,エントリーシート!$Q$28:$Z$527,6,0),"")</f>
        <v/>
      </c>
      <c r="E214" s="20" t="str">
        <f>IFERROR(VLOOKUP($B214,エントリーシート!$Q$28:$Z$527,7,0),"")</f>
        <v/>
      </c>
      <c r="F214" s="20" t="str">
        <f>IFERROR(VLOOKUP($B214,エントリーシート!$Q$28:$Z$527,8,0),"")</f>
        <v/>
      </c>
      <c r="G214" s="20" t="str">
        <f>IFERROR(VLOOKUP($B214,エントリーシート!$Q$28:$Z$527,9,0),"")</f>
        <v/>
      </c>
      <c r="H214" s="20" t="str">
        <f>IFERROR(VLOOKUP($B214,エントリーシート!$Q$28:$Z$527,10,0),"")</f>
        <v/>
      </c>
      <c r="I214" s="21"/>
      <c r="J214" s="21"/>
      <c r="K214" s="21"/>
      <c r="L214" s="22"/>
      <c r="M214" s="23" t="str">
        <f t="shared" si="9"/>
        <v/>
      </c>
      <c r="N214" s="24" t="str">
        <f t="shared" si="10"/>
        <v/>
      </c>
      <c r="O214" s="50" t="str">
        <f t="shared" si="11"/>
        <v/>
      </c>
      <c r="P214" s="41"/>
      <c r="Q214" s="10"/>
    </row>
    <row r="215" spans="1:17" ht="30" customHeight="1">
      <c r="A215" s="30">
        <v>212</v>
      </c>
      <c r="B215" s="92" t="s">
        <v>478</v>
      </c>
      <c r="C215" s="20" t="str">
        <f>IFERROR(VLOOKUP($B215,エントリーシート!$Q$28:$Z$527,5,0),"")</f>
        <v/>
      </c>
      <c r="D215" s="20" t="str">
        <f>IFERROR(VLOOKUP($B215,エントリーシート!$Q$28:$Z$527,6,0),"")</f>
        <v/>
      </c>
      <c r="E215" s="20" t="str">
        <f>IFERROR(VLOOKUP($B215,エントリーシート!$Q$28:$Z$527,7,0),"")</f>
        <v/>
      </c>
      <c r="F215" s="20" t="str">
        <f>IFERROR(VLOOKUP($B215,エントリーシート!$Q$28:$Z$527,8,0),"")</f>
        <v/>
      </c>
      <c r="G215" s="20" t="str">
        <f>IFERROR(VLOOKUP($B215,エントリーシート!$Q$28:$Z$527,9,0),"")</f>
        <v/>
      </c>
      <c r="H215" s="20" t="str">
        <f>IFERROR(VLOOKUP($B215,エントリーシート!$Q$28:$Z$527,10,0),"")</f>
        <v/>
      </c>
      <c r="I215" s="21"/>
      <c r="J215" s="21"/>
      <c r="K215" s="21"/>
      <c r="L215" s="22"/>
      <c r="M215" s="23" t="str">
        <f t="shared" si="9"/>
        <v/>
      </c>
      <c r="N215" s="24" t="str">
        <f t="shared" si="10"/>
        <v/>
      </c>
      <c r="O215" s="50" t="str">
        <f t="shared" si="11"/>
        <v/>
      </c>
      <c r="P215" s="41"/>
      <c r="Q215" s="10"/>
    </row>
    <row r="216" spans="1:17" ht="30" customHeight="1">
      <c r="A216" s="30">
        <v>213</v>
      </c>
      <c r="B216" s="92" t="s">
        <v>479</v>
      </c>
      <c r="C216" s="20" t="str">
        <f>IFERROR(VLOOKUP($B216,エントリーシート!$Q$28:$Z$527,5,0),"")</f>
        <v/>
      </c>
      <c r="D216" s="20" t="str">
        <f>IFERROR(VLOOKUP($B216,エントリーシート!$Q$28:$Z$527,6,0),"")</f>
        <v/>
      </c>
      <c r="E216" s="20" t="str">
        <f>IFERROR(VLOOKUP($B216,エントリーシート!$Q$28:$Z$527,7,0),"")</f>
        <v/>
      </c>
      <c r="F216" s="20" t="str">
        <f>IFERROR(VLOOKUP($B216,エントリーシート!$Q$28:$Z$527,8,0),"")</f>
        <v/>
      </c>
      <c r="G216" s="20" t="str">
        <f>IFERROR(VLOOKUP($B216,エントリーシート!$Q$28:$Z$527,9,0),"")</f>
        <v/>
      </c>
      <c r="H216" s="20" t="str">
        <f>IFERROR(VLOOKUP($B216,エントリーシート!$Q$28:$Z$527,10,0),"")</f>
        <v/>
      </c>
      <c r="I216" s="21"/>
      <c r="J216" s="21"/>
      <c r="K216" s="21"/>
      <c r="L216" s="22"/>
      <c r="M216" s="23" t="str">
        <f t="shared" si="9"/>
        <v/>
      </c>
      <c r="N216" s="24" t="str">
        <f t="shared" si="10"/>
        <v/>
      </c>
      <c r="O216" s="50" t="str">
        <f t="shared" si="11"/>
        <v/>
      </c>
      <c r="P216" s="41"/>
      <c r="Q216" s="10"/>
    </row>
    <row r="217" spans="1:17" ht="30" customHeight="1">
      <c r="A217" s="30">
        <v>214</v>
      </c>
      <c r="B217" s="92" t="s">
        <v>480</v>
      </c>
      <c r="C217" s="20" t="str">
        <f>IFERROR(VLOOKUP($B217,エントリーシート!$Q$28:$Z$527,5,0),"")</f>
        <v/>
      </c>
      <c r="D217" s="20" t="str">
        <f>IFERROR(VLOOKUP($B217,エントリーシート!$Q$28:$Z$527,6,0),"")</f>
        <v/>
      </c>
      <c r="E217" s="20" t="str">
        <f>IFERROR(VLOOKUP($B217,エントリーシート!$Q$28:$Z$527,7,0),"")</f>
        <v/>
      </c>
      <c r="F217" s="20" t="str">
        <f>IFERROR(VLOOKUP($B217,エントリーシート!$Q$28:$Z$527,8,0),"")</f>
        <v/>
      </c>
      <c r="G217" s="20" t="str">
        <f>IFERROR(VLOOKUP($B217,エントリーシート!$Q$28:$Z$527,9,0),"")</f>
        <v/>
      </c>
      <c r="H217" s="20" t="str">
        <f>IFERROR(VLOOKUP($B217,エントリーシート!$Q$28:$Z$527,10,0),"")</f>
        <v/>
      </c>
      <c r="I217" s="21"/>
      <c r="J217" s="21"/>
      <c r="K217" s="21"/>
      <c r="L217" s="22"/>
      <c r="M217" s="23" t="str">
        <f t="shared" si="9"/>
        <v/>
      </c>
      <c r="N217" s="24" t="str">
        <f t="shared" si="10"/>
        <v/>
      </c>
      <c r="O217" s="50" t="str">
        <f t="shared" si="11"/>
        <v/>
      </c>
      <c r="P217" s="41"/>
      <c r="Q217" s="10"/>
    </row>
    <row r="218" spans="1:17" ht="30" customHeight="1">
      <c r="A218" s="30">
        <v>215</v>
      </c>
      <c r="B218" s="92" t="s">
        <v>481</v>
      </c>
      <c r="C218" s="20" t="str">
        <f>IFERROR(VLOOKUP($B218,エントリーシート!$Q$28:$Z$527,5,0),"")</f>
        <v/>
      </c>
      <c r="D218" s="20" t="str">
        <f>IFERROR(VLOOKUP($B218,エントリーシート!$Q$28:$Z$527,6,0),"")</f>
        <v/>
      </c>
      <c r="E218" s="20" t="str">
        <f>IFERROR(VLOOKUP($B218,エントリーシート!$Q$28:$Z$527,7,0),"")</f>
        <v/>
      </c>
      <c r="F218" s="20" t="str">
        <f>IFERROR(VLOOKUP($B218,エントリーシート!$Q$28:$Z$527,8,0),"")</f>
        <v/>
      </c>
      <c r="G218" s="20" t="str">
        <f>IFERROR(VLOOKUP($B218,エントリーシート!$Q$28:$Z$527,9,0),"")</f>
        <v/>
      </c>
      <c r="H218" s="20" t="str">
        <f>IFERROR(VLOOKUP($B218,エントリーシート!$Q$28:$Z$527,10,0),"")</f>
        <v/>
      </c>
      <c r="I218" s="21"/>
      <c r="J218" s="21"/>
      <c r="K218" s="21"/>
      <c r="L218" s="22"/>
      <c r="M218" s="23" t="str">
        <f t="shared" si="9"/>
        <v/>
      </c>
      <c r="N218" s="24" t="str">
        <f t="shared" si="10"/>
        <v/>
      </c>
      <c r="O218" s="50" t="str">
        <f t="shared" si="11"/>
        <v/>
      </c>
      <c r="P218" s="41"/>
      <c r="Q218" s="10"/>
    </row>
    <row r="219" spans="1:17" ht="30" customHeight="1">
      <c r="A219" s="30">
        <v>216</v>
      </c>
      <c r="B219" s="92" t="s">
        <v>482</v>
      </c>
      <c r="C219" s="20" t="str">
        <f>IFERROR(VLOOKUP($B219,エントリーシート!$Q$28:$Z$527,5,0),"")</f>
        <v/>
      </c>
      <c r="D219" s="20" t="str">
        <f>IFERROR(VLOOKUP($B219,エントリーシート!$Q$28:$Z$527,6,0),"")</f>
        <v/>
      </c>
      <c r="E219" s="20" t="str">
        <f>IFERROR(VLOOKUP($B219,エントリーシート!$Q$28:$Z$527,7,0),"")</f>
        <v/>
      </c>
      <c r="F219" s="20" t="str">
        <f>IFERROR(VLOOKUP($B219,エントリーシート!$Q$28:$Z$527,8,0),"")</f>
        <v/>
      </c>
      <c r="G219" s="20" t="str">
        <f>IFERROR(VLOOKUP($B219,エントリーシート!$Q$28:$Z$527,9,0),"")</f>
        <v/>
      </c>
      <c r="H219" s="20" t="str">
        <f>IFERROR(VLOOKUP($B219,エントリーシート!$Q$28:$Z$527,10,0),"")</f>
        <v/>
      </c>
      <c r="I219" s="21"/>
      <c r="J219" s="21"/>
      <c r="K219" s="21"/>
      <c r="L219" s="22"/>
      <c r="M219" s="23" t="str">
        <f t="shared" si="9"/>
        <v/>
      </c>
      <c r="N219" s="24" t="str">
        <f t="shared" si="10"/>
        <v/>
      </c>
      <c r="O219" s="50" t="str">
        <f t="shared" si="11"/>
        <v/>
      </c>
      <c r="P219" s="41"/>
      <c r="Q219" s="10"/>
    </row>
    <row r="220" spans="1:17" ht="30" customHeight="1">
      <c r="A220" s="30">
        <v>217</v>
      </c>
      <c r="B220" s="92" t="s">
        <v>483</v>
      </c>
      <c r="C220" s="20" t="str">
        <f>IFERROR(VLOOKUP($B220,エントリーシート!$Q$28:$Z$527,5,0),"")</f>
        <v/>
      </c>
      <c r="D220" s="20" t="str">
        <f>IFERROR(VLOOKUP($B220,エントリーシート!$Q$28:$Z$527,6,0),"")</f>
        <v/>
      </c>
      <c r="E220" s="20" t="str">
        <f>IFERROR(VLOOKUP($B220,エントリーシート!$Q$28:$Z$527,7,0),"")</f>
        <v/>
      </c>
      <c r="F220" s="20" t="str">
        <f>IFERROR(VLOOKUP($B220,エントリーシート!$Q$28:$Z$527,8,0),"")</f>
        <v/>
      </c>
      <c r="G220" s="20" t="str">
        <f>IFERROR(VLOOKUP($B220,エントリーシート!$Q$28:$Z$527,9,0),"")</f>
        <v/>
      </c>
      <c r="H220" s="20" t="str">
        <f>IFERROR(VLOOKUP($B220,エントリーシート!$Q$28:$Z$527,10,0),"")</f>
        <v/>
      </c>
      <c r="I220" s="21"/>
      <c r="J220" s="21"/>
      <c r="K220" s="21"/>
      <c r="L220" s="22"/>
      <c r="M220" s="23" t="str">
        <f t="shared" si="9"/>
        <v/>
      </c>
      <c r="N220" s="24" t="str">
        <f t="shared" si="10"/>
        <v/>
      </c>
      <c r="O220" s="50" t="str">
        <f t="shared" si="11"/>
        <v/>
      </c>
      <c r="P220" s="41"/>
      <c r="Q220" s="10"/>
    </row>
    <row r="221" spans="1:17" ht="30" customHeight="1">
      <c r="A221" s="30">
        <v>218</v>
      </c>
      <c r="B221" s="92" t="s">
        <v>484</v>
      </c>
      <c r="C221" s="20" t="str">
        <f>IFERROR(VLOOKUP($B221,エントリーシート!$Q$28:$Z$527,5,0),"")</f>
        <v/>
      </c>
      <c r="D221" s="20" t="str">
        <f>IFERROR(VLOOKUP($B221,エントリーシート!$Q$28:$Z$527,6,0),"")</f>
        <v/>
      </c>
      <c r="E221" s="20" t="str">
        <f>IFERROR(VLOOKUP($B221,エントリーシート!$Q$28:$Z$527,7,0),"")</f>
        <v/>
      </c>
      <c r="F221" s="20" t="str">
        <f>IFERROR(VLOOKUP($B221,エントリーシート!$Q$28:$Z$527,8,0),"")</f>
        <v/>
      </c>
      <c r="G221" s="20" t="str">
        <f>IFERROR(VLOOKUP($B221,エントリーシート!$Q$28:$Z$527,9,0),"")</f>
        <v/>
      </c>
      <c r="H221" s="20" t="str">
        <f>IFERROR(VLOOKUP($B221,エントリーシート!$Q$28:$Z$527,10,0),"")</f>
        <v/>
      </c>
      <c r="I221" s="21"/>
      <c r="J221" s="21"/>
      <c r="K221" s="21"/>
      <c r="L221" s="22"/>
      <c r="M221" s="23" t="str">
        <f t="shared" si="9"/>
        <v/>
      </c>
      <c r="N221" s="24" t="str">
        <f t="shared" si="10"/>
        <v/>
      </c>
      <c r="O221" s="50" t="str">
        <f t="shared" si="11"/>
        <v/>
      </c>
      <c r="P221" s="41"/>
      <c r="Q221" s="10"/>
    </row>
    <row r="222" spans="1:17" ht="30" customHeight="1">
      <c r="A222" s="30">
        <v>219</v>
      </c>
      <c r="B222" s="92" t="s">
        <v>485</v>
      </c>
      <c r="C222" s="20" t="str">
        <f>IFERROR(VLOOKUP($B222,エントリーシート!$Q$28:$Z$527,5,0),"")</f>
        <v/>
      </c>
      <c r="D222" s="20" t="str">
        <f>IFERROR(VLOOKUP($B222,エントリーシート!$Q$28:$Z$527,6,0),"")</f>
        <v/>
      </c>
      <c r="E222" s="20" t="str">
        <f>IFERROR(VLOOKUP($B222,エントリーシート!$Q$28:$Z$527,7,0),"")</f>
        <v/>
      </c>
      <c r="F222" s="20" t="str">
        <f>IFERROR(VLOOKUP($B222,エントリーシート!$Q$28:$Z$527,8,0),"")</f>
        <v/>
      </c>
      <c r="G222" s="20" t="str">
        <f>IFERROR(VLOOKUP($B222,エントリーシート!$Q$28:$Z$527,9,0),"")</f>
        <v/>
      </c>
      <c r="H222" s="20" t="str">
        <f>IFERROR(VLOOKUP($B222,エントリーシート!$Q$28:$Z$527,10,0),"")</f>
        <v/>
      </c>
      <c r="I222" s="21"/>
      <c r="J222" s="21"/>
      <c r="K222" s="21"/>
      <c r="L222" s="22"/>
      <c r="M222" s="23" t="str">
        <f t="shared" si="9"/>
        <v/>
      </c>
      <c r="N222" s="24" t="str">
        <f t="shared" si="10"/>
        <v/>
      </c>
      <c r="O222" s="50" t="str">
        <f t="shared" si="11"/>
        <v/>
      </c>
      <c r="P222" s="41"/>
      <c r="Q222" s="10"/>
    </row>
    <row r="223" spans="1:17" ht="30" customHeight="1">
      <c r="A223" s="30">
        <v>220</v>
      </c>
      <c r="B223" s="92" t="s">
        <v>486</v>
      </c>
      <c r="C223" s="20" t="str">
        <f>IFERROR(VLOOKUP($B223,エントリーシート!$Q$28:$Z$527,5,0),"")</f>
        <v/>
      </c>
      <c r="D223" s="20" t="str">
        <f>IFERROR(VLOOKUP($B223,エントリーシート!$Q$28:$Z$527,6,0),"")</f>
        <v/>
      </c>
      <c r="E223" s="20" t="str">
        <f>IFERROR(VLOOKUP($B223,エントリーシート!$Q$28:$Z$527,7,0),"")</f>
        <v/>
      </c>
      <c r="F223" s="20" t="str">
        <f>IFERROR(VLOOKUP($B223,エントリーシート!$Q$28:$Z$527,8,0),"")</f>
        <v/>
      </c>
      <c r="G223" s="20" t="str">
        <f>IFERROR(VLOOKUP($B223,エントリーシート!$Q$28:$Z$527,9,0),"")</f>
        <v/>
      </c>
      <c r="H223" s="20" t="str">
        <f>IFERROR(VLOOKUP($B223,エントリーシート!$Q$28:$Z$527,10,0),"")</f>
        <v/>
      </c>
      <c r="I223" s="21"/>
      <c r="J223" s="21"/>
      <c r="K223" s="21"/>
      <c r="L223" s="22"/>
      <c r="M223" s="23" t="str">
        <f t="shared" si="9"/>
        <v/>
      </c>
      <c r="N223" s="24" t="str">
        <f t="shared" si="10"/>
        <v/>
      </c>
      <c r="O223" s="50" t="str">
        <f t="shared" si="11"/>
        <v/>
      </c>
      <c r="P223" s="41"/>
      <c r="Q223" s="10"/>
    </row>
    <row r="224" spans="1:17" ht="30" customHeight="1">
      <c r="A224" s="30">
        <v>221</v>
      </c>
      <c r="B224" s="92" t="s">
        <v>487</v>
      </c>
      <c r="C224" s="20" t="str">
        <f>IFERROR(VLOOKUP($B224,エントリーシート!$Q$28:$Z$527,5,0),"")</f>
        <v/>
      </c>
      <c r="D224" s="20" t="str">
        <f>IFERROR(VLOOKUP($B224,エントリーシート!$Q$28:$Z$527,6,0),"")</f>
        <v/>
      </c>
      <c r="E224" s="20" t="str">
        <f>IFERROR(VLOOKUP($B224,エントリーシート!$Q$28:$Z$527,7,0),"")</f>
        <v/>
      </c>
      <c r="F224" s="20" t="str">
        <f>IFERROR(VLOOKUP($B224,エントリーシート!$Q$28:$Z$527,8,0),"")</f>
        <v/>
      </c>
      <c r="G224" s="20" t="str">
        <f>IFERROR(VLOOKUP($B224,エントリーシート!$Q$28:$Z$527,9,0),"")</f>
        <v/>
      </c>
      <c r="H224" s="20" t="str">
        <f>IFERROR(VLOOKUP($B224,エントリーシート!$Q$28:$Z$527,10,0),"")</f>
        <v/>
      </c>
      <c r="I224" s="21"/>
      <c r="J224" s="21"/>
      <c r="K224" s="21"/>
      <c r="L224" s="22"/>
      <c r="M224" s="23" t="str">
        <f t="shared" si="9"/>
        <v/>
      </c>
      <c r="N224" s="24" t="str">
        <f t="shared" si="10"/>
        <v/>
      </c>
      <c r="O224" s="50" t="str">
        <f t="shared" si="11"/>
        <v/>
      </c>
      <c r="P224" s="41"/>
      <c r="Q224" s="10"/>
    </row>
    <row r="225" spans="1:17" ht="30" customHeight="1">
      <c r="A225" s="30">
        <v>222</v>
      </c>
      <c r="B225" s="92" t="s">
        <v>488</v>
      </c>
      <c r="C225" s="20" t="str">
        <f>IFERROR(VLOOKUP($B225,エントリーシート!$Q$28:$Z$527,5,0),"")</f>
        <v/>
      </c>
      <c r="D225" s="20" t="str">
        <f>IFERROR(VLOOKUP($B225,エントリーシート!$Q$28:$Z$527,6,0),"")</f>
        <v/>
      </c>
      <c r="E225" s="20" t="str">
        <f>IFERROR(VLOOKUP($B225,エントリーシート!$Q$28:$Z$527,7,0),"")</f>
        <v/>
      </c>
      <c r="F225" s="20" t="str">
        <f>IFERROR(VLOOKUP($B225,エントリーシート!$Q$28:$Z$527,8,0),"")</f>
        <v/>
      </c>
      <c r="G225" s="20" t="str">
        <f>IFERROR(VLOOKUP($B225,エントリーシート!$Q$28:$Z$527,9,0),"")</f>
        <v/>
      </c>
      <c r="H225" s="20" t="str">
        <f>IFERROR(VLOOKUP($B225,エントリーシート!$Q$28:$Z$527,10,0),"")</f>
        <v/>
      </c>
      <c r="I225" s="21"/>
      <c r="J225" s="21"/>
      <c r="K225" s="21"/>
      <c r="L225" s="22"/>
      <c r="M225" s="23" t="str">
        <f t="shared" si="9"/>
        <v/>
      </c>
      <c r="N225" s="24" t="str">
        <f t="shared" si="10"/>
        <v/>
      </c>
      <c r="O225" s="50" t="str">
        <f t="shared" si="11"/>
        <v/>
      </c>
      <c r="P225" s="41"/>
      <c r="Q225" s="10"/>
    </row>
    <row r="226" spans="1:17" ht="30" customHeight="1">
      <c r="A226" s="30">
        <v>223</v>
      </c>
      <c r="B226" s="92" t="s">
        <v>489</v>
      </c>
      <c r="C226" s="20" t="str">
        <f>IFERROR(VLOOKUP($B226,エントリーシート!$Q$28:$Z$527,5,0),"")</f>
        <v/>
      </c>
      <c r="D226" s="20" t="str">
        <f>IFERROR(VLOOKUP($B226,エントリーシート!$Q$28:$Z$527,6,0),"")</f>
        <v/>
      </c>
      <c r="E226" s="20" t="str">
        <f>IFERROR(VLOOKUP($B226,エントリーシート!$Q$28:$Z$527,7,0),"")</f>
        <v/>
      </c>
      <c r="F226" s="20" t="str">
        <f>IFERROR(VLOOKUP($B226,エントリーシート!$Q$28:$Z$527,8,0),"")</f>
        <v/>
      </c>
      <c r="G226" s="20" t="str">
        <f>IFERROR(VLOOKUP($B226,エントリーシート!$Q$28:$Z$527,9,0),"")</f>
        <v/>
      </c>
      <c r="H226" s="20" t="str">
        <f>IFERROR(VLOOKUP($B226,エントリーシート!$Q$28:$Z$527,10,0),"")</f>
        <v/>
      </c>
      <c r="I226" s="21"/>
      <c r="J226" s="21"/>
      <c r="K226" s="21"/>
      <c r="L226" s="22"/>
      <c r="M226" s="23" t="str">
        <f t="shared" si="9"/>
        <v/>
      </c>
      <c r="N226" s="24" t="str">
        <f t="shared" si="10"/>
        <v/>
      </c>
      <c r="O226" s="50" t="str">
        <f t="shared" si="11"/>
        <v/>
      </c>
      <c r="P226" s="41"/>
      <c r="Q226" s="10"/>
    </row>
    <row r="227" spans="1:17" ht="30" customHeight="1">
      <c r="A227" s="30">
        <v>224</v>
      </c>
      <c r="B227" s="92" t="s">
        <v>490</v>
      </c>
      <c r="C227" s="20" t="str">
        <f>IFERROR(VLOOKUP($B227,エントリーシート!$Q$28:$Z$527,5,0),"")</f>
        <v/>
      </c>
      <c r="D227" s="20" t="str">
        <f>IFERROR(VLOOKUP($B227,エントリーシート!$Q$28:$Z$527,6,0),"")</f>
        <v/>
      </c>
      <c r="E227" s="20" t="str">
        <f>IFERROR(VLOOKUP($B227,エントリーシート!$Q$28:$Z$527,7,0),"")</f>
        <v/>
      </c>
      <c r="F227" s="20" t="str">
        <f>IFERROR(VLOOKUP($B227,エントリーシート!$Q$28:$Z$527,8,0),"")</f>
        <v/>
      </c>
      <c r="G227" s="20" t="str">
        <f>IFERROR(VLOOKUP($B227,エントリーシート!$Q$28:$Z$527,9,0),"")</f>
        <v/>
      </c>
      <c r="H227" s="20" t="str">
        <f>IFERROR(VLOOKUP($B227,エントリーシート!$Q$28:$Z$527,10,0),"")</f>
        <v/>
      </c>
      <c r="I227" s="21"/>
      <c r="J227" s="21"/>
      <c r="K227" s="21"/>
      <c r="L227" s="22"/>
      <c r="M227" s="23" t="str">
        <f t="shared" si="9"/>
        <v/>
      </c>
      <c r="N227" s="24" t="str">
        <f t="shared" si="10"/>
        <v/>
      </c>
      <c r="O227" s="50" t="str">
        <f t="shared" si="11"/>
        <v/>
      </c>
      <c r="P227" s="41"/>
      <c r="Q227" s="10"/>
    </row>
    <row r="228" spans="1:17" ht="30" customHeight="1">
      <c r="A228" s="30">
        <v>225</v>
      </c>
      <c r="B228" s="92" t="s">
        <v>491</v>
      </c>
      <c r="C228" s="20" t="str">
        <f>IFERROR(VLOOKUP($B228,エントリーシート!$Q$28:$Z$527,5,0),"")</f>
        <v/>
      </c>
      <c r="D228" s="20" t="str">
        <f>IFERROR(VLOOKUP($B228,エントリーシート!$Q$28:$Z$527,6,0),"")</f>
        <v/>
      </c>
      <c r="E228" s="20" t="str">
        <f>IFERROR(VLOOKUP($B228,エントリーシート!$Q$28:$Z$527,7,0),"")</f>
        <v/>
      </c>
      <c r="F228" s="20" t="str">
        <f>IFERROR(VLOOKUP($B228,エントリーシート!$Q$28:$Z$527,8,0),"")</f>
        <v/>
      </c>
      <c r="G228" s="20" t="str">
        <f>IFERROR(VLOOKUP($B228,エントリーシート!$Q$28:$Z$527,9,0),"")</f>
        <v/>
      </c>
      <c r="H228" s="20" t="str">
        <f>IFERROR(VLOOKUP($B228,エントリーシート!$Q$28:$Z$527,10,0),"")</f>
        <v/>
      </c>
      <c r="I228" s="21"/>
      <c r="J228" s="21"/>
      <c r="K228" s="21"/>
      <c r="L228" s="22"/>
      <c r="M228" s="23" t="str">
        <f t="shared" si="9"/>
        <v/>
      </c>
      <c r="N228" s="24" t="str">
        <f t="shared" si="10"/>
        <v/>
      </c>
      <c r="O228" s="50" t="str">
        <f t="shared" si="11"/>
        <v/>
      </c>
      <c r="P228" s="41"/>
      <c r="Q228" s="10"/>
    </row>
    <row r="229" spans="1:17" ht="30" customHeight="1">
      <c r="A229" s="30">
        <v>226</v>
      </c>
      <c r="B229" s="92" t="s">
        <v>492</v>
      </c>
      <c r="C229" s="20" t="str">
        <f>IFERROR(VLOOKUP($B229,エントリーシート!$Q$28:$Z$527,5,0),"")</f>
        <v/>
      </c>
      <c r="D229" s="20" t="str">
        <f>IFERROR(VLOOKUP($B229,エントリーシート!$Q$28:$Z$527,6,0),"")</f>
        <v/>
      </c>
      <c r="E229" s="20" t="str">
        <f>IFERROR(VLOOKUP($B229,エントリーシート!$Q$28:$Z$527,7,0),"")</f>
        <v/>
      </c>
      <c r="F229" s="20" t="str">
        <f>IFERROR(VLOOKUP($B229,エントリーシート!$Q$28:$Z$527,8,0),"")</f>
        <v/>
      </c>
      <c r="G229" s="20" t="str">
        <f>IFERROR(VLOOKUP($B229,エントリーシート!$Q$28:$Z$527,9,0),"")</f>
        <v/>
      </c>
      <c r="H229" s="20" t="str">
        <f>IFERROR(VLOOKUP($B229,エントリーシート!$Q$28:$Z$527,10,0),"")</f>
        <v/>
      </c>
      <c r="I229" s="21"/>
      <c r="J229" s="21"/>
      <c r="K229" s="21"/>
      <c r="L229" s="22"/>
      <c r="M229" s="23" t="str">
        <f t="shared" si="9"/>
        <v/>
      </c>
      <c r="N229" s="24" t="str">
        <f t="shared" si="10"/>
        <v/>
      </c>
      <c r="O229" s="50" t="str">
        <f t="shared" si="11"/>
        <v/>
      </c>
      <c r="P229" s="41"/>
      <c r="Q229" s="10"/>
    </row>
    <row r="230" spans="1:17" ht="30" customHeight="1">
      <c r="A230" s="30">
        <v>227</v>
      </c>
      <c r="B230" s="92" t="s">
        <v>493</v>
      </c>
      <c r="C230" s="20" t="str">
        <f>IFERROR(VLOOKUP($B230,エントリーシート!$Q$28:$Z$527,5,0),"")</f>
        <v/>
      </c>
      <c r="D230" s="20" t="str">
        <f>IFERROR(VLOOKUP($B230,エントリーシート!$Q$28:$Z$527,6,0),"")</f>
        <v/>
      </c>
      <c r="E230" s="20" t="str">
        <f>IFERROR(VLOOKUP($B230,エントリーシート!$Q$28:$Z$527,7,0),"")</f>
        <v/>
      </c>
      <c r="F230" s="20" t="str">
        <f>IFERROR(VLOOKUP($B230,エントリーシート!$Q$28:$Z$527,8,0),"")</f>
        <v/>
      </c>
      <c r="G230" s="20" t="str">
        <f>IFERROR(VLOOKUP($B230,エントリーシート!$Q$28:$Z$527,9,0),"")</f>
        <v/>
      </c>
      <c r="H230" s="20" t="str">
        <f>IFERROR(VLOOKUP($B230,エントリーシート!$Q$28:$Z$527,10,0),"")</f>
        <v/>
      </c>
      <c r="I230" s="21"/>
      <c r="J230" s="21"/>
      <c r="K230" s="21"/>
      <c r="L230" s="22"/>
      <c r="M230" s="23" t="str">
        <f t="shared" si="9"/>
        <v/>
      </c>
      <c r="N230" s="24" t="str">
        <f t="shared" si="10"/>
        <v/>
      </c>
      <c r="O230" s="50" t="str">
        <f t="shared" si="11"/>
        <v/>
      </c>
      <c r="P230" s="41"/>
      <c r="Q230" s="10"/>
    </row>
    <row r="231" spans="1:17" ht="30" customHeight="1">
      <c r="A231" s="30">
        <v>228</v>
      </c>
      <c r="B231" s="92" t="s">
        <v>494</v>
      </c>
      <c r="C231" s="20" t="str">
        <f>IFERROR(VLOOKUP($B231,エントリーシート!$Q$28:$Z$527,5,0),"")</f>
        <v/>
      </c>
      <c r="D231" s="20" t="str">
        <f>IFERROR(VLOOKUP($B231,エントリーシート!$Q$28:$Z$527,6,0),"")</f>
        <v/>
      </c>
      <c r="E231" s="20" t="str">
        <f>IFERROR(VLOOKUP($B231,エントリーシート!$Q$28:$Z$527,7,0),"")</f>
        <v/>
      </c>
      <c r="F231" s="20" t="str">
        <f>IFERROR(VLOOKUP($B231,エントリーシート!$Q$28:$Z$527,8,0),"")</f>
        <v/>
      </c>
      <c r="G231" s="20" t="str">
        <f>IFERROR(VLOOKUP($B231,エントリーシート!$Q$28:$Z$527,9,0),"")</f>
        <v/>
      </c>
      <c r="H231" s="20" t="str">
        <f>IFERROR(VLOOKUP($B231,エントリーシート!$Q$28:$Z$527,10,0),"")</f>
        <v/>
      </c>
      <c r="I231" s="21"/>
      <c r="J231" s="21"/>
      <c r="K231" s="21"/>
      <c r="L231" s="22"/>
      <c r="M231" s="23" t="str">
        <f t="shared" si="9"/>
        <v/>
      </c>
      <c r="N231" s="24" t="str">
        <f t="shared" si="10"/>
        <v/>
      </c>
      <c r="O231" s="50" t="str">
        <f t="shared" si="11"/>
        <v/>
      </c>
      <c r="P231" s="41"/>
      <c r="Q231" s="10"/>
    </row>
    <row r="232" spans="1:17" ht="30" customHeight="1">
      <c r="A232" s="30">
        <v>229</v>
      </c>
      <c r="B232" s="92" t="s">
        <v>495</v>
      </c>
      <c r="C232" s="20" t="str">
        <f>IFERROR(VLOOKUP($B232,エントリーシート!$Q$28:$Z$527,5,0),"")</f>
        <v/>
      </c>
      <c r="D232" s="20" t="str">
        <f>IFERROR(VLOOKUP($B232,エントリーシート!$Q$28:$Z$527,6,0),"")</f>
        <v/>
      </c>
      <c r="E232" s="20" t="str">
        <f>IFERROR(VLOOKUP($B232,エントリーシート!$Q$28:$Z$527,7,0),"")</f>
        <v/>
      </c>
      <c r="F232" s="20" t="str">
        <f>IFERROR(VLOOKUP($B232,エントリーシート!$Q$28:$Z$527,8,0),"")</f>
        <v/>
      </c>
      <c r="G232" s="20" t="str">
        <f>IFERROR(VLOOKUP($B232,エントリーシート!$Q$28:$Z$527,9,0),"")</f>
        <v/>
      </c>
      <c r="H232" s="20" t="str">
        <f>IFERROR(VLOOKUP($B232,エントリーシート!$Q$28:$Z$527,10,0),"")</f>
        <v/>
      </c>
      <c r="I232" s="21"/>
      <c r="J232" s="21"/>
      <c r="K232" s="21"/>
      <c r="L232" s="22"/>
      <c r="M232" s="23" t="str">
        <f t="shared" si="9"/>
        <v/>
      </c>
      <c r="N232" s="24" t="str">
        <f t="shared" si="10"/>
        <v/>
      </c>
      <c r="O232" s="50" t="str">
        <f t="shared" si="11"/>
        <v/>
      </c>
      <c r="P232" s="41"/>
      <c r="Q232" s="10"/>
    </row>
    <row r="233" spans="1:17" ht="30" customHeight="1">
      <c r="A233" s="30">
        <v>230</v>
      </c>
      <c r="B233" s="92" t="s">
        <v>496</v>
      </c>
      <c r="C233" s="20" t="str">
        <f>IFERROR(VLOOKUP($B233,エントリーシート!$Q$28:$Z$527,5,0),"")</f>
        <v/>
      </c>
      <c r="D233" s="20" t="str">
        <f>IFERROR(VLOOKUP($B233,エントリーシート!$Q$28:$Z$527,6,0),"")</f>
        <v/>
      </c>
      <c r="E233" s="20" t="str">
        <f>IFERROR(VLOOKUP($B233,エントリーシート!$Q$28:$Z$527,7,0),"")</f>
        <v/>
      </c>
      <c r="F233" s="20" t="str">
        <f>IFERROR(VLOOKUP($B233,エントリーシート!$Q$28:$Z$527,8,0),"")</f>
        <v/>
      </c>
      <c r="G233" s="20" t="str">
        <f>IFERROR(VLOOKUP($B233,エントリーシート!$Q$28:$Z$527,9,0),"")</f>
        <v/>
      </c>
      <c r="H233" s="20" t="str">
        <f>IFERROR(VLOOKUP($B233,エントリーシート!$Q$28:$Z$527,10,0),"")</f>
        <v/>
      </c>
      <c r="I233" s="21"/>
      <c r="J233" s="21"/>
      <c r="K233" s="21"/>
      <c r="L233" s="22"/>
      <c r="M233" s="23" t="str">
        <f t="shared" si="9"/>
        <v/>
      </c>
      <c r="N233" s="24" t="str">
        <f t="shared" si="10"/>
        <v/>
      </c>
      <c r="O233" s="50" t="str">
        <f t="shared" si="11"/>
        <v/>
      </c>
      <c r="P233" s="41"/>
      <c r="Q233" s="10"/>
    </row>
    <row r="234" spans="1:17" ht="30" customHeight="1">
      <c r="A234" s="30">
        <v>231</v>
      </c>
      <c r="B234" s="92" t="s">
        <v>497</v>
      </c>
      <c r="C234" s="20" t="str">
        <f>IFERROR(VLOOKUP($B234,エントリーシート!$Q$28:$Z$527,5,0),"")</f>
        <v/>
      </c>
      <c r="D234" s="20" t="str">
        <f>IFERROR(VLOOKUP($B234,エントリーシート!$Q$28:$Z$527,6,0),"")</f>
        <v/>
      </c>
      <c r="E234" s="20" t="str">
        <f>IFERROR(VLOOKUP($B234,エントリーシート!$Q$28:$Z$527,7,0),"")</f>
        <v/>
      </c>
      <c r="F234" s="20" t="str">
        <f>IFERROR(VLOOKUP($B234,エントリーシート!$Q$28:$Z$527,8,0),"")</f>
        <v/>
      </c>
      <c r="G234" s="20" t="str">
        <f>IFERROR(VLOOKUP($B234,エントリーシート!$Q$28:$Z$527,9,0),"")</f>
        <v/>
      </c>
      <c r="H234" s="20" t="str">
        <f>IFERROR(VLOOKUP($B234,エントリーシート!$Q$28:$Z$527,10,0),"")</f>
        <v/>
      </c>
      <c r="I234" s="21"/>
      <c r="J234" s="21"/>
      <c r="K234" s="21"/>
      <c r="L234" s="22"/>
      <c r="M234" s="23" t="str">
        <f t="shared" si="9"/>
        <v/>
      </c>
      <c r="N234" s="24" t="str">
        <f t="shared" si="10"/>
        <v/>
      </c>
      <c r="O234" s="50" t="str">
        <f t="shared" si="11"/>
        <v/>
      </c>
      <c r="P234" s="41"/>
      <c r="Q234" s="10"/>
    </row>
    <row r="235" spans="1:17" ht="30" customHeight="1">
      <c r="A235" s="30">
        <v>232</v>
      </c>
      <c r="B235" s="92" t="s">
        <v>498</v>
      </c>
      <c r="C235" s="20" t="str">
        <f>IFERROR(VLOOKUP($B235,エントリーシート!$Q$28:$Z$527,5,0),"")</f>
        <v/>
      </c>
      <c r="D235" s="20" t="str">
        <f>IFERROR(VLOOKUP($B235,エントリーシート!$Q$28:$Z$527,6,0),"")</f>
        <v/>
      </c>
      <c r="E235" s="20" t="str">
        <f>IFERROR(VLOOKUP($B235,エントリーシート!$Q$28:$Z$527,7,0),"")</f>
        <v/>
      </c>
      <c r="F235" s="20" t="str">
        <f>IFERROR(VLOOKUP($B235,エントリーシート!$Q$28:$Z$527,8,0),"")</f>
        <v/>
      </c>
      <c r="G235" s="20" t="str">
        <f>IFERROR(VLOOKUP($B235,エントリーシート!$Q$28:$Z$527,9,0),"")</f>
        <v/>
      </c>
      <c r="H235" s="20" t="str">
        <f>IFERROR(VLOOKUP($B235,エントリーシート!$Q$28:$Z$527,10,0),"")</f>
        <v/>
      </c>
      <c r="I235" s="21"/>
      <c r="J235" s="21"/>
      <c r="K235" s="21"/>
      <c r="L235" s="22"/>
      <c r="M235" s="23" t="str">
        <f t="shared" si="9"/>
        <v/>
      </c>
      <c r="N235" s="24" t="str">
        <f t="shared" si="10"/>
        <v/>
      </c>
      <c r="O235" s="50" t="str">
        <f t="shared" si="11"/>
        <v/>
      </c>
      <c r="P235" s="41"/>
      <c r="Q235" s="10"/>
    </row>
    <row r="236" spans="1:17" ht="30" customHeight="1">
      <c r="A236" s="30">
        <v>233</v>
      </c>
      <c r="B236" s="92" t="s">
        <v>499</v>
      </c>
      <c r="C236" s="20" t="str">
        <f>IFERROR(VLOOKUP($B236,エントリーシート!$Q$28:$Z$527,5,0),"")</f>
        <v/>
      </c>
      <c r="D236" s="20" t="str">
        <f>IFERROR(VLOOKUP($B236,エントリーシート!$Q$28:$Z$527,6,0),"")</f>
        <v/>
      </c>
      <c r="E236" s="20" t="str">
        <f>IFERROR(VLOOKUP($B236,エントリーシート!$Q$28:$Z$527,7,0),"")</f>
        <v/>
      </c>
      <c r="F236" s="20" t="str">
        <f>IFERROR(VLOOKUP($B236,エントリーシート!$Q$28:$Z$527,8,0),"")</f>
        <v/>
      </c>
      <c r="G236" s="20" t="str">
        <f>IFERROR(VLOOKUP($B236,エントリーシート!$Q$28:$Z$527,9,0),"")</f>
        <v/>
      </c>
      <c r="H236" s="20" t="str">
        <f>IFERROR(VLOOKUP($B236,エントリーシート!$Q$28:$Z$527,10,0),"")</f>
        <v/>
      </c>
      <c r="I236" s="21"/>
      <c r="J236" s="21"/>
      <c r="K236" s="21"/>
      <c r="L236" s="22"/>
      <c r="M236" s="23" t="str">
        <f t="shared" si="9"/>
        <v/>
      </c>
      <c r="N236" s="24" t="str">
        <f t="shared" si="10"/>
        <v/>
      </c>
      <c r="O236" s="50" t="str">
        <f t="shared" si="11"/>
        <v/>
      </c>
      <c r="P236" s="41"/>
      <c r="Q236" s="10"/>
    </row>
    <row r="237" spans="1:17" ht="30" customHeight="1">
      <c r="A237" s="30">
        <v>234</v>
      </c>
      <c r="B237" s="92" t="s">
        <v>500</v>
      </c>
      <c r="C237" s="20" t="str">
        <f>IFERROR(VLOOKUP($B237,エントリーシート!$Q$28:$Z$527,5,0),"")</f>
        <v/>
      </c>
      <c r="D237" s="20" t="str">
        <f>IFERROR(VLOOKUP($B237,エントリーシート!$Q$28:$Z$527,6,0),"")</f>
        <v/>
      </c>
      <c r="E237" s="20" t="str">
        <f>IFERROR(VLOOKUP($B237,エントリーシート!$Q$28:$Z$527,7,0),"")</f>
        <v/>
      </c>
      <c r="F237" s="20" t="str">
        <f>IFERROR(VLOOKUP($B237,エントリーシート!$Q$28:$Z$527,8,0),"")</f>
        <v/>
      </c>
      <c r="G237" s="20" t="str">
        <f>IFERROR(VLOOKUP($B237,エントリーシート!$Q$28:$Z$527,9,0),"")</f>
        <v/>
      </c>
      <c r="H237" s="20" t="str">
        <f>IFERROR(VLOOKUP($B237,エントリーシート!$Q$28:$Z$527,10,0),"")</f>
        <v/>
      </c>
      <c r="I237" s="21"/>
      <c r="J237" s="21"/>
      <c r="K237" s="21"/>
      <c r="L237" s="22"/>
      <c r="M237" s="23" t="str">
        <f t="shared" si="9"/>
        <v/>
      </c>
      <c r="N237" s="24" t="str">
        <f t="shared" si="10"/>
        <v/>
      </c>
      <c r="O237" s="50" t="str">
        <f t="shared" si="11"/>
        <v/>
      </c>
      <c r="P237" s="41"/>
      <c r="Q237" s="10"/>
    </row>
    <row r="238" spans="1:17" ht="30" customHeight="1">
      <c r="A238" s="30">
        <v>235</v>
      </c>
      <c r="B238" s="92" t="s">
        <v>501</v>
      </c>
      <c r="C238" s="20" t="str">
        <f>IFERROR(VLOOKUP($B238,エントリーシート!$Q$28:$Z$527,5,0),"")</f>
        <v/>
      </c>
      <c r="D238" s="20" t="str">
        <f>IFERROR(VLOOKUP($B238,エントリーシート!$Q$28:$Z$527,6,0),"")</f>
        <v/>
      </c>
      <c r="E238" s="20" t="str">
        <f>IFERROR(VLOOKUP($B238,エントリーシート!$Q$28:$Z$527,7,0),"")</f>
        <v/>
      </c>
      <c r="F238" s="20" t="str">
        <f>IFERROR(VLOOKUP($B238,エントリーシート!$Q$28:$Z$527,8,0),"")</f>
        <v/>
      </c>
      <c r="G238" s="20" t="str">
        <f>IFERROR(VLOOKUP($B238,エントリーシート!$Q$28:$Z$527,9,0),"")</f>
        <v/>
      </c>
      <c r="H238" s="20" t="str">
        <f>IFERROR(VLOOKUP($B238,エントリーシート!$Q$28:$Z$527,10,0),"")</f>
        <v/>
      </c>
      <c r="I238" s="21"/>
      <c r="J238" s="21"/>
      <c r="K238" s="21"/>
      <c r="L238" s="22"/>
      <c r="M238" s="23" t="str">
        <f t="shared" si="9"/>
        <v/>
      </c>
      <c r="N238" s="24" t="str">
        <f t="shared" si="10"/>
        <v/>
      </c>
      <c r="O238" s="50" t="str">
        <f t="shared" si="11"/>
        <v/>
      </c>
      <c r="P238" s="41"/>
      <c r="Q238" s="10"/>
    </row>
    <row r="239" spans="1:17" ht="30" customHeight="1">
      <c r="A239" s="30">
        <v>236</v>
      </c>
      <c r="B239" s="92" t="s">
        <v>502</v>
      </c>
      <c r="C239" s="20" t="str">
        <f>IFERROR(VLOOKUP($B239,エントリーシート!$Q$28:$Z$527,5,0),"")</f>
        <v/>
      </c>
      <c r="D239" s="20" t="str">
        <f>IFERROR(VLOOKUP($B239,エントリーシート!$Q$28:$Z$527,6,0),"")</f>
        <v/>
      </c>
      <c r="E239" s="20" t="str">
        <f>IFERROR(VLOOKUP($B239,エントリーシート!$Q$28:$Z$527,7,0),"")</f>
        <v/>
      </c>
      <c r="F239" s="20" t="str">
        <f>IFERROR(VLOOKUP($B239,エントリーシート!$Q$28:$Z$527,8,0),"")</f>
        <v/>
      </c>
      <c r="G239" s="20" t="str">
        <f>IFERROR(VLOOKUP($B239,エントリーシート!$Q$28:$Z$527,9,0),"")</f>
        <v/>
      </c>
      <c r="H239" s="20" t="str">
        <f>IFERROR(VLOOKUP($B239,エントリーシート!$Q$28:$Z$527,10,0),"")</f>
        <v/>
      </c>
      <c r="I239" s="21"/>
      <c r="J239" s="21"/>
      <c r="K239" s="21"/>
      <c r="L239" s="22"/>
      <c r="M239" s="23" t="str">
        <f t="shared" si="9"/>
        <v/>
      </c>
      <c r="N239" s="24" t="str">
        <f t="shared" si="10"/>
        <v/>
      </c>
      <c r="O239" s="50" t="str">
        <f t="shared" si="11"/>
        <v/>
      </c>
      <c r="P239" s="41"/>
      <c r="Q239" s="10"/>
    </row>
    <row r="240" spans="1:17" ht="30" customHeight="1">
      <c r="A240" s="30">
        <v>237</v>
      </c>
      <c r="B240" s="92" t="s">
        <v>503</v>
      </c>
      <c r="C240" s="20" t="str">
        <f>IFERROR(VLOOKUP($B240,エントリーシート!$Q$28:$Z$527,5,0),"")</f>
        <v/>
      </c>
      <c r="D240" s="20" t="str">
        <f>IFERROR(VLOOKUP($B240,エントリーシート!$Q$28:$Z$527,6,0),"")</f>
        <v/>
      </c>
      <c r="E240" s="20" t="str">
        <f>IFERROR(VLOOKUP($B240,エントリーシート!$Q$28:$Z$527,7,0),"")</f>
        <v/>
      </c>
      <c r="F240" s="20" t="str">
        <f>IFERROR(VLOOKUP($B240,エントリーシート!$Q$28:$Z$527,8,0),"")</f>
        <v/>
      </c>
      <c r="G240" s="20" t="str">
        <f>IFERROR(VLOOKUP($B240,エントリーシート!$Q$28:$Z$527,9,0),"")</f>
        <v/>
      </c>
      <c r="H240" s="20" t="str">
        <f>IFERROR(VLOOKUP($B240,エントリーシート!$Q$28:$Z$527,10,0),"")</f>
        <v/>
      </c>
      <c r="I240" s="21"/>
      <c r="J240" s="21"/>
      <c r="K240" s="21"/>
      <c r="L240" s="22"/>
      <c r="M240" s="23" t="str">
        <f t="shared" si="9"/>
        <v/>
      </c>
      <c r="N240" s="24" t="str">
        <f t="shared" si="10"/>
        <v/>
      </c>
      <c r="O240" s="50" t="str">
        <f t="shared" si="11"/>
        <v/>
      </c>
      <c r="P240" s="41"/>
      <c r="Q240" s="10"/>
    </row>
    <row r="241" spans="1:17" ht="30" customHeight="1">
      <c r="A241" s="30">
        <v>238</v>
      </c>
      <c r="B241" s="92" t="s">
        <v>504</v>
      </c>
      <c r="C241" s="20" t="str">
        <f>IFERROR(VLOOKUP($B241,エントリーシート!$Q$28:$Z$527,5,0),"")</f>
        <v/>
      </c>
      <c r="D241" s="20" t="str">
        <f>IFERROR(VLOOKUP($B241,エントリーシート!$Q$28:$Z$527,6,0),"")</f>
        <v/>
      </c>
      <c r="E241" s="20" t="str">
        <f>IFERROR(VLOOKUP($B241,エントリーシート!$Q$28:$Z$527,7,0),"")</f>
        <v/>
      </c>
      <c r="F241" s="20" t="str">
        <f>IFERROR(VLOOKUP($B241,エントリーシート!$Q$28:$Z$527,8,0),"")</f>
        <v/>
      </c>
      <c r="G241" s="20" t="str">
        <f>IFERROR(VLOOKUP($B241,エントリーシート!$Q$28:$Z$527,9,0),"")</f>
        <v/>
      </c>
      <c r="H241" s="20" t="str">
        <f>IFERROR(VLOOKUP($B241,エントリーシート!$Q$28:$Z$527,10,0),"")</f>
        <v/>
      </c>
      <c r="I241" s="21"/>
      <c r="J241" s="21"/>
      <c r="K241" s="21"/>
      <c r="L241" s="22"/>
      <c r="M241" s="23" t="str">
        <f t="shared" si="9"/>
        <v/>
      </c>
      <c r="N241" s="24" t="str">
        <f t="shared" si="10"/>
        <v/>
      </c>
      <c r="O241" s="50" t="str">
        <f t="shared" si="11"/>
        <v/>
      </c>
      <c r="P241" s="41"/>
      <c r="Q241" s="10"/>
    </row>
    <row r="242" spans="1:17" ht="30" customHeight="1">
      <c r="A242" s="30">
        <v>239</v>
      </c>
      <c r="B242" s="92" t="s">
        <v>505</v>
      </c>
      <c r="C242" s="20" t="str">
        <f>IFERROR(VLOOKUP($B242,エントリーシート!$Q$28:$Z$527,5,0),"")</f>
        <v/>
      </c>
      <c r="D242" s="20" t="str">
        <f>IFERROR(VLOOKUP($B242,エントリーシート!$Q$28:$Z$527,6,0),"")</f>
        <v/>
      </c>
      <c r="E242" s="20" t="str">
        <f>IFERROR(VLOOKUP($B242,エントリーシート!$Q$28:$Z$527,7,0),"")</f>
        <v/>
      </c>
      <c r="F242" s="20" t="str">
        <f>IFERROR(VLOOKUP($B242,エントリーシート!$Q$28:$Z$527,8,0),"")</f>
        <v/>
      </c>
      <c r="G242" s="20" t="str">
        <f>IFERROR(VLOOKUP($B242,エントリーシート!$Q$28:$Z$527,9,0),"")</f>
        <v/>
      </c>
      <c r="H242" s="20" t="str">
        <f>IFERROR(VLOOKUP($B242,エントリーシート!$Q$28:$Z$527,10,0),"")</f>
        <v/>
      </c>
      <c r="I242" s="21"/>
      <c r="J242" s="21"/>
      <c r="K242" s="21"/>
      <c r="L242" s="22"/>
      <c r="M242" s="23" t="str">
        <f t="shared" si="9"/>
        <v/>
      </c>
      <c r="N242" s="24" t="str">
        <f t="shared" si="10"/>
        <v/>
      </c>
      <c r="O242" s="50" t="str">
        <f t="shared" si="11"/>
        <v/>
      </c>
      <c r="P242" s="41"/>
      <c r="Q242" s="10"/>
    </row>
    <row r="243" spans="1:17" ht="30" customHeight="1">
      <c r="A243" s="30">
        <v>240</v>
      </c>
      <c r="B243" s="92" t="s">
        <v>506</v>
      </c>
      <c r="C243" s="20" t="str">
        <f>IFERROR(VLOOKUP($B243,エントリーシート!$Q$28:$Z$527,5,0),"")</f>
        <v/>
      </c>
      <c r="D243" s="20" t="str">
        <f>IFERROR(VLOOKUP($B243,エントリーシート!$Q$28:$Z$527,6,0),"")</f>
        <v/>
      </c>
      <c r="E243" s="20" t="str">
        <f>IFERROR(VLOOKUP($B243,エントリーシート!$Q$28:$Z$527,7,0),"")</f>
        <v/>
      </c>
      <c r="F243" s="20" t="str">
        <f>IFERROR(VLOOKUP($B243,エントリーシート!$Q$28:$Z$527,8,0),"")</f>
        <v/>
      </c>
      <c r="G243" s="20" t="str">
        <f>IFERROR(VLOOKUP($B243,エントリーシート!$Q$28:$Z$527,9,0),"")</f>
        <v/>
      </c>
      <c r="H243" s="20" t="str">
        <f>IFERROR(VLOOKUP($B243,エントリーシート!$Q$28:$Z$527,10,0),"")</f>
        <v/>
      </c>
      <c r="I243" s="21"/>
      <c r="J243" s="21"/>
      <c r="K243" s="21"/>
      <c r="L243" s="22"/>
      <c r="M243" s="23" t="str">
        <f t="shared" si="9"/>
        <v/>
      </c>
      <c r="N243" s="24" t="str">
        <f t="shared" si="10"/>
        <v/>
      </c>
      <c r="O243" s="50" t="str">
        <f t="shared" si="11"/>
        <v/>
      </c>
      <c r="P243" s="41"/>
      <c r="Q243" s="10"/>
    </row>
    <row r="244" spans="1:17" ht="30" customHeight="1">
      <c r="A244" s="30">
        <v>241</v>
      </c>
      <c r="B244" s="92" t="s">
        <v>507</v>
      </c>
      <c r="C244" s="20" t="str">
        <f>IFERROR(VLOOKUP($B244,エントリーシート!$Q$28:$Z$527,5,0),"")</f>
        <v/>
      </c>
      <c r="D244" s="20" t="str">
        <f>IFERROR(VLOOKUP($B244,エントリーシート!$Q$28:$Z$527,6,0),"")</f>
        <v/>
      </c>
      <c r="E244" s="20" t="str">
        <f>IFERROR(VLOOKUP($B244,エントリーシート!$Q$28:$Z$527,7,0),"")</f>
        <v/>
      </c>
      <c r="F244" s="20" t="str">
        <f>IFERROR(VLOOKUP($B244,エントリーシート!$Q$28:$Z$527,8,0),"")</f>
        <v/>
      </c>
      <c r="G244" s="20" t="str">
        <f>IFERROR(VLOOKUP($B244,エントリーシート!$Q$28:$Z$527,9,0),"")</f>
        <v/>
      </c>
      <c r="H244" s="20" t="str">
        <f>IFERROR(VLOOKUP($B244,エントリーシート!$Q$28:$Z$527,10,0),"")</f>
        <v/>
      </c>
      <c r="I244" s="21"/>
      <c r="J244" s="21"/>
      <c r="K244" s="21"/>
      <c r="L244" s="22"/>
      <c r="M244" s="23" t="str">
        <f t="shared" si="9"/>
        <v/>
      </c>
      <c r="N244" s="24" t="str">
        <f t="shared" si="10"/>
        <v/>
      </c>
      <c r="O244" s="50" t="str">
        <f t="shared" si="11"/>
        <v/>
      </c>
      <c r="P244" s="41"/>
      <c r="Q244" s="10"/>
    </row>
    <row r="245" spans="1:17" ht="30" customHeight="1">
      <c r="A245" s="30">
        <v>242</v>
      </c>
      <c r="B245" s="92" t="s">
        <v>508</v>
      </c>
      <c r="C245" s="20" t="str">
        <f>IFERROR(VLOOKUP($B245,エントリーシート!$Q$28:$Z$527,5,0),"")</f>
        <v/>
      </c>
      <c r="D245" s="20" t="str">
        <f>IFERROR(VLOOKUP($B245,エントリーシート!$Q$28:$Z$527,6,0),"")</f>
        <v/>
      </c>
      <c r="E245" s="20" t="str">
        <f>IFERROR(VLOOKUP($B245,エントリーシート!$Q$28:$Z$527,7,0),"")</f>
        <v/>
      </c>
      <c r="F245" s="20" t="str">
        <f>IFERROR(VLOOKUP($B245,エントリーシート!$Q$28:$Z$527,8,0),"")</f>
        <v/>
      </c>
      <c r="G245" s="20" t="str">
        <f>IFERROR(VLOOKUP($B245,エントリーシート!$Q$28:$Z$527,9,0),"")</f>
        <v/>
      </c>
      <c r="H245" s="20" t="str">
        <f>IFERROR(VLOOKUP($B245,エントリーシート!$Q$28:$Z$527,10,0),"")</f>
        <v/>
      </c>
      <c r="I245" s="21"/>
      <c r="J245" s="21"/>
      <c r="K245" s="21"/>
      <c r="L245" s="22"/>
      <c r="M245" s="23" t="str">
        <f t="shared" si="9"/>
        <v/>
      </c>
      <c r="N245" s="24" t="str">
        <f t="shared" si="10"/>
        <v/>
      </c>
      <c r="O245" s="50" t="str">
        <f t="shared" si="11"/>
        <v/>
      </c>
      <c r="P245" s="41"/>
      <c r="Q245" s="10"/>
    </row>
    <row r="246" spans="1:17" ht="30" customHeight="1">
      <c r="A246" s="30">
        <v>243</v>
      </c>
      <c r="B246" s="92" t="s">
        <v>509</v>
      </c>
      <c r="C246" s="20" t="str">
        <f>IFERROR(VLOOKUP($B246,エントリーシート!$Q$28:$Z$527,5,0),"")</f>
        <v/>
      </c>
      <c r="D246" s="20" t="str">
        <f>IFERROR(VLOOKUP($B246,エントリーシート!$Q$28:$Z$527,6,0),"")</f>
        <v/>
      </c>
      <c r="E246" s="20" t="str">
        <f>IFERROR(VLOOKUP($B246,エントリーシート!$Q$28:$Z$527,7,0),"")</f>
        <v/>
      </c>
      <c r="F246" s="20" t="str">
        <f>IFERROR(VLOOKUP($B246,エントリーシート!$Q$28:$Z$527,8,0),"")</f>
        <v/>
      </c>
      <c r="G246" s="20" t="str">
        <f>IFERROR(VLOOKUP($B246,エントリーシート!$Q$28:$Z$527,9,0),"")</f>
        <v/>
      </c>
      <c r="H246" s="20" t="str">
        <f>IFERROR(VLOOKUP($B246,エントリーシート!$Q$28:$Z$527,10,0),"")</f>
        <v/>
      </c>
      <c r="I246" s="21"/>
      <c r="J246" s="21"/>
      <c r="K246" s="21"/>
      <c r="L246" s="22"/>
      <c r="M246" s="23" t="str">
        <f t="shared" si="9"/>
        <v/>
      </c>
      <c r="N246" s="24" t="str">
        <f t="shared" si="10"/>
        <v/>
      </c>
      <c r="O246" s="50" t="str">
        <f t="shared" si="11"/>
        <v/>
      </c>
      <c r="P246" s="41"/>
      <c r="Q246" s="10"/>
    </row>
    <row r="247" spans="1:17" ht="30" customHeight="1">
      <c r="A247" s="30">
        <v>244</v>
      </c>
      <c r="B247" s="92" t="s">
        <v>510</v>
      </c>
      <c r="C247" s="20" t="str">
        <f>IFERROR(VLOOKUP($B247,エントリーシート!$Q$28:$Z$527,5,0),"")</f>
        <v/>
      </c>
      <c r="D247" s="20" t="str">
        <f>IFERROR(VLOOKUP($B247,エントリーシート!$Q$28:$Z$527,6,0),"")</f>
        <v/>
      </c>
      <c r="E247" s="20" t="str">
        <f>IFERROR(VLOOKUP($B247,エントリーシート!$Q$28:$Z$527,7,0),"")</f>
        <v/>
      </c>
      <c r="F247" s="20" t="str">
        <f>IFERROR(VLOOKUP($B247,エントリーシート!$Q$28:$Z$527,8,0),"")</f>
        <v/>
      </c>
      <c r="G247" s="20" t="str">
        <f>IFERROR(VLOOKUP($B247,エントリーシート!$Q$28:$Z$527,9,0),"")</f>
        <v/>
      </c>
      <c r="H247" s="20" t="str">
        <f>IFERROR(VLOOKUP($B247,エントリーシート!$Q$28:$Z$527,10,0),"")</f>
        <v/>
      </c>
      <c r="I247" s="21"/>
      <c r="J247" s="21"/>
      <c r="K247" s="21"/>
      <c r="L247" s="22"/>
      <c r="M247" s="23" t="str">
        <f t="shared" si="9"/>
        <v/>
      </c>
      <c r="N247" s="24" t="str">
        <f t="shared" si="10"/>
        <v/>
      </c>
      <c r="O247" s="50" t="str">
        <f t="shared" si="11"/>
        <v/>
      </c>
      <c r="P247" s="41"/>
      <c r="Q247" s="10"/>
    </row>
    <row r="248" spans="1:17" ht="30" customHeight="1">
      <c r="A248" s="30">
        <v>245</v>
      </c>
      <c r="B248" s="92" t="s">
        <v>511</v>
      </c>
      <c r="C248" s="20" t="str">
        <f>IFERROR(VLOOKUP($B248,エントリーシート!$Q$28:$Z$527,5,0),"")</f>
        <v/>
      </c>
      <c r="D248" s="20" t="str">
        <f>IFERROR(VLOOKUP($B248,エントリーシート!$Q$28:$Z$527,6,0),"")</f>
        <v/>
      </c>
      <c r="E248" s="20" t="str">
        <f>IFERROR(VLOOKUP($B248,エントリーシート!$Q$28:$Z$527,7,0),"")</f>
        <v/>
      </c>
      <c r="F248" s="20" t="str">
        <f>IFERROR(VLOOKUP($B248,エントリーシート!$Q$28:$Z$527,8,0),"")</f>
        <v/>
      </c>
      <c r="G248" s="20" t="str">
        <f>IFERROR(VLOOKUP($B248,エントリーシート!$Q$28:$Z$527,9,0),"")</f>
        <v/>
      </c>
      <c r="H248" s="20" t="str">
        <f>IFERROR(VLOOKUP($B248,エントリーシート!$Q$28:$Z$527,10,0),"")</f>
        <v/>
      </c>
      <c r="I248" s="21"/>
      <c r="J248" s="21"/>
      <c r="K248" s="21"/>
      <c r="L248" s="22"/>
      <c r="M248" s="23" t="str">
        <f t="shared" si="9"/>
        <v/>
      </c>
      <c r="N248" s="24" t="str">
        <f t="shared" si="10"/>
        <v/>
      </c>
      <c r="O248" s="50" t="str">
        <f t="shared" si="11"/>
        <v/>
      </c>
      <c r="P248" s="41"/>
      <c r="Q248" s="10"/>
    </row>
    <row r="249" spans="1:17" ht="30" customHeight="1">
      <c r="A249" s="30">
        <v>246</v>
      </c>
      <c r="B249" s="92" t="s">
        <v>512</v>
      </c>
      <c r="C249" s="20" t="str">
        <f>IFERROR(VLOOKUP($B249,エントリーシート!$Q$28:$Z$527,5,0),"")</f>
        <v/>
      </c>
      <c r="D249" s="20" t="str">
        <f>IFERROR(VLOOKUP($B249,エントリーシート!$Q$28:$Z$527,6,0),"")</f>
        <v/>
      </c>
      <c r="E249" s="20" t="str">
        <f>IFERROR(VLOOKUP($B249,エントリーシート!$Q$28:$Z$527,7,0),"")</f>
        <v/>
      </c>
      <c r="F249" s="20" t="str">
        <f>IFERROR(VLOOKUP($B249,エントリーシート!$Q$28:$Z$527,8,0),"")</f>
        <v/>
      </c>
      <c r="G249" s="20" t="str">
        <f>IFERROR(VLOOKUP($B249,エントリーシート!$Q$28:$Z$527,9,0),"")</f>
        <v/>
      </c>
      <c r="H249" s="20" t="str">
        <f>IFERROR(VLOOKUP($B249,エントリーシート!$Q$28:$Z$527,10,0),"")</f>
        <v/>
      </c>
      <c r="I249" s="21"/>
      <c r="J249" s="21"/>
      <c r="K249" s="21"/>
      <c r="L249" s="22"/>
      <c r="M249" s="23" t="str">
        <f t="shared" si="9"/>
        <v/>
      </c>
      <c r="N249" s="24" t="str">
        <f t="shared" si="10"/>
        <v/>
      </c>
      <c r="O249" s="50" t="str">
        <f t="shared" si="11"/>
        <v/>
      </c>
      <c r="P249" s="41"/>
      <c r="Q249" s="10"/>
    </row>
    <row r="250" spans="1:17" ht="30" customHeight="1">
      <c r="A250" s="30">
        <v>247</v>
      </c>
      <c r="B250" s="92" t="s">
        <v>513</v>
      </c>
      <c r="C250" s="20" t="str">
        <f>IFERROR(VLOOKUP($B250,エントリーシート!$Q$28:$Z$527,5,0),"")</f>
        <v/>
      </c>
      <c r="D250" s="20" t="str">
        <f>IFERROR(VLOOKUP($B250,エントリーシート!$Q$28:$Z$527,6,0),"")</f>
        <v/>
      </c>
      <c r="E250" s="20" t="str">
        <f>IFERROR(VLOOKUP($B250,エントリーシート!$Q$28:$Z$527,7,0),"")</f>
        <v/>
      </c>
      <c r="F250" s="20" t="str">
        <f>IFERROR(VLOOKUP($B250,エントリーシート!$Q$28:$Z$527,8,0),"")</f>
        <v/>
      </c>
      <c r="G250" s="20" t="str">
        <f>IFERROR(VLOOKUP($B250,エントリーシート!$Q$28:$Z$527,9,0),"")</f>
        <v/>
      </c>
      <c r="H250" s="20" t="str">
        <f>IFERROR(VLOOKUP($B250,エントリーシート!$Q$28:$Z$527,10,0),"")</f>
        <v/>
      </c>
      <c r="I250" s="21"/>
      <c r="J250" s="21"/>
      <c r="K250" s="21"/>
      <c r="L250" s="22"/>
      <c r="M250" s="23" t="str">
        <f t="shared" si="9"/>
        <v/>
      </c>
      <c r="N250" s="24" t="str">
        <f t="shared" si="10"/>
        <v/>
      </c>
      <c r="O250" s="50" t="str">
        <f t="shared" si="11"/>
        <v/>
      </c>
      <c r="P250" s="41"/>
      <c r="Q250" s="10"/>
    </row>
    <row r="251" spans="1:17" ht="30" customHeight="1">
      <c r="A251" s="30">
        <v>248</v>
      </c>
      <c r="B251" s="92" t="s">
        <v>514</v>
      </c>
      <c r="C251" s="20" t="str">
        <f>IFERROR(VLOOKUP($B251,エントリーシート!$Q$28:$Z$527,5,0),"")</f>
        <v/>
      </c>
      <c r="D251" s="20" t="str">
        <f>IFERROR(VLOOKUP($B251,エントリーシート!$Q$28:$Z$527,6,0),"")</f>
        <v/>
      </c>
      <c r="E251" s="20" t="str">
        <f>IFERROR(VLOOKUP($B251,エントリーシート!$Q$28:$Z$527,7,0),"")</f>
        <v/>
      </c>
      <c r="F251" s="20" t="str">
        <f>IFERROR(VLOOKUP($B251,エントリーシート!$Q$28:$Z$527,8,0),"")</f>
        <v/>
      </c>
      <c r="G251" s="20" t="str">
        <f>IFERROR(VLOOKUP($B251,エントリーシート!$Q$28:$Z$527,9,0),"")</f>
        <v/>
      </c>
      <c r="H251" s="20" t="str">
        <f>IFERROR(VLOOKUP($B251,エントリーシート!$Q$28:$Z$527,10,0),"")</f>
        <v/>
      </c>
      <c r="I251" s="21"/>
      <c r="J251" s="21"/>
      <c r="K251" s="21"/>
      <c r="L251" s="22"/>
      <c r="M251" s="23" t="str">
        <f t="shared" si="9"/>
        <v/>
      </c>
      <c r="N251" s="24" t="str">
        <f t="shared" si="10"/>
        <v/>
      </c>
      <c r="O251" s="50" t="str">
        <f t="shared" si="11"/>
        <v/>
      </c>
      <c r="P251" s="41"/>
      <c r="Q251" s="10"/>
    </row>
    <row r="252" spans="1:17" ht="30" customHeight="1">
      <c r="A252" s="30">
        <v>249</v>
      </c>
      <c r="B252" s="92" t="s">
        <v>515</v>
      </c>
      <c r="C252" s="20" t="str">
        <f>IFERROR(VLOOKUP($B252,エントリーシート!$Q$28:$Z$527,5,0),"")</f>
        <v/>
      </c>
      <c r="D252" s="20" t="str">
        <f>IFERROR(VLOOKUP($B252,エントリーシート!$Q$28:$Z$527,6,0),"")</f>
        <v/>
      </c>
      <c r="E252" s="20" t="str">
        <f>IFERROR(VLOOKUP($B252,エントリーシート!$Q$28:$Z$527,7,0),"")</f>
        <v/>
      </c>
      <c r="F252" s="20" t="str">
        <f>IFERROR(VLOOKUP($B252,エントリーシート!$Q$28:$Z$527,8,0),"")</f>
        <v/>
      </c>
      <c r="G252" s="20" t="str">
        <f>IFERROR(VLOOKUP($B252,エントリーシート!$Q$28:$Z$527,9,0),"")</f>
        <v/>
      </c>
      <c r="H252" s="20" t="str">
        <f>IFERROR(VLOOKUP($B252,エントリーシート!$Q$28:$Z$527,10,0),"")</f>
        <v/>
      </c>
      <c r="I252" s="21"/>
      <c r="J252" s="21"/>
      <c r="K252" s="21"/>
      <c r="L252" s="22"/>
      <c r="M252" s="23" t="str">
        <f t="shared" si="9"/>
        <v/>
      </c>
      <c r="N252" s="24" t="str">
        <f t="shared" si="10"/>
        <v/>
      </c>
      <c r="O252" s="50" t="str">
        <f t="shared" si="11"/>
        <v/>
      </c>
      <c r="P252" s="41"/>
      <c r="Q252" s="10"/>
    </row>
    <row r="253" spans="1:17" ht="30" customHeight="1">
      <c r="A253" s="30">
        <v>250</v>
      </c>
      <c r="B253" s="92" t="s">
        <v>516</v>
      </c>
      <c r="C253" s="20" t="str">
        <f>IFERROR(VLOOKUP($B253,エントリーシート!$Q$28:$Z$527,5,0),"")</f>
        <v/>
      </c>
      <c r="D253" s="20" t="str">
        <f>IFERROR(VLOOKUP($B253,エントリーシート!$Q$28:$Z$527,6,0),"")</f>
        <v/>
      </c>
      <c r="E253" s="20" t="str">
        <f>IFERROR(VLOOKUP($B253,エントリーシート!$Q$28:$Z$527,7,0),"")</f>
        <v/>
      </c>
      <c r="F253" s="20" t="str">
        <f>IFERROR(VLOOKUP($B253,エントリーシート!$Q$28:$Z$527,8,0),"")</f>
        <v/>
      </c>
      <c r="G253" s="20" t="str">
        <f>IFERROR(VLOOKUP($B253,エントリーシート!$Q$28:$Z$527,9,0),"")</f>
        <v/>
      </c>
      <c r="H253" s="20" t="str">
        <f>IFERROR(VLOOKUP($B253,エントリーシート!$Q$28:$Z$527,10,0),"")</f>
        <v/>
      </c>
      <c r="I253" s="21"/>
      <c r="J253" s="21"/>
      <c r="K253" s="21"/>
      <c r="L253" s="22"/>
      <c r="M253" s="23" t="str">
        <f t="shared" si="9"/>
        <v/>
      </c>
      <c r="N253" s="24" t="str">
        <f t="shared" si="10"/>
        <v/>
      </c>
      <c r="O253" s="50" t="str">
        <f t="shared" si="11"/>
        <v/>
      </c>
      <c r="P253" s="41"/>
      <c r="Q253" s="10"/>
    </row>
    <row r="254" spans="1:17" ht="30" customHeight="1">
      <c r="A254" s="30">
        <v>251</v>
      </c>
      <c r="B254" s="92" t="s">
        <v>517</v>
      </c>
      <c r="C254" s="20" t="str">
        <f>IFERROR(VLOOKUP($B254,エントリーシート!$Q$28:$Z$527,5,0),"")</f>
        <v/>
      </c>
      <c r="D254" s="20" t="str">
        <f>IFERROR(VLOOKUP($B254,エントリーシート!$Q$28:$Z$527,6,0),"")</f>
        <v/>
      </c>
      <c r="E254" s="20" t="str">
        <f>IFERROR(VLOOKUP($B254,エントリーシート!$Q$28:$Z$527,7,0),"")</f>
        <v/>
      </c>
      <c r="F254" s="20" t="str">
        <f>IFERROR(VLOOKUP($B254,エントリーシート!$Q$28:$Z$527,8,0),"")</f>
        <v/>
      </c>
      <c r="G254" s="20" t="str">
        <f>IFERROR(VLOOKUP($B254,エントリーシート!$Q$28:$Z$527,9,0),"")</f>
        <v/>
      </c>
      <c r="H254" s="20" t="str">
        <f>IFERROR(VLOOKUP($B254,エントリーシート!$Q$28:$Z$527,10,0),"")</f>
        <v/>
      </c>
      <c r="I254" s="21"/>
      <c r="J254" s="21"/>
      <c r="K254" s="21"/>
      <c r="L254" s="22"/>
      <c r="M254" s="23" t="str">
        <f t="shared" si="9"/>
        <v/>
      </c>
      <c r="N254" s="24" t="str">
        <f t="shared" si="10"/>
        <v/>
      </c>
      <c r="O254" s="50" t="str">
        <f t="shared" si="11"/>
        <v/>
      </c>
      <c r="P254" s="41"/>
      <c r="Q254" s="10"/>
    </row>
    <row r="255" spans="1:17" ht="30" customHeight="1">
      <c r="A255" s="30">
        <v>252</v>
      </c>
      <c r="B255" s="92" t="s">
        <v>518</v>
      </c>
      <c r="C255" s="20" t="str">
        <f>IFERROR(VLOOKUP($B255,エントリーシート!$Q$28:$Z$527,5,0),"")</f>
        <v/>
      </c>
      <c r="D255" s="20" t="str">
        <f>IFERROR(VLOOKUP($B255,エントリーシート!$Q$28:$Z$527,6,0),"")</f>
        <v/>
      </c>
      <c r="E255" s="20" t="str">
        <f>IFERROR(VLOOKUP($B255,エントリーシート!$Q$28:$Z$527,7,0),"")</f>
        <v/>
      </c>
      <c r="F255" s="20" t="str">
        <f>IFERROR(VLOOKUP($B255,エントリーシート!$Q$28:$Z$527,8,0),"")</f>
        <v/>
      </c>
      <c r="G255" s="20" t="str">
        <f>IFERROR(VLOOKUP($B255,エントリーシート!$Q$28:$Z$527,9,0),"")</f>
        <v/>
      </c>
      <c r="H255" s="20" t="str">
        <f>IFERROR(VLOOKUP($B255,エントリーシート!$Q$28:$Z$527,10,0),"")</f>
        <v/>
      </c>
      <c r="I255" s="21"/>
      <c r="J255" s="21"/>
      <c r="K255" s="21"/>
      <c r="L255" s="22"/>
      <c r="M255" s="23" t="str">
        <f t="shared" si="9"/>
        <v/>
      </c>
      <c r="N255" s="24" t="str">
        <f t="shared" si="10"/>
        <v/>
      </c>
      <c r="O255" s="50" t="str">
        <f t="shared" si="11"/>
        <v/>
      </c>
      <c r="P255" s="41"/>
      <c r="Q255" s="10"/>
    </row>
    <row r="256" spans="1:17" ht="30" customHeight="1">
      <c r="A256" s="30">
        <v>253</v>
      </c>
      <c r="B256" s="92" t="s">
        <v>519</v>
      </c>
      <c r="C256" s="20" t="str">
        <f>IFERROR(VLOOKUP($B256,エントリーシート!$Q$28:$Z$527,5,0),"")</f>
        <v/>
      </c>
      <c r="D256" s="20" t="str">
        <f>IFERROR(VLOOKUP($B256,エントリーシート!$Q$28:$Z$527,6,0),"")</f>
        <v/>
      </c>
      <c r="E256" s="20" t="str">
        <f>IFERROR(VLOOKUP($B256,エントリーシート!$Q$28:$Z$527,7,0),"")</f>
        <v/>
      </c>
      <c r="F256" s="20" t="str">
        <f>IFERROR(VLOOKUP($B256,エントリーシート!$Q$28:$Z$527,8,0),"")</f>
        <v/>
      </c>
      <c r="G256" s="20" t="str">
        <f>IFERROR(VLOOKUP($B256,エントリーシート!$Q$28:$Z$527,9,0),"")</f>
        <v/>
      </c>
      <c r="H256" s="20" t="str">
        <f>IFERROR(VLOOKUP($B256,エントリーシート!$Q$28:$Z$527,10,0),"")</f>
        <v/>
      </c>
      <c r="I256" s="21"/>
      <c r="J256" s="21"/>
      <c r="K256" s="21"/>
      <c r="L256" s="22"/>
      <c r="M256" s="23" t="str">
        <f t="shared" si="9"/>
        <v/>
      </c>
      <c r="N256" s="24" t="str">
        <f t="shared" si="10"/>
        <v/>
      </c>
      <c r="O256" s="50" t="str">
        <f t="shared" si="11"/>
        <v/>
      </c>
      <c r="P256" s="41"/>
      <c r="Q256" s="10"/>
    </row>
    <row r="257" spans="1:17" ht="30" customHeight="1">
      <c r="A257" s="30">
        <v>254</v>
      </c>
      <c r="B257" s="92" t="s">
        <v>520</v>
      </c>
      <c r="C257" s="20" t="str">
        <f>IFERROR(VLOOKUP($B257,エントリーシート!$Q$28:$Z$527,5,0),"")</f>
        <v/>
      </c>
      <c r="D257" s="20" t="str">
        <f>IFERROR(VLOOKUP($B257,エントリーシート!$Q$28:$Z$527,6,0),"")</f>
        <v/>
      </c>
      <c r="E257" s="20" t="str">
        <f>IFERROR(VLOOKUP($B257,エントリーシート!$Q$28:$Z$527,7,0),"")</f>
        <v/>
      </c>
      <c r="F257" s="20" t="str">
        <f>IFERROR(VLOOKUP($B257,エントリーシート!$Q$28:$Z$527,8,0),"")</f>
        <v/>
      </c>
      <c r="G257" s="20" t="str">
        <f>IFERROR(VLOOKUP($B257,エントリーシート!$Q$28:$Z$527,9,0),"")</f>
        <v/>
      </c>
      <c r="H257" s="20" t="str">
        <f>IFERROR(VLOOKUP($B257,エントリーシート!$Q$28:$Z$527,10,0),"")</f>
        <v/>
      </c>
      <c r="I257" s="21"/>
      <c r="J257" s="21"/>
      <c r="K257" s="21"/>
      <c r="L257" s="22"/>
      <c r="M257" s="23" t="str">
        <f t="shared" si="9"/>
        <v/>
      </c>
      <c r="N257" s="24" t="str">
        <f t="shared" si="10"/>
        <v/>
      </c>
      <c r="O257" s="50" t="str">
        <f t="shared" si="11"/>
        <v/>
      </c>
      <c r="P257" s="41"/>
      <c r="Q257" s="10"/>
    </row>
    <row r="258" spans="1:17" ht="30" customHeight="1">
      <c r="A258" s="30">
        <v>255</v>
      </c>
      <c r="B258" s="92" t="s">
        <v>521</v>
      </c>
      <c r="C258" s="20" t="str">
        <f>IFERROR(VLOOKUP($B258,エントリーシート!$Q$28:$Z$527,5,0),"")</f>
        <v/>
      </c>
      <c r="D258" s="20" t="str">
        <f>IFERROR(VLOOKUP($B258,エントリーシート!$Q$28:$Z$527,6,0),"")</f>
        <v/>
      </c>
      <c r="E258" s="20" t="str">
        <f>IFERROR(VLOOKUP($B258,エントリーシート!$Q$28:$Z$527,7,0),"")</f>
        <v/>
      </c>
      <c r="F258" s="20" t="str">
        <f>IFERROR(VLOOKUP($B258,エントリーシート!$Q$28:$Z$527,8,0),"")</f>
        <v/>
      </c>
      <c r="G258" s="20" t="str">
        <f>IFERROR(VLOOKUP($B258,エントリーシート!$Q$28:$Z$527,9,0),"")</f>
        <v/>
      </c>
      <c r="H258" s="20" t="str">
        <f>IFERROR(VLOOKUP($B258,エントリーシート!$Q$28:$Z$527,10,0),"")</f>
        <v/>
      </c>
      <c r="I258" s="21"/>
      <c r="J258" s="21"/>
      <c r="K258" s="21"/>
      <c r="L258" s="22"/>
      <c r="M258" s="23" t="str">
        <f t="shared" si="9"/>
        <v/>
      </c>
      <c r="N258" s="24" t="str">
        <f t="shared" si="10"/>
        <v/>
      </c>
      <c r="O258" s="50" t="str">
        <f t="shared" si="11"/>
        <v/>
      </c>
      <c r="P258" s="41"/>
      <c r="Q258" s="10"/>
    </row>
    <row r="259" spans="1:17" ht="30" customHeight="1">
      <c r="A259" s="30">
        <v>256</v>
      </c>
      <c r="B259" s="92" t="s">
        <v>522</v>
      </c>
      <c r="C259" s="20" t="str">
        <f>IFERROR(VLOOKUP($B259,エントリーシート!$Q$28:$Z$527,5,0),"")</f>
        <v/>
      </c>
      <c r="D259" s="20" t="str">
        <f>IFERROR(VLOOKUP($B259,エントリーシート!$Q$28:$Z$527,6,0),"")</f>
        <v/>
      </c>
      <c r="E259" s="20" t="str">
        <f>IFERROR(VLOOKUP($B259,エントリーシート!$Q$28:$Z$527,7,0),"")</f>
        <v/>
      </c>
      <c r="F259" s="20" t="str">
        <f>IFERROR(VLOOKUP($B259,エントリーシート!$Q$28:$Z$527,8,0),"")</f>
        <v/>
      </c>
      <c r="G259" s="20" t="str">
        <f>IFERROR(VLOOKUP($B259,エントリーシート!$Q$28:$Z$527,9,0),"")</f>
        <v/>
      </c>
      <c r="H259" s="20" t="str">
        <f>IFERROR(VLOOKUP($B259,エントリーシート!$Q$28:$Z$527,10,0),"")</f>
        <v/>
      </c>
      <c r="I259" s="21"/>
      <c r="J259" s="21"/>
      <c r="K259" s="21"/>
      <c r="L259" s="22"/>
      <c r="M259" s="23" t="str">
        <f t="shared" si="9"/>
        <v/>
      </c>
      <c r="N259" s="24" t="str">
        <f t="shared" si="10"/>
        <v/>
      </c>
      <c r="O259" s="50" t="str">
        <f t="shared" si="11"/>
        <v/>
      </c>
      <c r="P259" s="41"/>
      <c r="Q259" s="10"/>
    </row>
    <row r="260" spans="1:17" ht="30" customHeight="1">
      <c r="A260" s="30">
        <v>257</v>
      </c>
      <c r="B260" s="92" t="s">
        <v>523</v>
      </c>
      <c r="C260" s="20" t="str">
        <f>IFERROR(VLOOKUP($B260,エントリーシート!$Q$28:$Z$527,5,0),"")</f>
        <v/>
      </c>
      <c r="D260" s="20" t="str">
        <f>IFERROR(VLOOKUP($B260,エントリーシート!$Q$28:$Z$527,6,0),"")</f>
        <v/>
      </c>
      <c r="E260" s="20" t="str">
        <f>IFERROR(VLOOKUP($B260,エントリーシート!$Q$28:$Z$527,7,0),"")</f>
        <v/>
      </c>
      <c r="F260" s="20" t="str">
        <f>IFERROR(VLOOKUP($B260,エントリーシート!$Q$28:$Z$527,8,0),"")</f>
        <v/>
      </c>
      <c r="G260" s="20" t="str">
        <f>IFERROR(VLOOKUP($B260,エントリーシート!$Q$28:$Z$527,9,0),"")</f>
        <v/>
      </c>
      <c r="H260" s="20" t="str">
        <f>IFERROR(VLOOKUP($B260,エントリーシート!$Q$28:$Z$527,10,0),"")</f>
        <v/>
      </c>
      <c r="I260" s="21"/>
      <c r="J260" s="21"/>
      <c r="K260" s="21"/>
      <c r="L260" s="22"/>
      <c r="M260" s="23" t="str">
        <f t="shared" si="9"/>
        <v/>
      </c>
      <c r="N260" s="24" t="str">
        <f t="shared" si="10"/>
        <v/>
      </c>
      <c r="O260" s="50" t="str">
        <f t="shared" si="11"/>
        <v/>
      </c>
      <c r="P260" s="41"/>
      <c r="Q260" s="10"/>
    </row>
    <row r="261" spans="1:17" ht="30" customHeight="1">
      <c r="A261" s="30">
        <v>258</v>
      </c>
      <c r="B261" s="92" t="s">
        <v>524</v>
      </c>
      <c r="C261" s="20" t="str">
        <f>IFERROR(VLOOKUP($B261,エントリーシート!$Q$28:$Z$527,5,0),"")</f>
        <v/>
      </c>
      <c r="D261" s="20" t="str">
        <f>IFERROR(VLOOKUP($B261,エントリーシート!$Q$28:$Z$527,6,0),"")</f>
        <v/>
      </c>
      <c r="E261" s="20" t="str">
        <f>IFERROR(VLOOKUP($B261,エントリーシート!$Q$28:$Z$527,7,0),"")</f>
        <v/>
      </c>
      <c r="F261" s="20" t="str">
        <f>IFERROR(VLOOKUP($B261,エントリーシート!$Q$28:$Z$527,8,0),"")</f>
        <v/>
      </c>
      <c r="G261" s="20" t="str">
        <f>IFERROR(VLOOKUP($B261,エントリーシート!$Q$28:$Z$527,9,0),"")</f>
        <v/>
      </c>
      <c r="H261" s="20" t="str">
        <f>IFERROR(VLOOKUP($B261,エントリーシート!$Q$28:$Z$527,10,0),"")</f>
        <v/>
      </c>
      <c r="I261" s="21"/>
      <c r="J261" s="21"/>
      <c r="K261" s="21"/>
      <c r="L261" s="22"/>
      <c r="M261" s="23" t="str">
        <f t="shared" ref="M261:M324" si="12">IF(C261="","",SUM(I261:L261))</f>
        <v/>
      </c>
      <c r="N261" s="24" t="str">
        <f t="shared" ref="N261:N324" si="13">IF(M261="","",IF(M261&lt;150,"銅賞",IF(M261&lt;200,"銀賞",IF(M261&lt;230,"金賞",IF(M261&lt;250,"特別金賞")))))</f>
        <v/>
      </c>
      <c r="O261" s="50" t="str">
        <f t="shared" ref="O261:O324" si="14">IF(C261="","",$J$2&amp;$K$2&amp;$L$2)</f>
        <v/>
      </c>
      <c r="P261" s="41"/>
      <c r="Q261" s="10"/>
    </row>
    <row r="262" spans="1:17" ht="30" customHeight="1">
      <c r="A262" s="30">
        <v>259</v>
      </c>
      <c r="B262" s="92" t="s">
        <v>525</v>
      </c>
      <c r="C262" s="20" t="str">
        <f>IFERROR(VLOOKUP($B262,エントリーシート!$Q$28:$Z$527,5,0),"")</f>
        <v/>
      </c>
      <c r="D262" s="20" t="str">
        <f>IFERROR(VLOOKUP($B262,エントリーシート!$Q$28:$Z$527,6,0),"")</f>
        <v/>
      </c>
      <c r="E262" s="20" t="str">
        <f>IFERROR(VLOOKUP($B262,エントリーシート!$Q$28:$Z$527,7,0),"")</f>
        <v/>
      </c>
      <c r="F262" s="20" t="str">
        <f>IFERROR(VLOOKUP($B262,エントリーシート!$Q$28:$Z$527,8,0),"")</f>
        <v/>
      </c>
      <c r="G262" s="20" t="str">
        <f>IFERROR(VLOOKUP($B262,エントリーシート!$Q$28:$Z$527,9,0),"")</f>
        <v/>
      </c>
      <c r="H262" s="20" t="str">
        <f>IFERROR(VLOOKUP($B262,エントリーシート!$Q$28:$Z$527,10,0),"")</f>
        <v/>
      </c>
      <c r="I262" s="21"/>
      <c r="J262" s="21"/>
      <c r="K262" s="21"/>
      <c r="L262" s="22"/>
      <c r="M262" s="23" t="str">
        <f t="shared" si="12"/>
        <v/>
      </c>
      <c r="N262" s="24" t="str">
        <f t="shared" si="13"/>
        <v/>
      </c>
      <c r="O262" s="50" t="str">
        <f t="shared" si="14"/>
        <v/>
      </c>
      <c r="P262" s="41"/>
      <c r="Q262" s="10"/>
    </row>
    <row r="263" spans="1:17" ht="30" customHeight="1">
      <c r="A263" s="30">
        <v>260</v>
      </c>
      <c r="B263" s="92" t="s">
        <v>526</v>
      </c>
      <c r="C263" s="20" t="str">
        <f>IFERROR(VLOOKUP($B263,エントリーシート!$Q$28:$Z$527,5,0),"")</f>
        <v/>
      </c>
      <c r="D263" s="20" t="str">
        <f>IFERROR(VLOOKUP($B263,エントリーシート!$Q$28:$Z$527,6,0),"")</f>
        <v/>
      </c>
      <c r="E263" s="20" t="str">
        <f>IFERROR(VLOOKUP($B263,エントリーシート!$Q$28:$Z$527,7,0),"")</f>
        <v/>
      </c>
      <c r="F263" s="20" t="str">
        <f>IFERROR(VLOOKUP($B263,エントリーシート!$Q$28:$Z$527,8,0),"")</f>
        <v/>
      </c>
      <c r="G263" s="20" t="str">
        <f>IFERROR(VLOOKUP($B263,エントリーシート!$Q$28:$Z$527,9,0),"")</f>
        <v/>
      </c>
      <c r="H263" s="20" t="str">
        <f>IFERROR(VLOOKUP($B263,エントリーシート!$Q$28:$Z$527,10,0),"")</f>
        <v/>
      </c>
      <c r="I263" s="21"/>
      <c r="J263" s="21"/>
      <c r="K263" s="21"/>
      <c r="L263" s="22"/>
      <c r="M263" s="23" t="str">
        <f t="shared" si="12"/>
        <v/>
      </c>
      <c r="N263" s="24" t="str">
        <f t="shared" si="13"/>
        <v/>
      </c>
      <c r="O263" s="50" t="str">
        <f t="shared" si="14"/>
        <v/>
      </c>
      <c r="P263" s="41"/>
      <c r="Q263" s="10"/>
    </row>
    <row r="264" spans="1:17" ht="30" customHeight="1">
      <c r="A264" s="30">
        <v>261</v>
      </c>
      <c r="B264" s="92" t="s">
        <v>527</v>
      </c>
      <c r="C264" s="20" t="str">
        <f>IFERROR(VLOOKUP($B264,エントリーシート!$Q$28:$Z$527,5,0),"")</f>
        <v/>
      </c>
      <c r="D264" s="20" t="str">
        <f>IFERROR(VLOOKUP($B264,エントリーシート!$Q$28:$Z$527,6,0),"")</f>
        <v/>
      </c>
      <c r="E264" s="20" t="str">
        <f>IFERROR(VLOOKUP($B264,エントリーシート!$Q$28:$Z$527,7,0),"")</f>
        <v/>
      </c>
      <c r="F264" s="20" t="str">
        <f>IFERROR(VLOOKUP($B264,エントリーシート!$Q$28:$Z$527,8,0),"")</f>
        <v/>
      </c>
      <c r="G264" s="20" t="str">
        <f>IFERROR(VLOOKUP($B264,エントリーシート!$Q$28:$Z$527,9,0),"")</f>
        <v/>
      </c>
      <c r="H264" s="20" t="str">
        <f>IFERROR(VLOOKUP($B264,エントリーシート!$Q$28:$Z$527,10,0),"")</f>
        <v/>
      </c>
      <c r="I264" s="21"/>
      <c r="J264" s="21"/>
      <c r="K264" s="21"/>
      <c r="L264" s="22"/>
      <c r="M264" s="23" t="str">
        <f t="shared" si="12"/>
        <v/>
      </c>
      <c r="N264" s="24" t="str">
        <f t="shared" si="13"/>
        <v/>
      </c>
      <c r="O264" s="50" t="str">
        <f t="shared" si="14"/>
        <v/>
      </c>
      <c r="P264" s="41"/>
      <c r="Q264" s="10"/>
    </row>
    <row r="265" spans="1:17" ht="30" customHeight="1">
      <c r="A265" s="30">
        <v>262</v>
      </c>
      <c r="B265" s="92" t="s">
        <v>528</v>
      </c>
      <c r="C265" s="20" t="str">
        <f>IFERROR(VLOOKUP($B265,エントリーシート!$Q$28:$Z$527,5,0),"")</f>
        <v/>
      </c>
      <c r="D265" s="20" t="str">
        <f>IFERROR(VLOOKUP($B265,エントリーシート!$Q$28:$Z$527,6,0),"")</f>
        <v/>
      </c>
      <c r="E265" s="20" t="str">
        <f>IFERROR(VLOOKUP($B265,エントリーシート!$Q$28:$Z$527,7,0),"")</f>
        <v/>
      </c>
      <c r="F265" s="20" t="str">
        <f>IFERROR(VLOOKUP($B265,エントリーシート!$Q$28:$Z$527,8,0),"")</f>
        <v/>
      </c>
      <c r="G265" s="20" t="str">
        <f>IFERROR(VLOOKUP($B265,エントリーシート!$Q$28:$Z$527,9,0),"")</f>
        <v/>
      </c>
      <c r="H265" s="20" t="str">
        <f>IFERROR(VLOOKUP($B265,エントリーシート!$Q$28:$Z$527,10,0),"")</f>
        <v/>
      </c>
      <c r="I265" s="21"/>
      <c r="J265" s="21"/>
      <c r="K265" s="21"/>
      <c r="L265" s="22"/>
      <c r="M265" s="23" t="str">
        <f t="shared" si="12"/>
        <v/>
      </c>
      <c r="N265" s="24" t="str">
        <f t="shared" si="13"/>
        <v/>
      </c>
      <c r="O265" s="50" t="str">
        <f t="shared" si="14"/>
        <v/>
      </c>
      <c r="P265" s="41"/>
      <c r="Q265" s="10"/>
    </row>
    <row r="266" spans="1:17" ht="30" customHeight="1">
      <c r="A266" s="30">
        <v>263</v>
      </c>
      <c r="B266" s="92" t="s">
        <v>529</v>
      </c>
      <c r="C266" s="20" t="str">
        <f>IFERROR(VLOOKUP($B266,エントリーシート!$Q$28:$Z$527,5,0),"")</f>
        <v/>
      </c>
      <c r="D266" s="20" t="str">
        <f>IFERROR(VLOOKUP($B266,エントリーシート!$Q$28:$Z$527,6,0),"")</f>
        <v/>
      </c>
      <c r="E266" s="20" t="str">
        <f>IFERROR(VLOOKUP($B266,エントリーシート!$Q$28:$Z$527,7,0),"")</f>
        <v/>
      </c>
      <c r="F266" s="20" t="str">
        <f>IFERROR(VLOOKUP($B266,エントリーシート!$Q$28:$Z$527,8,0),"")</f>
        <v/>
      </c>
      <c r="G266" s="20" t="str">
        <f>IFERROR(VLOOKUP($B266,エントリーシート!$Q$28:$Z$527,9,0),"")</f>
        <v/>
      </c>
      <c r="H266" s="20" t="str">
        <f>IFERROR(VLOOKUP($B266,エントリーシート!$Q$28:$Z$527,10,0),"")</f>
        <v/>
      </c>
      <c r="I266" s="21"/>
      <c r="J266" s="21"/>
      <c r="K266" s="21"/>
      <c r="L266" s="22"/>
      <c r="M266" s="23" t="str">
        <f t="shared" si="12"/>
        <v/>
      </c>
      <c r="N266" s="24" t="str">
        <f t="shared" si="13"/>
        <v/>
      </c>
      <c r="O266" s="50" t="str">
        <f t="shared" si="14"/>
        <v/>
      </c>
      <c r="P266" s="41"/>
      <c r="Q266" s="10"/>
    </row>
    <row r="267" spans="1:17" ht="30" customHeight="1">
      <c r="A267" s="30">
        <v>264</v>
      </c>
      <c r="B267" s="92" t="s">
        <v>530</v>
      </c>
      <c r="C267" s="20" t="str">
        <f>IFERROR(VLOOKUP($B267,エントリーシート!$Q$28:$Z$527,5,0),"")</f>
        <v/>
      </c>
      <c r="D267" s="20" t="str">
        <f>IFERROR(VLOOKUP($B267,エントリーシート!$Q$28:$Z$527,6,0),"")</f>
        <v/>
      </c>
      <c r="E267" s="20" t="str">
        <f>IFERROR(VLOOKUP($B267,エントリーシート!$Q$28:$Z$527,7,0),"")</f>
        <v/>
      </c>
      <c r="F267" s="20" t="str">
        <f>IFERROR(VLOOKUP($B267,エントリーシート!$Q$28:$Z$527,8,0),"")</f>
        <v/>
      </c>
      <c r="G267" s="20" t="str">
        <f>IFERROR(VLOOKUP($B267,エントリーシート!$Q$28:$Z$527,9,0),"")</f>
        <v/>
      </c>
      <c r="H267" s="20" t="str">
        <f>IFERROR(VLOOKUP($B267,エントリーシート!$Q$28:$Z$527,10,0),"")</f>
        <v/>
      </c>
      <c r="I267" s="21"/>
      <c r="J267" s="21"/>
      <c r="K267" s="21"/>
      <c r="L267" s="22"/>
      <c r="M267" s="23" t="str">
        <f t="shared" si="12"/>
        <v/>
      </c>
      <c r="N267" s="24" t="str">
        <f t="shared" si="13"/>
        <v/>
      </c>
      <c r="O267" s="50" t="str">
        <f t="shared" si="14"/>
        <v/>
      </c>
      <c r="P267" s="41"/>
      <c r="Q267" s="10"/>
    </row>
    <row r="268" spans="1:17" ht="30" customHeight="1">
      <c r="A268" s="30">
        <v>265</v>
      </c>
      <c r="B268" s="92" t="s">
        <v>531</v>
      </c>
      <c r="C268" s="20" t="str">
        <f>IFERROR(VLOOKUP($B268,エントリーシート!$Q$28:$Z$527,5,0),"")</f>
        <v/>
      </c>
      <c r="D268" s="20" t="str">
        <f>IFERROR(VLOOKUP($B268,エントリーシート!$Q$28:$Z$527,6,0),"")</f>
        <v/>
      </c>
      <c r="E268" s="20" t="str">
        <f>IFERROR(VLOOKUP($B268,エントリーシート!$Q$28:$Z$527,7,0),"")</f>
        <v/>
      </c>
      <c r="F268" s="20" t="str">
        <f>IFERROR(VLOOKUP($B268,エントリーシート!$Q$28:$Z$527,8,0),"")</f>
        <v/>
      </c>
      <c r="G268" s="20" t="str">
        <f>IFERROR(VLOOKUP($B268,エントリーシート!$Q$28:$Z$527,9,0),"")</f>
        <v/>
      </c>
      <c r="H268" s="20" t="str">
        <f>IFERROR(VLOOKUP($B268,エントリーシート!$Q$28:$Z$527,10,0),"")</f>
        <v/>
      </c>
      <c r="I268" s="21"/>
      <c r="J268" s="21"/>
      <c r="K268" s="21"/>
      <c r="L268" s="22"/>
      <c r="M268" s="23" t="str">
        <f t="shared" si="12"/>
        <v/>
      </c>
      <c r="N268" s="24" t="str">
        <f t="shared" si="13"/>
        <v/>
      </c>
      <c r="O268" s="50" t="str">
        <f t="shared" si="14"/>
        <v/>
      </c>
      <c r="P268" s="41"/>
      <c r="Q268" s="10"/>
    </row>
    <row r="269" spans="1:17" ht="30" customHeight="1">
      <c r="A269" s="30">
        <v>266</v>
      </c>
      <c r="B269" s="92" t="s">
        <v>532</v>
      </c>
      <c r="C269" s="20" t="str">
        <f>IFERROR(VLOOKUP($B269,エントリーシート!$Q$28:$Z$527,5,0),"")</f>
        <v/>
      </c>
      <c r="D269" s="20" t="str">
        <f>IFERROR(VLOOKUP($B269,エントリーシート!$Q$28:$Z$527,6,0),"")</f>
        <v/>
      </c>
      <c r="E269" s="20" t="str">
        <f>IFERROR(VLOOKUP($B269,エントリーシート!$Q$28:$Z$527,7,0),"")</f>
        <v/>
      </c>
      <c r="F269" s="20" t="str">
        <f>IFERROR(VLOOKUP($B269,エントリーシート!$Q$28:$Z$527,8,0),"")</f>
        <v/>
      </c>
      <c r="G269" s="20" t="str">
        <f>IFERROR(VLOOKUP($B269,エントリーシート!$Q$28:$Z$527,9,0),"")</f>
        <v/>
      </c>
      <c r="H269" s="20" t="str">
        <f>IFERROR(VLOOKUP($B269,エントリーシート!$Q$28:$Z$527,10,0),"")</f>
        <v/>
      </c>
      <c r="I269" s="21"/>
      <c r="J269" s="21"/>
      <c r="K269" s="21"/>
      <c r="L269" s="22"/>
      <c r="M269" s="23" t="str">
        <f t="shared" si="12"/>
        <v/>
      </c>
      <c r="N269" s="24" t="str">
        <f t="shared" si="13"/>
        <v/>
      </c>
      <c r="O269" s="50" t="str">
        <f t="shared" si="14"/>
        <v/>
      </c>
      <c r="P269" s="41"/>
      <c r="Q269" s="10"/>
    </row>
    <row r="270" spans="1:17" ht="30" customHeight="1">
      <c r="A270" s="30">
        <v>267</v>
      </c>
      <c r="B270" s="92" t="s">
        <v>533</v>
      </c>
      <c r="C270" s="20" t="str">
        <f>IFERROR(VLOOKUP($B270,エントリーシート!$Q$28:$Z$527,5,0),"")</f>
        <v/>
      </c>
      <c r="D270" s="20" t="str">
        <f>IFERROR(VLOOKUP($B270,エントリーシート!$Q$28:$Z$527,6,0),"")</f>
        <v/>
      </c>
      <c r="E270" s="20" t="str">
        <f>IFERROR(VLOOKUP($B270,エントリーシート!$Q$28:$Z$527,7,0),"")</f>
        <v/>
      </c>
      <c r="F270" s="20" t="str">
        <f>IFERROR(VLOOKUP($B270,エントリーシート!$Q$28:$Z$527,8,0),"")</f>
        <v/>
      </c>
      <c r="G270" s="20" t="str">
        <f>IFERROR(VLOOKUP($B270,エントリーシート!$Q$28:$Z$527,9,0),"")</f>
        <v/>
      </c>
      <c r="H270" s="20" t="str">
        <f>IFERROR(VLOOKUP($B270,エントリーシート!$Q$28:$Z$527,10,0),"")</f>
        <v/>
      </c>
      <c r="I270" s="21"/>
      <c r="J270" s="21"/>
      <c r="K270" s="21"/>
      <c r="L270" s="22"/>
      <c r="M270" s="23" t="str">
        <f t="shared" si="12"/>
        <v/>
      </c>
      <c r="N270" s="24" t="str">
        <f t="shared" si="13"/>
        <v/>
      </c>
      <c r="O270" s="50" t="str">
        <f t="shared" si="14"/>
        <v/>
      </c>
      <c r="P270" s="41"/>
      <c r="Q270" s="10"/>
    </row>
    <row r="271" spans="1:17" ht="30" customHeight="1">
      <c r="A271" s="30">
        <v>268</v>
      </c>
      <c r="B271" s="92" t="s">
        <v>534</v>
      </c>
      <c r="C271" s="20" t="str">
        <f>IFERROR(VLOOKUP($B271,エントリーシート!$Q$28:$Z$527,5,0),"")</f>
        <v/>
      </c>
      <c r="D271" s="20" t="str">
        <f>IFERROR(VLOOKUP($B271,エントリーシート!$Q$28:$Z$527,6,0),"")</f>
        <v/>
      </c>
      <c r="E271" s="20" t="str">
        <f>IFERROR(VLOOKUP($B271,エントリーシート!$Q$28:$Z$527,7,0),"")</f>
        <v/>
      </c>
      <c r="F271" s="20" t="str">
        <f>IFERROR(VLOOKUP($B271,エントリーシート!$Q$28:$Z$527,8,0),"")</f>
        <v/>
      </c>
      <c r="G271" s="20" t="str">
        <f>IFERROR(VLOOKUP($B271,エントリーシート!$Q$28:$Z$527,9,0),"")</f>
        <v/>
      </c>
      <c r="H271" s="20" t="str">
        <f>IFERROR(VLOOKUP($B271,エントリーシート!$Q$28:$Z$527,10,0),"")</f>
        <v/>
      </c>
      <c r="I271" s="21"/>
      <c r="J271" s="21"/>
      <c r="K271" s="21"/>
      <c r="L271" s="22"/>
      <c r="M271" s="23" t="str">
        <f t="shared" si="12"/>
        <v/>
      </c>
      <c r="N271" s="24" t="str">
        <f t="shared" si="13"/>
        <v/>
      </c>
      <c r="O271" s="50" t="str">
        <f t="shared" si="14"/>
        <v/>
      </c>
      <c r="P271" s="41"/>
      <c r="Q271" s="10"/>
    </row>
    <row r="272" spans="1:17" ht="30" customHeight="1">
      <c r="A272" s="30">
        <v>269</v>
      </c>
      <c r="B272" s="92" t="s">
        <v>535</v>
      </c>
      <c r="C272" s="20" t="str">
        <f>IFERROR(VLOOKUP($B272,エントリーシート!$Q$28:$Z$527,5,0),"")</f>
        <v/>
      </c>
      <c r="D272" s="20" t="str">
        <f>IFERROR(VLOOKUP($B272,エントリーシート!$Q$28:$Z$527,6,0),"")</f>
        <v/>
      </c>
      <c r="E272" s="20" t="str">
        <f>IFERROR(VLOOKUP($B272,エントリーシート!$Q$28:$Z$527,7,0),"")</f>
        <v/>
      </c>
      <c r="F272" s="20" t="str">
        <f>IFERROR(VLOOKUP($B272,エントリーシート!$Q$28:$Z$527,8,0),"")</f>
        <v/>
      </c>
      <c r="G272" s="20" t="str">
        <f>IFERROR(VLOOKUP($B272,エントリーシート!$Q$28:$Z$527,9,0),"")</f>
        <v/>
      </c>
      <c r="H272" s="20" t="str">
        <f>IFERROR(VLOOKUP($B272,エントリーシート!$Q$28:$Z$527,10,0),"")</f>
        <v/>
      </c>
      <c r="I272" s="21"/>
      <c r="J272" s="21"/>
      <c r="K272" s="21"/>
      <c r="L272" s="22"/>
      <c r="M272" s="23" t="str">
        <f t="shared" si="12"/>
        <v/>
      </c>
      <c r="N272" s="24" t="str">
        <f t="shared" si="13"/>
        <v/>
      </c>
      <c r="O272" s="50" t="str">
        <f t="shared" si="14"/>
        <v/>
      </c>
      <c r="P272" s="41"/>
      <c r="Q272" s="10"/>
    </row>
    <row r="273" spans="1:17" ht="30" customHeight="1">
      <c r="A273" s="30">
        <v>270</v>
      </c>
      <c r="B273" s="92" t="s">
        <v>536</v>
      </c>
      <c r="C273" s="20" t="str">
        <f>IFERROR(VLOOKUP($B273,エントリーシート!$Q$28:$Z$527,5,0),"")</f>
        <v/>
      </c>
      <c r="D273" s="20" t="str">
        <f>IFERROR(VLOOKUP($B273,エントリーシート!$Q$28:$Z$527,6,0),"")</f>
        <v/>
      </c>
      <c r="E273" s="20" t="str">
        <f>IFERROR(VLOOKUP($B273,エントリーシート!$Q$28:$Z$527,7,0),"")</f>
        <v/>
      </c>
      <c r="F273" s="20" t="str">
        <f>IFERROR(VLOOKUP($B273,エントリーシート!$Q$28:$Z$527,8,0),"")</f>
        <v/>
      </c>
      <c r="G273" s="20" t="str">
        <f>IFERROR(VLOOKUP($B273,エントリーシート!$Q$28:$Z$527,9,0),"")</f>
        <v/>
      </c>
      <c r="H273" s="20" t="str">
        <f>IFERROR(VLOOKUP($B273,エントリーシート!$Q$28:$Z$527,10,0),"")</f>
        <v/>
      </c>
      <c r="I273" s="21"/>
      <c r="J273" s="21"/>
      <c r="K273" s="21"/>
      <c r="L273" s="22"/>
      <c r="M273" s="23" t="str">
        <f t="shared" si="12"/>
        <v/>
      </c>
      <c r="N273" s="24" t="str">
        <f t="shared" si="13"/>
        <v/>
      </c>
      <c r="O273" s="50" t="str">
        <f t="shared" si="14"/>
        <v/>
      </c>
      <c r="P273" s="41"/>
      <c r="Q273" s="10"/>
    </row>
    <row r="274" spans="1:17" ht="30" customHeight="1">
      <c r="A274" s="30">
        <v>271</v>
      </c>
      <c r="B274" s="92" t="s">
        <v>537</v>
      </c>
      <c r="C274" s="20" t="str">
        <f>IFERROR(VLOOKUP($B274,エントリーシート!$Q$28:$Z$527,5,0),"")</f>
        <v/>
      </c>
      <c r="D274" s="20" t="str">
        <f>IFERROR(VLOOKUP($B274,エントリーシート!$Q$28:$Z$527,6,0),"")</f>
        <v/>
      </c>
      <c r="E274" s="20" t="str">
        <f>IFERROR(VLOOKUP($B274,エントリーシート!$Q$28:$Z$527,7,0),"")</f>
        <v/>
      </c>
      <c r="F274" s="20" t="str">
        <f>IFERROR(VLOOKUP($B274,エントリーシート!$Q$28:$Z$527,8,0),"")</f>
        <v/>
      </c>
      <c r="G274" s="20" t="str">
        <f>IFERROR(VLOOKUP($B274,エントリーシート!$Q$28:$Z$527,9,0),"")</f>
        <v/>
      </c>
      <c r="H274" s="20" t="str">
        <f>IFERROR(VLOOKUP($B274,エントリーシート!$Q$28:$Z$527,10,0),"")</f>
        <v/>
      </c>
      <c r="I274" s="21"/>
      <c r="J274" s="21"/>
      <c r="K274" s="21"/>
      <c r="L274" s="22"/>
      <c r="M274" s="23" t="str">
        <f t="shared" si="12"/>
        <v/>
      </c>
      <c r="N274" s="24" t="str">
        <f t="shared" si="13"/>
        <v/>
      </c>
      <c r="O274" s="50" t="str">
        <f t="shared" si="14"/>
        <v/>
      </c>
      <c r="P274" s="41"/>
      <c r="Q274" s="10"/>
    </row>
    <row r="275" spans="1:17" ht="30" customHeight="1">
      <c r="A275" s="30">
        <v>272</v>
      </c>
      <c r="B275" s="92" t="s">
        <v>538</v>
      </c>
      <c r="C275" s="20" t="str">
        <f>IFERROR(VLOOKUP($B275,エントリーシート!$Q$28:$Z$527,5,0),"")</f>
        <v/>
      </c>
      <c r="D275" s="20" t="str">
        <f>IFERROR(VLOOKUP($B275,エントリーシート!$Q$28:$Z$527,6,0),"")</f>
        <v/>
      </c>
      <c r="E275" s="20" t="str">
        <f>IFERROR(VLOOKUP($B275,エントリーシート!$Q$28:$Z$527,7,0),"")</f>
        <v/>
      </c>
      <c r="F275" s="20" t="str">
        <f>IFERROR(VLOOKUP($B275,エントリーシート!$Q$28:$Z$527,8,0),"")</f>
        <v/>
      </c>
      <c r="G275" s="20" t="str">
        <f>IFERROR(VLOOKUP($B275,エントリーシート!$Q$28:$Z$527,9,0),"")</f>
        <v/>
      </c>
      <c r="H275" s="20" t="str">
        <f>IFERROR(VLOOKUP($B275,エントリーシート!$Q$28:$Z$527,10,0),"")</f>
        <v/>
      </c>
      <c r="I275" s="21"/>
      <c r="J275" s="21"/>
      <c r="K275" s="21"/>
      <c r="L275" s="22"/>
      <c r="M275" s="23" t="str">
        <f t="shared" si="12"/>
        <v/>
      </c>
      <c r="N275" s="24" t="str">
        <f t="shared" si="13"/>
        <v/>
      </c>
      <c r="O275" s="50" t="str">
        <f t="shared" si="14"/>
        <v/>
      </c>
      <c r="P275" s="41"/>
      <c r="Q275" s="10"/>
    </row>
    <row r="276" spans="1:17" ht="30" customHeight="1">
      <c r="A276" s="30">
        <v>273</v>
      </c>
      <c r="B276" s="92" t="s">
        <v>539</v>
      </c>
      <c r="C276" s="20" t="str">
        <f>IFERROR(VLOOKUP($B276,エントリーシート!$Q$28:$Z$527,5,0),"")</f>
        <v/>
      </c>
      <c r="D276" s="20" t="str">
        <f>IFERROR(VLOOKUP($B276,エントリーシート!$Q$28:$Z$527,6,0),"")</f>
        <v/>
      </c>
      <c r="E276" s="20" t="str">
        <f>IFERROR(VLOOKUP($B276,エントリーシート!$Q$28:$Z$527,7,0),"")</f>
        <v/>
      </c>
      <c r="F276" s="20" t="str">
        <f>IFERROR(VLOOKUP($B276,エントリーシート!$Q$28:$Z$527,8,0),"")</f>
        <v/>
      </c>
      <c r="G276" s="20" t="str">
        <f>IFERROR(VLOOKUP($B276,エントリーシート!$Q$28:$Z$527,9,0),"")</f>
        <v/>
      </c>
      <c r="H276" s="20" t="str">
        <f>IFERROR(VLOOKUP($B276,エントリーシート!$Q$28:$Z$527,10,0),"")</f>
        <v/>
      </c>
      <c r="I276" s="21"/>
      <c r="J276" s="21"/>
      <c r="K276" s="21"/>
      <c r="L276" s="22"/>
      <c r="M276" s="23" t="str">
        <f t="shared" si="12"/>
        <v/>
      </c>
      <c r="N276" s="24" t="str">
        <f t="shared" si="13"/>
        <v/>
      </c>
      <c r="O276" s="50" t="str">
        <f t="shared" si="14"/>
        <v/>
      </c>
      <c r="P276" s="41"/>
      <c r="Q276" s="10"/>
    </row>
    <row r="277" spans="1:17" ht="30" customHeight="1">
      <c r="A277" s="30">
        <v>274</v>
      </c>
      <c r="B277" s="92" t="s">
        <v>540</v>
      </c>
      <c r="C277" s="20" t="str">
        <f>IFERROR(VLOOKUP($B277,エントリーシート!$Q$28:$Z$527,5,0),"")</f>
        <v/>
      </c>
      <c r="D277" s="20" t="str">
        <f>IFERROR(VLOOKUP($B277,エントリーシート!$Q$28:$Z$527,6,0),"")</f>
        <v/>
      </c>
      <c r="E277" s="20" t="str">
        <f>IFERROR(VLOOKUP($B277,エントリーシート!$Q$28:$Z$527,7,0),"")</f>
        <v/>
      </c>
      <c r="F277" s="20" t="str">
        <f>IFERROR(VLOOKUP($B277,エントリーシート!$Q$28:$Z$527,8,0),"")</f>
        <v/>
      </c>
      <c r="G277" s="20" t="str">
        <f>IFERROR(VLOOKUP($B277,エントリーシート!$Q$28:$Z$527,9,0),"")</f>
        <v/>
      </c>
      <c r="H277" s="20" t="str">
        <f>IFERROR(VLOOKUP($B277,エントリーシート!$Q$28:$Z$527,10,0),"")</f>
        <v/>
      </c>
      <c r="I277" s="21"/>
      <c r="J277" s="21"/>
      <c r="K277" s="21"/>
      <c r="L277" s="22"/>
      <c r="M277" s="23" t="str">
        <f t="shared" si="12"/>
        <v/>
      </c>
      <c r="N277" s="24" t="str">
        <f t="shared" si="13"/>
        <v/>
      </c>
      <c r="O277" s="50" t="str">
        <f t="shared" si="14"/>
        <v/>
      </c>
      <c r="P277" s="41"/>
      <c r="Q277" s="10"/>
    </row>
    <row r="278" spans="1:17" ht="30" customHeight="1">
      <c r="A278" s="30">
        <v>275</v>
      </c>
      <c r="B278" s="92" t="s">
        <v>541</v>
      </c>
      <c r="C278" s="20" t="str">
        <f>IFERROR(VLOOKUP($B278,エントリーシート!$Q$28:$Z$527,5,0),"")</f>
        <v/>
      </c>
      <c r="D278" s="20" t="str">
        <f>IFERROR(VLOOKUP($B278,エントリーシート!$Q$28:$Z$527,6,0),"")</f>
        <v/>
      </c>
      <c r="E278" s="20" t="str">
        <f>IFERROR(VLOOKUP($B278,エントリーシート!$Q$28:$Z$527,7,0),"")</f>
        <v/>
      </c>
      <c r="F278" s="20" t="str">
        <f>IFERROR(VLOOKUP($B278,エントリーシート!$Q$28:$Z$527,8,0),"")</f>
        <v/>
      </c>
      <c r="G278" s="20" t="str">
        <f>IFERROR(VLOOKUP($B278,エントリーシート!$Q$28:$Z$527,9,0),"")</f>
        <v/>
      </c>
      <c r="H278" s="20" t="str">
        <f>IFERROR(VLOOKUP($B278,エントリーシート!$Q$28:$Z$527,10,0),"")</f>
        <v/>
      </c>
      <c r="I278" s="21"/>
      <c r="J278" s="21"/>
      <c r="K278" s="21"/>
      <c r="L278" s="22"/>
      <c r="M278" s="23" t="str">
        <f t="shared" si="12"/>
        <v/>
      </c>
      <c r="N278" s="24" t="str">
        <f t="shared" si="13"/>
        <v/>
      </c>
      <c r="O278" s="50" t="str">
        <f t="shared" si="14"/>
        <v/>
      </c>
      <c r="P278" s="41"/>
      <c r="Q278" s="10"/>
    </row>
    <row r="279" spans="1:17" ht="30" customHeight="1">
      <c r="A279" s="30">
        <v>276</v>
      </c>
      <c r="B279" s="92" t="s">
        <v>542</v>
      </c>
      <c r="C279" s="20" t="str">
        <f>IFERROR(VLOOKUP($B279,エントリーシート!$Q$28:$Z$527,5,0),"")</f>
        <v/>
      </c>
      <c r="D279" s="20" t="str">
        <f>IFERROR(VLOOKUP($B279,エントリーシート!$Q$28:$Z$527,6,0),"")</f>
        <v/>
      </c>
      <c r="E279" s="20" t="str">
        <f>IFERROR(VLOOKUP($B279,エントリーシート!$Q$28:$Z$527,7,0),"")</f>
        <v/>
      </c>
      <c r="F279" s="20" t="str">
        <f>IFERROR(VLOOKUP($B279,エントリーシート!$Q$28:$Z$527,8,0),"")</f>
        <v/>
      </c>
      <c r="G279" s="20" t="str">
        <f>IFERROR(VLOOKUP($B279,エントリーシート!$Q$28:$Z$527,9,0),"")</f>
        <v/>
      </c>
      <c r="H279" s="20" t="str">
        <f>IFERROR(VLOOKUP($B279,エントリーシート!$Q$28:$Z$527,10,0),"")</f>
        <v/>
      </c>
      <c r="I279" s="21"/>
      <c r="J279" s="21"/>
      <c r="K279" s="21"/>
      <c r="L279" s="22"/>
      <c r="M279" s="23" t="str">
        <f t="shared" si="12"/>
        <v/>
      </c>
      <c r="N279" s="24" t="str">
        <f t="shared" si="13"/>
        <v/>
      </c>
      <c r="O279" s="50" t="str">
        <f t="shared" si="14"/>
        <v/>
      </c>
      <c r="P279" s="41"/>
      <c r="Q279" s="10"/>
    </row>
    <row r="280" spans="1:17" ht="30" customHeight="1">
      <c r="A280" s="30">
        <v>277</v>
      </c>
      <c r="B280" s="92" t="s">
        <v>543</v>
      </c>
      <c r="C280" s="20" t="str">
        <f>IFERROR(VLOOKUP($B280,エントリーシート!$Q$28:$Z$527,5,0),"")</f>
        <v/>
      </c>
      <c r="D280" s="20" t="str">
        <f>IFERROR(VLOOKUP($B280,エントリーシート!$Q$28:$Z$527,6,0),"")</f>
        <v/>
      </c>
      <c r="E280" s="20" t="str">
        <f>IFERROR(VLOOKUP($B280,エントリーシート!$Q$28:$Z$527,7,0),"")</f>
        <v/>
      </c>
      <c r="F280" s="20" t="str">
        <f>IFERROR(VLOOKUP($B280,エントリーシート!$Q$28:$Z$527,8,0),"")</f>
        <v/>
      </c>
      <c r="G280" s="20" t="str">
        <f>IFERROR(VLOOKUP($B280,エントリーシート!$Q$28:$Z$527,9,0),"")</f>
        <v/>
      </c>
      <c r="H280" s="20" t="str">
        <f>IFERROR(VLOOKUP($B280,エントリーシート!$Q$28:$Z$527,10,0),"")</f>
        <v/>
      </c>
      <c r="I280" s="21"/>
      <c r="J280" s="21"/>
      <c r="K280" s="21"/>
      <c r="L280" s="22"/>
      <c r="M280" s="23" t="str">
        <f t="shared" si="12"/>
        <v/>
      </c>
      <c r="N280" s="24" t="str">
        <f t="shared" si="13"/>
        <v/>
      </c>
      <c r="O280" s="50" t="str">
        <f t="shared" si="14"/>
        <v/>
      </c>
      <c r="P280" s="41"/>
      <c r="Q280" s="10"/>
    </row>
    <row r="281" spans="1:17" ht="30" customHeight="1">
      <c r="A281" s="30">
        <v>278</v>
      </c>
      <c r="B281" s="92" t="s">
        <v>544</v>
      </c>
      <c r="C281" s="20" t="str">
        <f>IFERROR(VLOOKUP($B281,エントリーシート!$Q$28:$Z$527,5,0),"")</f>
        <v/>
      </c>
      <c r="D281" s="20" t="str">
        <f>IFERROR(VLOOKUP($B281,エントリーシート!$Q$28:$Z$527,6,0),"")</f>
        <v/>
      </c>
      <c r="E281" s="20" t="str">
        <f>IFERROR(VLOOKUP($B281,エントリーシート!$Q$28:$Z$527,7,0),"")</f>
        <v/>
      </c>
      <c r="F281" s="20" t="str">
        <f>IFERROR(VLOOKUP($B281,エントリーシート!$Q$28:$Z$527,8,0),"")</f>
        <v/>
      </c>
      <c r="G281" s="20" t="str">
        <f>IFERROR(VLOOKUP($B281,エントリーシート!$Q$28:$Z$527,9,0),"")</f>
        <v/>
      </c>
      <c r="H281" s="20" t="str">
        <f>IFERROR(VLOOKUP($B281,エントリーシート!$Q$28:$Z$527,10,0),"")</f>
        <v/>
      </c>
      <c r="I281" s="21"/>
      <c r="J281" s="21"/>
      <c r="K281" s="21"/>
      <c r="L281" s="22"/>
      <c r="M281" s="23" t="str">
        <f t="shared" si="12"/>
        <v/>
      </c>
      <c r="N281" s="24" t="str">
        <f t="shared" si="13"/>
        <v/>
      </c>
      <c r="O281" s="50" t="str">
        <f t="shared" si="14"/>
        <v/>
      </c>
      <c r="P281" s="41"/>
      <c r="Q281" s="10"/>
    </row>
    <row r="282" spans="1:17" ht="30" customHeight="1">
      <c r="A282" s="30">
        <v>279</v>
      </c>
      <c r="B282" s="92" t="s">
        <v>545</v>
      </c>
      <c r="C282" s="20" t="str">
        <f>IFERROR(VLOOKUP($B282,エントリーシート!$Q$28:$Z$527,5,0),"")</f>
        <v/>
      </c>
      <c r="D282" s="20" t="str">
        <f>IFERROR(VLOOKUP($B282,エントリーシート!$Q$28:$Z$527,6,0),"")</f>
        <v/>
      </c>
      <c r="E282" s="20" t="str">
        <f>IFERROR(VLOOKUP($B282,エントリーシート!$Q$28:$Z$527,7,0),"")</f>
        <v/>
      </c>
      <c r="F282" s="20" t="str">
        <f>IFERROR(VLOOKUP($B282,エントリーシート!$Q$28:$Z$527,8,0),"")</f>
        <v/>
      </c>
      <c r="G282" s="20" t="str">
        <f>IFERROR(VLOOKUP($B282,エントリーシート!$Q$28:$Z$527,9,0),"")</f>
        <v/>
      </c>
      <c r="H282" s="20" t="str">
        <f>IFERROR(VLOOKUP($B282,エントリーシート!$Q$28:$Z$527,10,0),"")</f>
        <v/>
      </c>
      <c r="I282" s="21"/>
      <c r="J282" s="21"/>
      <c r="K282" s="21"/>
      <c r="L282" s="22"/>
      <c r="M282" s="23" t="str">
        <f t="shared" si="12"/>
        <v/>
      </c>
      <c r="N282" s="24" t="str">
        <f t="shared" si="13"/>
        <v/>
      </c>
      <c r="O282" s="50" t="str">
        <f t="shared" si="14"/>
        <v/>
      </c>
      <c r="P282" s="41"/>
      <c r="Q282" s="10"/>
    </row>
    <row r="283" spans="1:17" ht="30" customHeight="1">
      <c r="A283" s="30">
        <v>280</v>
      </c>
      <c r="B283" s="92" t="s">
        <v>546</v>
      </c>
      <c r="C283" s="20" t="str">
        <f>IFERROR(VLOOKUP($B283,エントリーシート!$Q$28:$Z$527,5,0),"")</f>
        <v/>
      </c>
      <c r="D283" s="20" t="str">
        <f>IFERROR(VLOOKUP($B283,エントリーシート!$Q$28:$Z$527,6,0),"")</f>
        <v/>
      </c>
      <c r="E283" s="20" t="str">
        <f>IFERROR(VLOOKUP($B283,エントリーシート!$Q$28:$Z$527,7,0),"")</f>
        <v/>
      </c>
      <c r="F283" s="20" t="str">
        <f>IFERROR(VLOOKUP($B283,エントリーシート!$Q$28:$Z$527,8,0),"")</f>
        <v/>
      </c>
      <c r="G283" s="20" t="str">
        <f>IFERROR(VLOOKUP($B283,エントリーシート!$Q$28:$Z$527,9,0),"")</f>
        <v/>
      </c>
      <c r="H283" s="20" t="str">
        <f>IFERROR(VLOOKUP($B283,エントリーシート!$Q$28:$Z$527,10,0),"")</f>
        <v/>
      </c>
      <c r="I283" s="21"/>
      <c r="J283" s="21"/>
      <c r="K283" s="21"/>
      <c r="L283" s="22"/>
      <c r="M283" s="23" t="str">
        <f t="shared" si="12"/>
        <v/>
      </c>
      <c r="N283" s="24" t="str">
        <f t="shared" si="13"/>
        <v/>
      </c>
      <c r="O283" s="50" t="str">
        <f t="shared" si="14"/>
        <v/>
      </c>
      <c r="P283" s="41"/>
      <c r="Q283" s="10"/>
    </row>
    <row r="284" spans="1:17" ht="30" customHeight="1">
      <c r="A284" s="30">
        <v>281</v>
      </c>
      <c r="B284" s="92" t="s">
        <v>547</v>
      </c>
      <c r="C284" s="20" t="str">
        <f>IFERROR(VLOOKUP($B284,エントリーシート!$Q$28:$Z$527,5,0),"")</f>
        <v/>
      </c>
      <c r="D284" s="20" t="str">
        <f>IFERROR(VLOOKUP($B284,エントリーシート!$Q$28:$Z$527,6,0),"")</f>
        <v/>
      </c>
      <c r="E284" s="20" t="str">
        <f>IFERROR(VLOOKUP($B284,エントリーシート!$Q$28:$Z$527,7,0),"")</f>
        <v/>
      </c>
      <c r="F284" s="20" t="str">
        <f>IFERROR(VLOOKUP($B284,エントリーシート!$Q$28:$Z$527,8,0),"")</f>
        <v/>
      </c>
      <c r="G284" s="20" t="str">
        <f>IFERROR(VLOOKUP($B284,エントリーシート!$Q$28:$Z$527,9,0),"")</f>
        <v/>
      </c>
      <c r="H284" s="20" t="str">
        <f>IFERROR(VLOOKUP($B284,エントリーシート!$Q$28:$Z$527,10,0),"")</f>
        <v/>
      </c>
      <c r="I284" s="21"/>
      <c r="J284" s="21"/>
      <c r="K284" s="21"/>
      <c r="L284" s="22"/>
      <c r="M284" s="23" t="str">
        <f t="shared" si="12"/>
        <v/>
      </c>
      <c r="N284" s="24" t="str">
        <f t="shared" si="13"/>
        <v/>
      </c>
      <c r="O284" s="50" t="str">
        <f t="shared" si="14"/>
        <v/>
      </c>
      <c r="P284" s="41"/>
      <c r="Q284" s="10"/>
    </row>
    <row r="285" spans="1:17" ht="30" customHeight="1">
      <c r="A285" s="30">
        <v>282</v>
      </c>
      <c r="B285" s="92" t="s">
        <v>548</v>
      </c>
      <c r="C285" s="20" t="str">
        <f>IFERROR(VLOOKUP($B285,エントリーシート!$Q$28:$Z$527,5,0),"")</f>
        <v/>
      </c>
      <c r="D285" s="20" t="str">
        <f>IFERROR(VLOOKUP($B285,エントリーシート!$Q$28:$Z$527,6,0),"")</f>
        <v/>
      </c>
      <c r="E285" s="20" t="str">
        <f>IFERROR(VLOOKUP($B285,エントリーシート!$Q$28:$Z$527,7,0),"")</f>
        <v/>
      </c>
      <c r="F285" s="20" t="str">
        <f>IFERROR(VLOOKUP($B285,エントリーシート!$Q$28:$Z$527,8,0),"")</f>
        <v/>
      </c>
      <c r="G285" s="20" t="str">
        <f>IFERROR(VLOOKUP($B285,エントリーシート!$Q$28:$Z$527,9,0),"")</f>
        <v/>
      </c>
      <c r="H285" s="20" t="str">
        <f>IFERROR(VLOOKUP($B285,エントリーシート!$Q$28:$Z$527,10,0),"")</f>
        <v/>
      </c>
      <c r="I285" s="21"/>
      <c r="J285" s="21"/>
      <c r="K285" s="21"/>
      <c r="L285" s="22"/>
      <c r="M285" s="23" t="str">
        <f t="shared" si="12"/>
        <v/>
      </c>
      <c r="N285" s="24" t="str">
        <f t="shared" si="13"/>
        <v/>
      </c>
      <c r="O285" s="50" t="str">
        <f t="shared" si="14"/>
        <v/>
      </c>
      <c r="P285" s="41"/>
      <c r="Q285" s="10"/>
    </row>
    <row r="286" spans="1:17" ht="30" customHeight="1">
      <c r="A286" s="30">
        <v>283</v>
      </c>
      <c r="B286" s="92" t="s">
        <v>549</v>
      </c>
      <c r="C286" s="20" t="str">
        <f>IFERROR(VLOOKUP($B286,エントリーシート!$Q$28:$Z$527,5,0),"")</f>
        <v/>
      </c>
      <c r="D286" s="20" t="str">
        <f>IFERROR(VLOOKUP($B286,エントリーシート!$Q$28:$Z$527,6,0),"")</f>
        <v/>
      </c>
      <c r="E286" s="20" t="str">
        <f>IFERROR(VLOOKUP($B286,エントリーシート!$Q$28:$Z$527,7,0),"")</f>
        <v/>
      </c>
      <c r="F286" s="20" t="str">
        <f>IFERROR(VLOOKUP($B286,エントリーシート!$Q$28:$Z$527,8,0),"")</f>
        <v/>
      </c>
      <c r="G286" s="20" t="str">
        <f>IFERROR(VLOOKUP($B286,エントリーシート!$Q$28:$Z$527,9,0),"")</f>
        <v/>
      </c>
      <c r="H286" s="20" t="str">
        <f>IFERROR(VLOOKUP($B286,エントリーシート!$Q$28:$Z$527,10,0),"")</f>
        <v/>
      </c>
      <c r="I286" s="21"/>
      <c r="J286" s="21"/>
      <c r="K286" s="21"/>
      <c r="L286" s="22"/>
      <c r="M286" s="23" t="str">
        <f t="shared" si="12"/>
        <v/>
      </c>
      <c r="N286" s="24" t="str">
        <f t="shared" si="13"/>
        <v/>
      </c>
      <c r="O286" s="50" t="str">
        <f t="shared" si="14"/>
        <v/>
      </c>
      <c r="P286" s="41"/>
      <c r="Q286" s="10"/>
    </row>
    <row r="287" spans="1:17" ht="30" customHeight="1">
      <c r="A287" s="30">
        <v>284</v>
      </c>
      <c r="B287" s="92" t="s">
        <v>550</v>
      </c>
      <c r="C287" s="20" t="str">
        <f>IFERROR(VLOOKUP($B287,エントリーシート!$Q$28:$Z$527,5,0),"")</f>
        <v/>
      </c>
      <c r="D287" s="20" t="str">
        <f>IFERROR(VLOOKUP($B287,エントリーシート!$Q$28:$Z$527,6,0),"")</f>
        <v/>
      </c>
      <c r="E287" s="20" t="str">
        <f>IFERROR(VLOOKUP($B287,エントリーシート!$Q$28:$Z$527,7,0),"")</f>
        <v/>
      </c>
      <c r="F287" s="20" t="str">
        <f>IFERROR(VLOOKUP($B287,エントリーシート!$Q$28:$Z$527,8,0),"")</f>
        <v/>
      </c>
      <c r="G287" s="20" t="str">
        <f>IFERROR(VLOOKUP($B287,エントリーシート!$Q$28:$Z$527,9,0),"")</f>
        <v/>
      </c>
      <c r="H287" s="20" t="str">
        <f>IFERROR(VLOOKUP($B287,エントリーシート!$Q$28:$Z$527,10,0),"")</f>
        <v/>
      </c>
      <c r="I287" s="21"/>
      <c r="J287" s="21"/>
      <c r="K287" s="21"/>
      <c r="L287" s="22"/>
      <c r="M287" s="23" t="str">
        <f t="shared" si="12"/>
        <v/>
      </c>
      <c r="N287" s="24" t="str">
        <f t="shared" si="13"/>
        <v/>
      </c>
      <c r="O287" s="50" t="str">
        <f t="shared" si="14"/>
        <v/>
      </c>
      <c r="P287" s="41"/>
      <c r="Q287" s="10"/>
    </row>
    <row r="288" spans="1:17" ht="30" customHeight="1">
      <c r="A288" s="30">
        <v>285</v>
      </c>
      <c r="B288" s="92" t="s">
        <v>551</v>
      </c>
      <c r="C288" s="20" t="str">
        <f>IFERROR(VLOOKUP($B288,エントリーシート!$Q$28:$Z$527,5,0),"")</f>
        <v/>
      </c>
      <c r="D288" s="20" t="str">
        <f>IFERROR(VLOOKUP($B288,エントリーシート!$Q$28:$Z$527,6,0),"")</f>
        <v/>
      </c>
      <c r="E288" s="20" t="str">
        <f>IFERROR(VLOOKUP($B288,エントリーシート!$Q$28:$Z$527,7,0),"")</f>
        <v/>
      </c>
      <c r="F288" s="20" t="str">
        <f>IFERROR(VLOOKUP($B288,エントリーシート!$Q$28:$Z$527,8,0),"")</f>
        <v/>
      </c>
      <c r="G288" s="20" t="str">
        <f>IFERROR(VLOOKUP($B288,エントリーシート!$Q$28:$Z$527,9,0),"")</f>
        <v/>
      </c>
      <c r="H288" s="20" t="str">
        <f>IFERROR(VLOOKUP($B288,エントリーシート!$Q$28:$Z$527,10,0),"")</f>
        <v/>
      </c>
      <c r="I288" s="21"/>
      <c r="J288" s="21"/>
      <c r="K288" s="21"/>
      <c r="L288" s="22"/>
      <c r="M288" s="23" t="str">
        <f t="shared" si="12"/>
        <v/>
      </c>
      <c r="N288" s="24" t="str">
        <f t="shared" si="13"/>
        <v/>
      </c>
      <c r="O288" s="50" t="str">
        <f t="shared" si="14"/>
        <v/>
      </c>
      <c r="P288" s="41"/>
      <c r="Q288" s="10"/>
    </row>
    <row r="289" spans="1:17" ht="30" customHeight="1">
      <c r="A289" s="30">
        <v>286</v>
      </c>
      <c r="B289" s="92" t="s">
        <v>552</v>
      </c>
      <c r="C289" s="20" t="str">
        <f>IFERROR(VLOOKUP($B289,エントリーシート!$Q$28:$Z$527,5,0),"")</f>
        <v/>
      </c>
      <c r="D289" s="20" t="str">
        <f>IFERROR(VLOOKUP($B289,エントリーシート!$Q$28:$Z$527,6,0),"")</f>
        <v/>
      </c>
      <c r="E289" s="20" t="str">
        <f>IFERROR(VLOOKUP($B289,エントリーシート!$Q$28:$Z$527,7,0),"")</f>
        <v/>
      </c>
      <c r="F289" s="20" t="str">
        <f>IFERROR(VLOOKUP($B289,エントリーシート!$Q$28:$Z$527,8,0),"")</f>
        <v/>
      </c>
      <c r="G289" s="20" t="str">
        <f>IFERROR(VLOOKUP($B289,エントリーシート!$Q$28:$Z$527,9,0),"")</f>
        <v/>
      </c>
      <c r="H289" s="20" t="str">
        <f>IFERROR(VLOOKUP($B289,エントリーシート!$Q$28:$Z$527,10,0),"")</f>
        <v/>
      </c>
      <c r="I289" s="21"/>
      <c r="J289" s="21"/>
      <c r="K289" s="21"/>
      <c r="L289" s="22"/>
      <c r="M289" s="23" t="str">
        <f t="shared" si="12"/>
        <v/>
      </c>
      <c r="N289" s="24" t="str">
        <f t="shared" si="13"/>
        <v/>
      </c>
      <c r="O289" s="50" t="str">
        <f t="shared" si="14"/>
        <v/>
      </c>
      <c r="P289" s="41"/>
      <c r="Q289" s="10"/>
    </row>
    <row r="290" spans="1:17" ht="30" customHeight="1">
      <c r="A290" s="30">
        <v>287</v>
      </c>
      <c r="B290" s="92" t="s">
        <v>553</v>
      </c>
      <c r="C290" s="20" t="str">
        <f>IFERROR(VLOOKUP($B290,エントリーシート!$Q$28:$Z$527,5,0),"")</f>
        <v/>
      </c>
      <c r="D290" s="20" t="str">
        <f>IFERROR(VLOOKUP($B290,エントリーシート!$Q$28:$Z$527,6,0),"")</f>
        <v/>
      </c>
      <c r="E290" s="20" t="str">
        <f>IFERROR(VLOOKUP($B290,エントリーシート!$Q$28:$Z$527,7,0),"")</f>
        <v/>
      </c>
      <c r="F290" s="20" t="str">
        <f>IFERROR(VLOOKUP($B290,エントリーシート!$Q$28:$Z$527,8,0),"")</f>
        <v/>
      </c>
      <c r="G290" s="20" t="str">
        <f>IFERROR(VLOOKUP($B290,エントリーシート!$Q$28:$Z$527,9,0),"")</f>
        <v/>
      </c>
      <c r="H290" s="20" t="str">
        <f>IFERROR(VLOOKUP($B290,エントリーシート!$Q$28:$Z$527,10,0),"")</f>
        <v/>
      </c>
      <c r="I290" s="21"/>
      <c r="J290" s="21"/>
      <c r="K290" s="21"/>
      <c r="L290" s="22"/>
      <c r="M290" s="23" t="str">
        <f t="shared" si="12"/>
        <v/>
      </c>
      <c r="N290" s="24" t="str">
        <f t="shared" si="13"/>
        <v/>
      </c>
      <c r="O290" s="50" t="str">
        <f t="shared" si="14"/>
        <v/>
      </c>
      <c r="P290" s="41"/>
      <c r="Q290" s="10"/>
    </row>
    <row r="291" spans="1:17" ht="30" customHeight="1">
      <c r="A291" s="30">
        <v>288</v>
      </c>
      <c r="B291" s="92" t="s">
        <v>554</v>
      </c>
      <c r="C291" s="20" t="str">
        <f>IFERROR(VLOOKUP($B291,エントリーシート!$Q$28:$Z$527,5,0),"")</f>
        <v/>
      </c>
      <c r="D291" s="20" t="str">
        <f>IFERROR(VLOOKUP($B291,エントリーシート!$Q$28:$Z$527,6,0),"")</f>
        <v/>
      </c>
      <c r="E291" s="20" t="str">
        <f>IFERROR(VLOOKUP($B291,エントリーシート!$Q$28:$Z$527,7,0),"")</f>
        <v/>
      </c>
      <c r="F291" s="20" t="str">
        <f>IFERROR(VLOOKUP($B291,エントリーシート!$Q$28:$Z$527,8,0),"")</f>
        <v/>
      </c>
      <c r="G291" s="20" t="str">
        <f>IFERROR(VLOOKUP($B291,エントリーシート!$Q$28:$Z$527,9,0),"")</f>
        <v/>
      </c>
      <c r="H291" s="20" t="str">
        <f>IFERROR(VLOOKUP($B291,エントリーシート!$Q$28:$Z$527,10,0),"")</f>
        <v/>
      </c>
      <c r="I291" s="21"/>
      <c r="J291" s="21"/>
      <c r="K291" s="21"/>
      <c r="L291" s="22"/>
      <c r="M291" s="23" t="str">
        <f t="shared" si="12"/>
        <v/>
      </c>
      <c r="N291" s="24" t="str">
        <f t="shared" si="13"/>
        <v/>
      </c>
      <c r="O291" s="50" t="str">
        <f t="shared" si="14"/>
        <v/>
      </c>
      <c r="P291" s="41"/>
      <c r="Q291" s="10"/>
    </row>
    <row r="292" spans="1:17" ht="30" customHeight="1">
      <c r="A292" s="30">
        <v>289</v>
      </c>
      <c r="B292" s="92" t="s">
        <v>555</v>
      </c>
      <c r="C292" s="20" t="str">
        <f>IFERROR(VLOOKUP($B292,エントリーシート!$Q$28:$Z$527,5,0),"")</f>
        <v/>
      </c>
      <c r="D292" s="20" t="str">
        <f>IFERROR(VLOOKUP($B292,エントリーシート!$Q$28:$Z$527,6,0),"")</f>
        <v/>
      </c>
      <c r="E292" s="20" t="str">
        <f>IFERROR(VLOOKUP($B292,エントリーシート!$Q$28:$Z$527,7,0),"")</f>
        <v/>
      </c>
      <c r="F292" s="20" t="str">
        <f>IFERROR(VLOOKUP($B292,エントリーシート!$Q$28:$Z$527,8,0),"")</f>
        <v/>
      </c>
      <c r="G292" s="20" t="str">
        <f>IFERROR(VLOOKUP($B292,エントリーシート!$Q$28:$Z$527,9,0),"")</f>
        <v/>
      </c>
      <c r="H292" s="20" t="str">
        <f>IFERROR(VLOOKUP($B292,エントリーシート!$Q$28:$Z$527,10,0),"")</f>
        <v/>
      </c>
      <c r="I292" s="21"/>
      <c r="J292" s="21"/>
      <c r="K292" s="21"/>
      <c r="L292" s="22"/>
      <c r="M292" s="23" t="str">
        <f t="shared" si="12"/>
        <v/>
      </c>
      <c r="N292" s="24" t="str">
        <f t="shared" si="13"/>
        <v/>
      </c>
      <c r="O292" s="50" t="str">
        <f t="shared" si="14"/>
        <v/>
      </c>
      <c r="P292" s="41"/>
      <c r="Q292" s="10"/>
    </row>
    <row r="293" spans="1:17" ht="30" customHeight="1">
      <c r="A293" s="30">
        <v>290</v>
      </c>
      <c r="B293" s="92" t="s">
        <v>556</v>
      </c>
      <c r="C293" s="20" t="str">
        <f>IFERROR(VLOOKUP($B293,エントリーシート!$Q$28:$Z$527,5,0),"")</f>
        <v/>
      </c>
      <c r="D293" s="20" t="str">
        <f>IFERROR(VLOOKUP($B293,エントリーシート!$Q$28:$Z$527,6,0),"")</f>
        <v/>
      </c>
      <c r="E293" s="20" t="str">
        <f>IFERROR(VLOOKUP($B293,エントリーシート!$Q$28:$Z$527,7,0),"")</f>
        <v/>
      </c>
      <c r="F293" s="20" t="str">
        <f>IFERROR(VLOOKUP($B293,エントリーシート!$Q$28:$Z$527,8,0),"")</f>
        <v/>
      </c>
      <c r="G293" s="20" t="str">
        <f>IFERROR(VLOOKUP($B293,エントリーシート!$Q$28:$Z$527,9,0),"")</f>
        <v/>
      </c>
      <c r="H293" s="20" t="str">
        <f>IFERROR(VLOOKUP($B293,エントリーシート!$Q$28:$Z$527,10,0),"")</f>
        <v/>
      </c>
      <c r="I293" s="21"/>
      <c r="J293" s="21"/>
      <c r="K293" s="21"/>
      <c r="L293" s="22"/>
      <c r="M293" s="23" t="str">
        <f t="shared" si="12"/>
        <v/>
      </c>
      <c r="N293" s="24" t="str">
        <f t="shared" si="13"/>
        <v/>
      </c>
      <c r="O293" s="50" t="str">
        <f t="shared" si="14"/>
        <v/>
      </c>
      <c r="P293" s="41"/>
      <c r="Q293" s="10"/>
    </row>
    <row r="294" spans="1:17" ht="30" customHeight="1">
      <c r="A294" s="30">
        <v>291</v>
      </c>
      <c r="B294" s="92" t="s">
        <v>557</v>
      </c>
      <c r="C294" s="20" t="str">
        <f>IFERROR(VLOOKUP($B294,エントリーシート!$Q$28:$Z$527,5,0),"")</f>
        <v/>
      </c>
      <c r="D294" s="20" t="str">
        <f>IFERROR(VLOOKUP($B294,エントリーシート!$Q$28:$Z$527,6,0),"")</f>
        <v/>
      </c>
      <c r="E294" s="20" t="str">
        <f>IFERROR(VLOOKUP($B294,エントリーシート!$Q$28:$Z$527,7,0),"")</f>
        <v/>
      </c>
      <c r="F294" s="20" t="str">
        <f>IFERROR(VLOOKUP($B294,エントリーシート!$Q$28:$Z$527,8,0),"")</f>
        <v/>
      </c>
      <c r="G294" s="20" t="str">
        <f>IFERROR(VLOOKUP($B294,エントリーシート!$Q$28:$Z$527,9,0),"")</f>
        <v/>
      </c>
      <c r="H294" s="20" t="str">
        <f>IFERROR(VLOOKUP($B294,エントリーシート!$Q$28:$Z$527,10,0),"")</f>
        <v/>
      </c>
      <c r="I294" s="21"/>
      <c r="J294" s="21"/>
      <c r="K294" s="21"/>
      <c r="L294" s="22"/>
      <c r="M294" s="23" t="str">
        <f t="shared" si="12"/>
        <v/>
      </c>
      <c r="N294" s="24" t="str">
        <f t="shared" si="13"/>
        <v/>
      </c>
      <c r="O294" s="50" t="str">
        <f t="shared" si="14"/>
        <v/>
      </c>
      <c r="P294" s="41"/>
      <c r="Q294" s="10"/>
    </row>
    <row r="295" spans="1:17" ht="30" customHeight="1">
      <c r="A295" s="30">
        <v>292</v>
      </c>
      <c r="B295" s="92" t="s">
        <v>558</v>
      </c>
      <c r="C295" s="20" t="str">
        <f>IFERROR(VLOOKUP($B295,エントリーシート!$Q$28:$Z$527,5,0),"")</f>
        <v/>
      </c>
      <c r="D295" s="20" t="str">
        <f>IFERROR(VLOOKUP($B295,エントリーシート!$Q$28:$Z$527,6,0),"")</f>
        <v/>
      </c>
      <c r="E295" s="20" t="str">
        <f>IFERROR(VLOOKUP($B295,エントリーシート!$Q$28:$Z$527,7,0),"")</f>
        <v/>
      </c>
      <c r="F295" s="20" t="str">
        <f>IFERROR(VLOOKUP($B295,エントリーシート!$Q$28:$Z$527,8,0),"")</f>
        <v/>
      </c>
      <c r="G295" s="20" t="str">
        <f>IFERROR(VLOOKUP($B295,エントリーシート!$Q$28:$Z$527,9,0),"")</f>
        <v/>
      </c>
      <c r="H295" s="20" t="str">
        <f>IFERROR(VLOOKUP($B295,エントリーシート!$Q$28:$Z$527,10,0),"")</f>
        <v/>
      </c>
      <c r="I295" s="21"/>
      <c r="J295" s="21"/>
      <c r="K295" s="21"/>
      <c r="L295" s="22"/>
      <c r="M295" s="23" t="str">
        <f t="shared" si="12"/>
        <v/>
      </c>
      <c r="N295" s="24" t="str">
        <f t="shared" si="13"/>
        <v/>
      </c>
      <c r="O295" s="50" t="str">
        <f t="shared" si="14"/>
        <v/>
      </c>
      <c r="P295" s="41"/>
      <c r="Q295" s="10"/>
    </row>
    <row r="296" spans="1:17" ht="30" customHeight="1">
      <c r="A296" s="30">
        <v>293</v>
      </c>
      <c r="B296" s="92" t="s">
        <v>559</v>
      </c>
      <c r="C296" s="20" t="str">
        <f>IFERROR(VLOOKUP($B296,エントリーシート!$Q$28:$Z$527,5,0),"")</f>
        <v/>
      </c>
      <c r="D296" s="20" t="str">
        <f>IFERROR(VLOOKUP($B296,エントリーシート!$Q$28:$Z$527,6,0),"")</f>
        <v/>
      </c>
      <c r="E296" s="20" t="str">
        <f>IFERROR(VLOOKUP($B296,エントリーシート!$Q$28:$Z$527,7,0),"")</f>
        <v/>
      </c>
      <c r="F296" s="20" t="str">
        <f>IFERROR(VLOOKUP($B296,エントリーシート!$Q$28:$Z$527,8,0),"")</f>
        <v/>
      </c>
      <c r="G296" s="20" t="str">
        <f>IFERROR(VLOOKUP($B296,エントリーシート!$Q$28:$Z$527,9,0),"")</f>
        <v/>
      </c>
      <c r="H296" s="20" t="str">
        <f>IFERROR(VLOOKUP($B296,エントリーシート!$Q$28:$Z$527,10,0),"")</f>
        <v/>
      </c>
      <c r="I296" s="21"/>
      <c r="J296" s="21"/>
      <c r="K296" s="21"/>
      <c r="L296" s="22"/>
      <c r="M296" s="23" t="str">
        <f t="shared" si="12"/>
        <v/>
      </c>
      <c r="N296" s="24" t="str">
        <f t="shared" si="13"/>
        <v/>
      </c>
      <c r="O296" s="50" t="str">
        <f t="shared" si="14"/>
        <v/>
      </c>
      <c r="P296" s="41"/>
      <c r="Q296" s="10"/>
    </row>
    <row r="297" spans="1:17" ht="30" customHeight="1">
      <c r="A297" s="30">
        <v>294</v>
      </c>
      <c r="B297" s="92" t="s">
        <v>560</v>
      </c>
      <c r="C297" s="20" t="str">
        <f>IFERROR(VLOOKUP($B297,エントリーシート!$Q$28:$Z$527,5,0),"")</f>
        <v/>
      </c>
      <c r="D297" s="20" t="str">
        <f>IFERROR(VLOOKUP($B297,エントリーシート!$Q$28:$Z$527,6,0),"")</f>
        <v/>
      </c>
      <c r="E297" s="20" t="str">
        <f>IFERROR(VLOOKUP($B297,エントリーシート!$Q$28:$Z$527,7,0),"")</f>
        <v/>
      </c>
      <c r="F297" s="20" t="str">
        <f>IFERROR(VLOOKUP($B297,エントリーシート!$Q$28:$Z$527,8,0),"")</f>
        <v/>
      </c>
      <c r="G297" s="20" t="str">
        <f>IFERROR(VLOOKUP($B297,エントリーシート!$Q$28:$Z$527,9,0),"")</f>
        <v/>
      </c>
      <c r="H297" s="20" t="str">
        <f>IFERROR(VLOOKUP($B297,エントリーシート!$Q$28:$Z$527,10,0),"")</f>
        <v/>
      </c>
      <c r="I297" s="21"/>
      <c r="J297" s="21"/>
      <c r="K297" s="21"/>
      <c r="L297" s="22"/>
      <c r="M297" s="23" t="str">
        <f t="shared" si="12"/>
        <v/>
      </c>
      <c r="N297" s="24" t="str">
        <f t="shared" si="13"/>
        <v/>
      </c>
      <c r="O297" s="50" t="str">
        <f t="shared" si="14"/>
        <v/>
      </c>
      <c r="P297" s="41"/>
      <c r="Q297" s="10"/>
    </row>
    <row r="298" spans="1:17" ht="30" customHeight="1">
      <c r="A298" s="30">
        <v>295</v>
      </c>
      <c r="B298" s="92" t="s">
        <v>561</v>
      </c>
      <c r="C298" s="20" t="str">
        <f>IFERROR(VLOOKUP($B298,エントリーシート!$Q$28:$Z$527,5,0),"")</f>
        <v/>
      </c>
      <c r="D298" s="20" t="str">
        <f>IFERROR(VLOOKUP($B298,エントリーシート!$Q$28:$Z$527,6,0),"")</f>
        <v/>
      </c>
      <c r="E298" s="20" t="str">
        <f>IFERROR(VLOOKUP($B298,エントリーシート!$Q$28:$Z$527,7,0),"")</f>
        <v/>
      </c>
      <c r="F298" s="20" t="str">
        <f>IFERROR(VLOOKUP($B298,エントリーシート!$Q$28:$Z$527,8,0),"")</f>
        <v/>
      </c>
      <c r="G298" s="20" t="str">
        <f>IFERROR(VLOOKUP($B298,エントリーシート!$Q$28:$Z$527,9,0),"")</f>
        <v/>
      </c>
      <c r="H298" s="20" t="str">
        <f>IFERROR(VLOOKUP($B298,エントリーシート!$Q$28:$Z$527,10,0),"")</f>
        <v/>
      </c>
      <c r="I298" s="21"/>
      <c r="J298" s="21"/>
      <c r="K298" s="21"/>
      <c r="L298" s="22"/>
      <c r="M298" s="23" t="str">
        <f t="shared" si="12"/>
        <v/>
      </c>
      <c r="N298" s="24" t="str">
        <f t="shared" si="13"/>
        <v/>
      </c>
      <c r="O298" s="50" t="str">
        <f t="shared" si="14"/>
        <v/>
      </c>
      <c r="P298" s="41"/>
      <c r="Q298" s="10"/>
    </row>
    <row r="299" spans="1:17" ht="30" customHeight="1">
      <c r="A299" s="30">
        <v>296</v>
      </c>
      <c r="B299" s="92" t="s">
        <v>562</v>
      </c>
      <c r="C299" s="20" t="str">
        <f>IFERROR(VLOOKUP($B299,エントリーシート!$Q$28:$Z$527,5,0),"")</f>
        <v/>
      </c>
      <c r="D299" s="20" t="str">
        <f>IFERROR(VLOOKUP($B299,エントリーシート!$Q$28:$Z$527,6,0),"")</f>
        <v/>
      </c>
      <c r="E299" s="20" t="str">
        <f>IFERROR(VLOOKUP($B299,エントリーシート!$Q$28:$Z$527,7,0),"")</f>
        <v/>
      </c>
      <c r="F299" s="20" t="str">
        <f>IFERROR(VLOOKUP($B299,エントリーシート!$Q$28:$Z$527,8,0),"")</f>
        <v/>
      </c>
      <c r="G299" s="20" t="str">
        <f>IFERROR(VLOOKUP($B299,エントリーシート!$Q$28:$Z$527,9,0),"")</f>
        <v/>
      </c>
      <c r="H299" s="20" t="str">
        <f>IFERROR(VLOOKUP($B299,エントリーシート!$Q$28:$Z$527,10,0),"")</f>
        <v/>
      </c>
      <c r="I299" s="21"/>
      <c r="J299" s="21"/>
      <c r="K299" s="21"/>
      <c r="L299" s="22"/>
      <c r="M299" s="23" t="str">
        <f t="shared" si="12"/>
        <v/>
      </c>
      <c r="N299" s="24" t="str">
        <f t="shared" si="13"/>
        <v/>
      </c>
      <c r="O299" s="50" t="str">
        <f t="shared" si="14"/>
        <v/>
      </c>
      <c r="P299" s="41"/>
      <c r="Q299" s="10"/>
    </row>
    <row r="300" spans="1:17" ht="30" customHeight="1">
      <c r="A300" s="30">
        <v>297</v>
      </c>
      <c r="B300" s="92" t="s">
        <v>563</v>
      </c>
      <c r="C300" s="20" t="str">
        <f>IFERROR(VLOOKUP($B300,エントリーシート!$Q$28:$Z$527,5,0),"")</f>
        <v/>
      </c>
      <c r="D300" s="20" t="str">
        <f>IFERROR(VLOOKUP($B300,エントリーシート!$Q$28:$Z$527,6,0),"")</f>
        <v/>
      </c>
      <c r="E300" s="20" t="str">
        <f>IFERROR(VLOOKUP($B300,エントリーシート!$Q$28:$Z$527,7,0),"")</f>
        <v/>
      </c>
      <c r="F300" s="20" t="str">
        <f>IFERROR(VLOOKUP($B300,エントリーシート!$Q$28:$Z$527,8,0),"")</f>
        <v/>
      </c>
      <c r="G300" s="20" t="str">
        <f>IFERROR(VLOOKUP($B300,エントリーシート!$Q$28:$Z$527,9,0),"")</f>
        <v/>
      </c>
      <c r="H300" s="20" t="str">
        <f>IFERROR(VLOOKUP($B300,エントリーシート!$Q$28:$Z$527,10,0),"")</f>
        <v/>
      </c>
      <c r="I300" s="21"/>
      <c r="J300" s="21"/>
      <c r="K300" s="21"/>
      <c r="L300" s="22"/>
      <c r="M300" s="23" t="str">
        <f t="shared" si="12"/>
        <v/>
      </c>
      <c r="N300" s="24" t="str">
        <f t="shared" si="13"/>
        <v/>
      </c>
      <c r="O300" s="50" t="str">
        <f t="shared" si="14"/>
        <v/>
      </c>
      <c r="P300" s="41"/>
      <c r="Q300" s="10"/>
    </row>
    <row r="301" spans="1:17" ht="30" customHeight="1">
      <c r="A301" s="30">
        <v>298</v>
      </c>
      <c r="B301" s="92" t="s">
        <v>564</v>
      </c>
      <c r="C301" s="20" t="str">
        <f>IFERROR(VLOOKUP($B301,エントリーシート!$Q$28:$Z$527,5,0),"")</f>
        <v/>
      </c>
      <c r="D301" s="20" t="str">
        <f>IFERROR(VLOOKUP($B301,エントリーシート!$Q$28:$Z$527,6,0),"")</f>
        <v/>
      </c>
      <c r="E301" s="20" t="str">
        <f>IFERROR(VLOOKUP($B301,エントリーシート!$Q$28:$Z$527,7,0),"")</f>
        <v/>
      </c>
      <c r="F301" s="20" t="str">
        <f>IFERROR(VLOOKUP($B301,エントリーシート!$Q$28:$Z$527,8,0),"")</f>
        <v/>
      </c>
      <c r="G301" s="20" t="str">
        <f>IFERROR(VLOOKUP($B301,エントリーシート!$Q$28:$Z$527,9,0),"")</f>
        <v/>
      </c>
      <c r="H301" s="20" t="str">
        <f>IFERROR(VLOOKUP($B301,エントリーシート!$Q$28:$Z$527,10,0),"")</f>
        <v/>
      </c>
      <c r="I301" s="21"/>
      <c r="J301" s="21"/>
      <c r="K301" s="21"/>
      <c r="L301" s="22"/>
      <c r="M301" s="23" t="str">
        <f t="shared" si="12"/>
        <v/>
      </c>
      <c r="N301" s="24" t="str">
        <f t="shared" si="13"/>
        <v/>
      </c>
      <c r="O301" s="50" t="str">
        <f t="shared" si="14"/>
        <v/>
      </c>
      <c r="P301" s="41"/>
      <c r="Q301" s="10"/>
    </row>
    <row r="302" spans="1:17" ht="30" customHeight="1">
      <c r="A302" s="30">
        <v>299</v>
      </c>
      <c r="B302" s="92" t="s">
        <v>565</v>
      </c>
      <c r="C302" s="20" t="str">
        <f>IFERROR(VLOOKUP($B302,エントリーシート!$Q$28:$Z$527,5,0),"")</f>
        <v/>
      </c>
      <c r="D302" s="20" t="str">
        <f>IFERROR(VLOOKUP($B302,エントリーシート!$Q$28:$Z$527,6,0),"")</f>
        <v/>
      </c>
      <c r="E302" s="20" t="str">
        <f>IFERROR(VLOOKUP($B302,エントリーシート!$Q$28:$Z$527,7,0),"")</f>
        <v/>
      </c>
      <c r="F302" s="20" t="str">
        <f>IFERROR(VLOOKUP($B302,エントリーシート!$Q$28:$Z$527,8,0),"")</f>
        <v/>
      </c>
      <c r="G302" s="20" t="str">
        <f>IFERROR(VLOOKUP($B302,エントリーシート!$Q$28:$Z$527,9,0),"")</f>
        <v/>
      </c>
      <c r="H302" s="20" t="str">
        <f>IFERROR(VLOOKUP($B302,エントリーシート!$Q$28:$Z$527,10,0),"")</f>
        <v/>
      </c>
      <c r="I302" s="21"/>
      <c r="J302" s="21"/>
      <c r="K302" s="21"/>
      <c r="L302" s="22"/>
      <c r="M302" s="23" t="str">
        <f t="shared" si="12"/>
        <v/>
      </c>
      <c r="N302" s="24" t="str">
        <f t="shared" si="13"/>
        <v/>
      </c>
      <c r="O302" s="50" t="str">
        <f t="shared" si="14"/>
        <v/>
      </c>
      <c r="P302" s="41"/>
      <c r="Q302" s="10"/>
    </row>
    <row r="303" spans="1:17" ht="30" customHeight="1">
      <c r="A303" s="30">
        <v>300</v>
      </c>
      <c r="B303" s="92" t="s">
        <v>566</v>
      </c>
      <c r="C303" s="20" t="str">
        <f>IFERROR(VLOOKUP($B303,エントリーシート!$Q$28:$Z$527,5,0),"")</f>
        <v/>
      </c>
      <c r="D303" s="20" t="str">
        <f>IFERROR(VLOOKUP($B303,エントリーシート!$Q$28:$Z$527,6,0),"")</f>
        <v/>
      </c>
      <c r="E303" s="20" t="str">
        <f>IFERROR(VLOOKUP($B303,エントリーシート!$Q$28:$Z$527,7,0),"")</f>
        <v/>
      </c>
      <c r="F303" s="20" t="str">
        <f>IFERROR(VLOOKUP($B303,エントリーシート!$Q$28:$Z$527,8,0),"")</f>
        <v/>
      </c>
      <c r="G303" s="20" t="str">
        <f>IFERROR(VLOOKUP($B303,エントリーシート!$Q$28:$Z$527,9,0),"")</f>
        <v/>
      </c>
      <c r="H303" s="20" t="str">
        <f>IFERROR(VLOOKUP($B303,エントリーシート!$Q$28:$Z$527,10,0),"")</f>
        <v/>
      </c>
      <c r="I303" s="21"/>
      <c r="J303" s="21"/>
      <c r="K303" s="21"/>
      <c r="L303" s="22"/>
      <c r="M303" s="23" t="str">
        <f t="shared" si="12"/>
        <v/>
      </c>
      <c r="N303" s="24" t="str">
        <f t="shared" si="13"/>
        <v/>
      </c>
      <c r="O303" s="50" t="str">
        <f t="shared" si="14"/>
        <v/>
      </c>
      <c r="P303" s="41"/>
      <c r="Q303" s="10"/>
    </row>
    <row r="304" spans="1:17" ht="30" customHeight="1">
      <c r="A304" s="30">
        <v>301</v>
      </c>
      <c r="B304" s="92" t="s">
        <v>567</v>
      </c>
      <c r="C304" s="20" t="str">
        <f>IFERROR(VLOOKUP($B304,エントリーシート!$Q$28:$Z$527,5,0),"")</f>
        <v/>
      </c>
      <c r="D304" s="20" t="str">
        <f>IFERROR(VLOOKUP($B304,エントリーシート!$Q$28:$Z$527,6,0),"")</f>
        <v/>
      </c>
      <c r="E304" s="20" t="str">
        <f>IFERROR(VLOOKUP($B304,エントリーシート!$Q$28:$Z$527,7,0),"")</f>
        <v/>
      </c>
      <c r="F304" s="20" t="str">
        <f>IFERROR(VLOOKUP($B304,エントリーシート!$Q$28:$Z$527,8,0),"")</f>
        <v/>
      </c>
      <c r="G304" s="20" t="str">
        <f>IFERROR(VLOOKUP($B304,エントリーシート!$Q$28:$Z$527,9,0),"")</f>
        <v/>
      </c>
      <c r="H304" s="20" t="str">
        <f>IFERROR(VLOOKUP($B304,エントリーシート!$Q$28:$Z$527,10,0),"")</f>
        <v/>
      </c>
      <c r="I304" s="21"/>
      <c r="J304" s="21"/>
      <c r="K304" s="21"/>
      <c r="L304" s="22"/>
      <c r="M304" s="23" t="str">
        <f t="shared" si="12"/>
        <v/>
      </c>
      <c r="N304" s="24" t="str">
        <f t="shared" si="13"/>
        <v/>
      </c>
      <c r="O304" s="50" t="str">
        <f t="shared" si="14"/>
        <v/>
      </c>
      <c r="P304" s="41"/>
      <c r="Q304" s="10"/>
    </row>
    <row r="305" spans="1:17" ht="30" customHeight="1">
      <c r="A305" s="30">
        <v>302</v>
      </c>
      <c r="B305" s="92" t="s">
        <v>568</v>
      </c>
      <c r="C305" s="20" t="str">
        <f>IFERROR(VLOOKUP($B305,エントリーシート!$Q$28:$Z$527,5,0),"")</f>
        <v/>
      </c>
      <c r="D305" s="20" t="str">
        <f>IFERROR(VLOOKUP($B305,エントリーシート!$Q$28:$Z$527,6,0),"")</f>
        <v/>
      </c>
      <c r="E305" s="20" t="str">
        <f>IFERROR(VLOOKUP($B305,エントリーシート!$Q$28:$Z$527,7,0),"")</f>
        <v/>
      </c>
      <c r="F305" s="20" t="str">
        <f>IFERROR(VLOOKUP($B305,エントリーシート!$Q$28:$Z$527,8,0),"")</f>
        <v/>
      </c>
      <c r="G305" s="20" t="str">
        <f>IFERROR(VLOOKUP($B305,エントリーシート!$Q$28:$Z$527,9,0),"")</f>
        <v/>
      </c>
      <c r="H305" s="20" t="str">
        <f>IFERROR(VLOOKUP($B305,エントリーシート!$Q$28:$Z$527,10,0),"")</f>
        <v/>
      </c>
      <c r="I305" s="21"/>
      <c r="J305" s="21"/>
      <c r="K305" s="21"/>
      <c r="L305" s="22"/>
      <c r="M305" s="23" t="str">
        <f t="shared" si="12"/>
        <v/>
      </c>
      <c r="N305" s="24" t="str">
        <f t="shared" si="13"/>
        <v/>
      </c>
      <c r="O305" s="50" t="str">
        <f t="shared" si="14"/>
        <v/>
      </c>
      <c r="P305" s="41"/>
      <c r="Q305" s="10"/>
    </row>
    <row r="306" spans="1:17" ht="30" customHeight="1">
      <c r="A306" s="30">
        <v>303</v>
      </c>
      <c r="B306" s="92" t="s">
        <v>569</v>
      </c>
      <c r="C306" s="20" t="str">
        <f>IFERROR(VLOOKUP($B306,エントリーシート!$Q$28:$Z$527,5,0),"")</f>
        <v/>
      </c>
      <c r="D306" s="20" t="str">
        <f>IFERROR(VLOOKUP($B306,エントリーシート!$Q$28:$Z$527,6,0),"")</f>
        <v/>
      </c>
      <c r="E306" s="20" t="str">
        <f>IFERROR(VLOOKUP($B306,エントリーシート!$Q$28:$Z$527,7,0),"")</f>
        <v/>
      </c>
      <c r="F306" s="20" t="str">
        <f>IFERROR(VLOOKUP($B306,エントリーシート!$Q$28:$Z$527,8,0),"")</f>
        <v/>
      </c>
      <c r="G306" s="20" t="str">
        <f>IFERROR(VLOOKUP($B306,エントリーシート!$Q$28:$Z$527,9,0),"")</f>
        <v/>
      </c>
      <c r="H306" s="20" t="str">
        <f>IFERROR(VLOOKUP($B306,エントリーシート!$Q$28:$Z$527,10,0),"")</f>
        <v/>
      </c>
      <c r="I306" s="21"/>
      <c r="J306" s="21"/>
      <c r="K306" s="21"/>
      <c r="L306" s="22"/>
      <c r="M306" s="23" t="str">
        <f t="shared" si="12"/>
        <v/>
      </c>
      <c r="N306" s="24" t="str">
        <f t="shared" si="13"/>
        <v/>
      </c>
      <c r="O306" s="50" t="str">
        <f t="shared" si="14"/>
        <v/>
      </c>
      <c r="P306" s="41"/>
      <c r="Q306" s="10"/>
    </row>
    <row r="307" spans="1:17" ht="30" customHeight="1">
      <c r="A307" s="30">
        <v>304</v>
      </c>
      <c r="B307" s="92" t="s">
        <v>570</v>
      </c>
      <c r="C307" s="20" t="str">
        <f>IFERROR(VLOOKUP($B307,エントリーシート!$Q$28:$Z$527,5,0),"")</f>
        <v/>
      </c>
      <c r="D307" s="20" t="str">
        <f>IFERROR(VLOOKUP($B307,エントリーシート!$Q$28:$Z$527,6,0),"")</f>
        <v/>
      </c>
      <c r="E307" s="20" t="str">
        <f>IFERROR(VLOOKUP($B307,エントリーシート!$Q$28:$Z$527,7,0),"")</f>
        <v/>
      </c>
      <c r="F307" s="20" t="str">
        <f>IFERROR(VLOOKUP($B307,エントリーシート!$Q$28:$Z$527,8,0),"")</f>
        <v/>
      </c>
      <c r="G307" s="20" t="str">
        <f>IFERROR(VLOOKUP($B307,エントリーシート!$Q$28:$Z$527,9,0),"")</f>
        <v/>
      </c>
      <c r="H307" s="20" t="str">
        <f>IFERROR(VLOOKUP($B307,エントリーシート!$Q$28:$Z$527,10,0),"")</f>
        <v/>
      </c>
      <c r="I307" s="21"/>
      <c r="J307" s="21"/>
      <c r="K307" s="21"/>
      <c r="L307" s="22"/>
      <c r="M307" s="23" t="str">
        <f t="shared" si="12"/>
        <v/>
      </c>
      <c r="N307" s="24" t="str">
        <f t="shared" si="13"/>
        <v/>
      </c>
      <c r="O307" s="50" t="str">
        <f t="shared" si="14"/>
        <v/>
      </c>
      <c r="P307" s="41"/>
      <c r="Q307" s="10"/>
    </row>
    <row r="308" spans="1:17" ht="30" customHeight="1">
      <c r="A308" s="30">
        <v>305</v>
      </c>
      <c r="B308" s="92" t="s">
        <v>571</v>
      </c>
      <c r="C308" s="20" t="str">
        <f>IFERROR(VLOOKUP($B308,エントリーシート!$Q$28:$Z$527,5,0),"")</f>
        <v/>
      </c>
      <c r="D308" s="20" t="str">
        <f>IFERROR(VLOOKUP($B308,エントリーシート!$Q$28:$Z$527,6,0),"")</f>
        <v/>
      </c>
      <c r="E308" s="20" t="str">
        <f>IFERROR(VLOOKUP($B308,エントリーシート!$Q$28:$Z$527,7,0),"")</f>
        <v/>
      </c>
      <c r="F308" s="20" t="str">
        <f>IFERROR(VLOOKUP($B308,エントリーシート!$Q$28:$Z$527,8,0),"")</f>
        <v/>
      </c>
      <c r="G308" s="20" t="str">
        <f>IFERROR(VLOOKUP($B308,エントリーシート!$Q$28:$Z$527,9,0),"")</f>
        <v/>
      </c>
      <c r="H308" s="20" t="str">
        <f>IFERROR(VLOOKUP($B308,エントリーシート!$Q$28:$Z$527,10,0),"")</f>
        <v/>
      </c>
      <c r="I308" s="21"/>
      <c r="J308" s="21"/>
      <c r="K308" s="21"/>
      <c r="L308" s="22"/>
      <c r="M308" s="23" t="str">
        <f t="shared" si="12"/>
        <v/>
      </c>
      <c r="N308" s="24" t="str">
        <f t="shared" si="13"/>
        <v/>
      </c>
      <c r="O308" s="50" t="str">
        <f t="shared" si="14"/>
        <v/>
      </c>
      <c r="P308" s="41"/>
      <c r="Q308" s="10"/>
    </row>
    <row r="309" spans="1:17" ht="30" customHeight="1">
      <c r="A309" s="30">
        <v>306</v>
      </c>
      <c r="B309" s="92" t="s">
        <v>572</v>
      </c>
      <c r="C309" s="20" t="str">
        <f>IFERROR(VLOOKUP($B309,エントリーシート!$Q$28:$Z$527,5,0),"")</f>
        <v/>
      </c>
      <c r="D309" s="20" t="str">
        <f>IFERROR(VLOOKUP($B309,エントリーシート!$Q$28:$Z$527,6,0),"")</f>
        <v/>
      </c>
      <c r="E309" s="20" t="str">
        <f>IFERROR(VLOOKUP($B309,エントリーシート!$Q$28:$Z$527,7,0),"")</f>
        <v/>
      </c>
      <c r="F309" s="20" t="str">
        <f>IFERROR(VLOOKUP($B309,エントリーシート!$Q$28:$Z$527,8,0),"")</f>
        <v/>
      </c>
      <c r="G309" s="20" t="str">
        <f>IFERROR(VLOOKUP($B309,エントリーシート!$Q$28:$Z$527,9,0),"")</f>
        <v/>
      </c>
      <c r="H309" s="20" t="str">
        <f>IFERROR(VLOOKUP($B309,エントリーシート!$Q$28:$Z$527,10,0),"")</f>
        <v/>
      </c>
      <c r="I309" s="21"/>
      <c r="J309" s="21"/>
      <c r="K309" s="21"/>
      <c r="L309" s="22"/>
      <c r="M309" s="23" t="str">
        <f t="shared" si="12"/>
        <v/>
      </c>
      <c r="N309" s="24" t="str">
        <f t="shared" si="13"/>
        <v/>
      </c>
      <c r="O309" s="50" t="str">
        <f t="shared" si="14"/>
        <v/>
      </c>
      <c r="P309" s="41"/>
      <c r="Q309" s="10"/>
    </row>
    <row r="310" spans="1:17" ht="30" customHeight="1">
      <c r="A310" s="30">
        <v>307</v>
      </c>
      <c r="B310" s="92" t="s">
        <v>573</v>
      </c>
      <c r="C310" s="20" t="str">
        <f>IFERROR(VLOOKUP($B310,エントリーシート!$Q$28:$Z$527,5,0),"")</f>
        <v/>
      </c>
      <c r="D310" s="20" t="str">
        <f>IFERROR(VLOOKUP($B310,エントリーシート!$Q$28:$Z$527,6,0),"")</f>
        <v/>
      </c>
      <c r="E310" s="20" t="str">
        <f>IFERROR(VLOOKUP($B310,エントリーシート!$Q$28:$Z$527,7,0),"")</f>
        <v/>
      </c>
      <c r="F310" s="20" t="str">
        <f>IFERROR(VLOOKUP($B310,エントリーシート!$Q$28:$Z$527,8,0),"")</f>
        <v/>
      </c>
      <c r="G310" s="20" t="str">
        <f>IFERROR(VLOOKUP($B310,エントリーシート!$Q$28:$Z$527,9,0),"")</f>
        <v/>
      </c>
      <c r="H310" s="20" t="str">
        <f>IFERROR(VLOOKUP($B310,エントリーシート!$Q$28:$Z$527,10,0),"")</f>
        <v/>
      </c>
      <c r="I310" s="21"/>
      <c r="J310" s="21"/>
      <c r="K310" s="21"/>
      <c r="L310" s="22"/>
      <c r="M310" s="23" t="str">
        <f t="shared" si="12"/>
        <v/>
      </c>
      <c r="N310" s="24" t="str">
        <f t="shared" si="13"/>
        <v/>
      </c>
      <c r="O310" s="50" t="str">
        <f t="shared" si="14"/>
        <v/>
      </c>
      <c r="P310" s="41"/>
      <c r="Q310" s="10"/>
    </row>
    <row r="311" spans="1:17" ht="30" customHeight="1">
      <c r="A311" s="30">
        <v>308</v>
      </c>
      <c r="B311" s="92" t="s">
        <v>574</v>
      </c>
      <c r="C311" s="20" t="str">
        <f>IFERROR(VLOOKUP($B311,エントリーシート!$Q$28:$Z$527,5,0),"")</f>
        <v/>
      </c>
      <c r="D311" s="20" t="str">
        <f>IFERROR(VLOOKUP($B311,エントリーシート!$Q$28:$Z$527,6,0),"")</f>
        <v/>
      </c>
      <c r="E311" s="20" t="str">
        <f>IFERROR(VLOOKUP($B311,エントリーシート!$Q$28:$Z$527,7,0),"")</f>
        <v/>
      </c>
      <c r="F311" s="20" t="str">
        <f>IFERROR(VLOOKUP($B311,エントリーシート!$Q$28:$Z$527,8,0),"")</f>
        <v/>
      </c>
      <c r="G311" s="20" t="str">
        <f>IFERROR(VLOOKUP($B311,エントリーシート!$Q$28:$Z$527,9,0),"")</f>
        <v/>
      </c>
      <c r="H311" s="20" t="str">
        <f>IFERROR(VLOOKUP($B311,エントリーシート!$Q$28:$Z$527,10,0),"")</f>
        <v/>
      </c>
      <c r="I311" s="21"/>
      <c r="J311" s="21"/>
      <c r="K311" s="21"/>
      <c r="L311" s="22"/>
      <c r="M311" s="23" t="str">
        <f t="shared" si="12"/>
        <v/>
      </c>
      <c r="N311" s="24" t="str">
        <f t="shared" si="13"/>
        <v/>
      </c>
      <c r="O311" s="50" t="str">
        <f t="shared" si="14"/>
        <v/>
      </c>
      <c r="P311" s="41"/>
      <c r="Q311" s="10"/>
    </row>
    <row r="312" spans="1:17" ht="30" customHeight="1">
      <c r="A312" s="30">
        <v>309</v>
      </c>
      <c r="B312" s="92" t="s">
        <v>575</v>
      </c>
      <c r="C312" s="20" t="str">
        <f>IFERROR(VLOOKUP($B312,エントリーシート!$Q$28:$Z$527,5,0),"")</f>
        <v/>
      </c>
      <c r="D312" s="20" t="str">
        <f>IFERROR(VLOOKUP($B312,エントリーシート!$Q$28:$Z$527,6,0),"")</f>
        <v/>
      </c>
      <c r="E312" s="20" t="str">
        <f>IFERROR(VLOOKUP($B312,エントリーシート!$Q$28:$Z$527,7,0),"")</f>
        <v/>
      </c>
      <c r="F312" s="20" t="str">
        <f>IFERROR(VLOOKUP($B312,エントリーシート!$Q$28:$Z$527,8,0),"")</f>
        <v/>
      </c>
      <c r="G312" s="20" t="str">
        <f>IFERROR(VLOOKUP($B312,エントリーシート!$Q$28:$Z$527,9,0),"")</f>
        <v/>
      </c>
      <c r="H312" s="20" t="str">
        <f>IFERROR(VLOOKUP($B312,エントリーシート!$Q$28:$Z$527,10,0),"")</f>
        <v/>
      </c>
      <c r="I312" s="21"/>
      <c r="J312" s="21"/>
      <c r="K312" s="21"/>
      <c r="L312" s="22"/>
      <c r="M312" s="23" t="str">
        <f t="shared" si="12"/>
        <v/>
      </c>
      <c r="N312" s="24" t="str">
        <f t="shared" si="13"/>
        <v/>
      </c>
      <c r="O312" s="50" t="str">
        <f t="shared" si="14"/>
        <v/>
      </c>
      <c r="P312" s="41"/>
      <c r="Q312" s="10"/>
    </row>
    <row r="313" spans="1:17" ht="30" customHeight="1">
      <c r="A313" s="30">
        <v>310</v>
      </c>
      <c r="B313" s="92" t="s">
        <v>576</v>
      </c>
      <c r="C313" s="20" t="str">
        <f>IFERROR(VLOOKUP($B313,エントリーシート!$Q$28:$Z$527,5,0),"")</f>
        <v/>
      </c>
      <c r="D313" s="20" t="str">
        <f>IFERROR(VLOOKUP($B313,エントリーシート!$Q$28:$Z$527,6,0),"")</f>
        <v/>
      </c>
      <c r="E313" s="20" t="str">
        <f>IFERROR(VLOOKUP($B313,エントリーシート!$Q$28:$Z$527,7,0),"")</f>
        <v/>
      </c>
      <c r="F313" s="20" t="str">
        <f>IFERROR(VLOOKUP($B313,エントリーシート!$Q$28:$Z$527,8,0),"")</f>
        <v/>
      </c>
      <c r="G313" s="20" t="str">
        <f>IFERROR(VLOOKUP($B313,エントリーシート!$Q$28:$Z$527,9,0),"")</f>
        <v/>
      </c>
      <c r="H313" s="20" t="str">
        <f>IFERROR(VLOOKUP($B313,エントリーシート!$Q$28:$Z$527,10,0),"")</f>
        <v/>
      </c>
      <c r="I313" s="21"/>
      <c r="J313" s="21"/>
      <c r="K313" s="21"/>
      <c r="L313" s="22"/>
      <c r="M313" s="23" t="str">
        <f t="shared" si="12"/>
        <v/>
      </c>
      <c r="N313" s="24" t="str">
        <f t="shared" si="13"/>
        <v/>
      </c>
      <c r="O313" s="50" t="str">
        <f t="shared" si="14"/>
        <v/>
      </c>
      <c r="P313" s="41"/>
      <c r="Q313" s="10"/>
    </row>
    <row r="314" spans="1:17" ht="30" customHeight="1">
      <c r="A314" s="30">
        <v>311</v>
      </c>
      <c r="B314" s="92" t="s">
        <v>577</v>
      </c>
      <c r="C314" s="20" t="str">
        <f>IFERROR(VLOOKUP($B314,エントリーシート!$Q$28:$Z$527,5,0),"")</f>
        <v/>
      </c>
      <c r="D314" s="20" t="str">
        <f>IFERROR(VLOOKUP($B314,エントリーシート!$Q$28:$Z$527,6,0),"")</f>
        <v/>
      </c>
      <c r="E314" s="20" t="str">
        <f>IFERROR(VLOOKUP($B314,エントリーシート!$Q$28:$Z$527,7,0),"")</f>
        <v/>
      </c>
      <c r="F314" s="20" t="str">
        <f>IFERROR(VLOOKUP($B314,エントリーシート!$Q$28:$Z$527,8,0),"")</f>
        <v/>
      </c>
      <c r="G314" s="20" t="str">
        <f>IFERROR(VLOOKUP($B314,エントリーシート!$Q$28:$Z$527,9,0),"")</f>
        <v/>
      </c>
      <c r="H314" s="20" t="str">
        <f>IFERROR(VLOOKUP($B314,エントリーシート!$Q$28:$Z$527,10,0),"")</f>
        <v/>
      </c>
      <c r="I314" s="21"/>
      <c r="J314" s="21"/>
      <c r="K314" s="21"/>
      <c r="L314" s="22"/>
      <c r="M314" s="23" t="str">
        <f t="shared" si="12"/>
        <v/>
      </c>
      <c r="N314" s="24" t="str">
        <f t="shared" si="13"/>
        <v/>
      </c>
      <c r="O314" s="50" t="str">
        <f t="shared" si="14"/>
        <v/>
      </c>
      <c r="P314" s="41"/>
      <c r="Q314" s="10"/>
    </row>
    <row r="315" spans="1:17" ht="30" customHeight="1">
      <c r="A315" s="30">
        <v>312</v>
      </c>
      <c r="B315" s="92" t="s">
        <v>578</v>
      </c>
      <c r="C315" s="20" t="str">
        <f>IFERROR(VLOOKUP($B315,エントリーシート!$Q$28:$Z$527,5,0),"")</f>
        <v/>
      </c>
      <c r="D315" s="20" t="str">
        <f>IFERROR(VLOOKUP($B315,エントリーシート!$Q$28:$Z$527,6,0),"")</f>
        <v/>
      </c>
      <c r="E315" s="20" t="str">
        <f>IFERROR(VLOOKUP($B315,エントリーシート!$Q$28:$Z$527,7,0),"")</f>
        <v/>
      </c>
      <c r="F315" s="20" t="str">
        <f>IFERROR(VLOOKUP($B315,エントリーシート!$Q$28:$Z$527,8,0),"")</f>
        <v/>
      </c>
      <c r="G315" s="20" t="str">
        <f>IFERROR(VLOOKUP($B315,エントリーシート!$Q$28:$Z$527,9,0),"")</f>
        <v/>
      </c>
      <c r="H315" s="20" t="str">
        <f>IFERROR(VLOOKUP($B315,エントリーシート!$Q$28:$Z$527,10,0),"")</f>
        <v/>
      </c>
      <c r="I315" s="21"/>
      <c r="J315" s="21"/>
      <c r="K315" s="21"/>
      <c r="L315" s="22"/>
      <c r="M315" s="23" t="str">
        <f t="shared" si="12"/>
        <v/>
      </c>
      <c r="N315" s="24" t="str">
        <f t="shared" si="13"/>
        <v/>
      </c>
      <c r="O315" s="50" t="str">
        <f t="shared" si="14"/>
        <v/>
      </c>
      <c r="P315" s="41"/>
      <c r="Q315" s="10"/>
    </row>
    <row r="316" spans="1:17" ht="30" customHeight="1">
      <c r="A316" s="30">
        <v>313</v>
      </c>
      <c r="B316" s="92" t="s">
        <v>579</v>
      </c>
      <c r="C316" s="20" t="str">
        <f>IFERROR(VLOOKUP($B316,エントリーシート!$Q$28:$Z$527,5,0),"")</f>
        <v/>
      </c>
      <c r="D316" s="20" t="str">
        <f>IFERROR(VLOOKUP($B316,エントリーシート!$Q$28:$Z$527,6,0),"")</f>
        <v/>
      </c>
      <c r="E316" s="20" t="str">
        <f>IFERROR(VLOOKUP($B316,エントリーシート!$Q$28:$Z$527,7,0),"")</f>
        <v/>
      </c>
      <c r="F316" s="20" t="str">
        <f>IFERROR(VLOOKUP($B316,エントリーシート!$Q$28:$Z$527,8,0),"")</f>
        <v/>
      </c>
      <c r="G316" s="20" t="str">
        <f>IFERROR(VLOOKUP($B316,エントリーシート!$Q$28:$Z$527,9,0),"")</f>
        <v/>
      </c>
      <c r="H316" s="20" t="str">
        <f>IFERROR(VLOOKUP($B316,エントリーシート!$Q$28:$Z$527,10,0),"")</f>
        <v/>
      </c>
      <c r="I316" s="21"/>
      <c r="J316" s="21"/>
      <c r="K316" s="21"/>
      <c r="L316" s="22"/>
      <c r="M316" s="23" t="str">
        <f t="shared" si="12"/>
        <v/>
      </c>
      <c r="N316" s="24" t="str">
        <f t="shared" si="13"/>
        <v/>
      </c>
      <c r="O316" s="50" t="str">
        <f t="shared" si="14"/>
        <v/>
      </c>
      <c r="P316" s="41"/>
      <c r="Q316" s="10"/>
    </row>
    <row r="317" spans="1:17" ht="30" customHeight="1">
      <c r="A317" s="30">
        <v>314</v>
      </c>
      <c r="B317" s="92" t="s">
        <v>580</v>
      </c>
      <c r="C317" s="20" t="str">
        <f>IFERROR(VLOOKUP($B317,エントリーシート!$Q$28:$Z$527,5,0),"")</f>
        <v/>
      </c>
      <c r="D317" s="20" t="str">
        <f>IFERROR(VLOOKUP($B317,エントリーシート!$Q$28:$Z$527,6,0),"")</f>
        <v/>
      </c>
      <c r="E317" s="20" t="str">
        <f>IFERROR(VLOOKUP($B317,エントリーシート!$Q$28:$Z$527,7,0),"")</f>
        <v/>
      </c>
      <c r="F317" s="20" t="str">
        <f>IFERROR(VLOOKUP($B317,エントリーシート!$Q$28:$Z$527,8,0),"")</f>
        <v/>
      </c>
      <c r="G317" s="20" t="str">
        <f>IFERROR(VLOOKUP($B317,エントリーシート!$Q$28:$Z$527,9,0),"")</f>
        <v/>
      </c>
      <c r="H317" s="20" t="str">
        <f>IFERROR(VLOOKUP($B317,エントリーシート!$Q$28:$Z$527,10,0),"")</f>
        <v/>
      </c>
      <c r="I317" s="21"/>
      <c r="J317" s="21"/>
      <c r="K317" s="21"/>
      <c r="L317" s="22"/>
      <c r="M317" s="23" t="str">
        <f t="shared" si="12"/>
        <v/>
      </c>
      <c r="N317" s="24" t="str">
        <f t="shared" si="13"/>
        <v/>
      </c>
      <c r="O317" s="50" t="str">
        <f t="shared" si="14"/>
        <v/>
      </c>
      <c r="P317" s="41"/>
      <c r="Q317" s="10"/>
    </row>
    <row r="318" spans="1:17" ht="30" customHeight="1">
      <c r="A318" s="30">
        <v>315</v>
      </c>
      <c r="B318" s="92" t="s">
        <v>581</v>
      </c>
      <c r="C318" s="20" t="str">
        <f>IFERROR(VLOOKUP($B318,エントリーシート!$Q$28:$Z$527,5,0),"")</f>
        <v/>
      </c>
      <c r="D318" s="20" t="str">
        <f>IFERROR(VLOOKUP($B318,エントリーシート!$Q$28:$Z$527,6,0),"")</f>
        <v/>
      </c>
      <c r="E318" s="20" t="str">
        <f>IFERROR(VLOOKUP($B318,エントリーシート!$Q$28:$Z$527,7,0),"")</f>
        <v/>
      </c>
      <c r="F318" s="20" t="str">
        <f>IFERROR(VLOOKUP($B318,エントリーシート!$Q$28:$Z$527,8,0),"")</f>
        <v/>
      </c>
      <c r="G318" s="20" t="str">
        <f>IFERROR(VLOOKUP($B318,エントリーシート!$Q$28:$Z$527,9,0),"")</f>
        <v/>
      </c>
      <c r="H318" s="20" t="str">
        <f>IFERROR(VLOOKUP($B318,エントリーシート!$Q$28:$Z$527,10,0),"")</f>
        <v/>
      </c>
      <c r="I318" s="21"/>
      <c r="J318" s="21"/>
      <c r="K318" s="21"/>
      <c r="L318" s="22"/>
      <c r="M318" s="23" t="str">
        <f t="shared" si="12"/>
        <v/>
      </c>
      <c r="N318" s="24" t="str">
        <f t="shared" si="13"/>
        <v/>
      </c>
      <c r="O318" s="50" t="str">
        <f t="shared" si="14"/>
        <v/>
      </c>
      <c r="P318" s="41"/>
      <c r="Q318" s="10"/>
    </row>
    <row r="319" spans="1:17" ht="30" customHeight="1">
      <c r="A319" s="30">
        <v>316</v>
      </c>
      <c r="B319" s="92" t="s">
        <v>582</v>
      </c>
      <c r="C319" s="20" t="str">
        <f>IFERROR(VLOOKUP($B319,エントリーシート!$Q$28:$Z$527,5,0),"")</f>
        <v/>
      </c>
      <c r="D319" s="20" t="str">
        <f>IFERROR(VLOOKUP($B319,エントリーシート!$Q$28:$Z$527,6,0),"")</f>
        <v/>
      </c>
      <c r="E319" s="20" t="str">
        <f>IFERROR(VLOOKUP($B319,エントリーシート!$Q$28:$Z$527,7,0),"")</f>
        <v/>
      </c>
      <c r="F319" s="20" t="str">
        <f>IFERROR(VLOOKUP($B319,エントリーシート!$Q$28:$Z$527,8,0),"")</f>
        <v/>
      </c>
      <c r="G319" s="20" t="str">
        <f>IFERROR(VLOOKUP($B319,エントリーシート!$Q$28:$Z$527,9,0),"")</f>
        <v/>
      </c>
      <c r="H319" s="20" t="str">
        <f>IFERROR(VLOOKUP($B319,エントリーシート!$Q$28:$Z$527,10,0),"")</f>
        <v/>
      </c>
      <c r="I319" s="21"/>
      <c r="J319" s="21"/>
      <c r="K319" s="21"/>
      <c r="L319" s="22"/>
      <c r="M319" s="23" t="str">
        <f t="shared" si="12"/>
        <v/>
      </c>
      <c r="N319" s="24" t="str">
        <f t="shared" si="13"/>
        <v/>
      </c>
      <c r="O319" s="50" t="str">
        <f t="shared" si="14"/>
        <v/>
      </c>
      <c r="P319" s="41"/>
      <c r="Q319" s="10"/>
    </row>
    <row r="320" spans="1:17" ht="30" customHeight="1">
      <c r="A320" s="30">
        <v>317</v>
      </c>
      <c r="B320" s="92" t="s">
        <v>583</v>
      </c>
      <c r="C320" s="20" t="str">
        <f>IFERROR(VLOOKUP($B320,エントリーシート!$Q$28:$Z$527,5,0),"")</f>
        <v/>
      </c>
      <c r="D320" s="20" t="str">
        <f>IFERROR(VLOOKUP($B320,エントリーシート!$Q$28:$Z$527,6,0),"")</f>
        <v/>
      </c>
      <c r="E320" s="20" t="str">
        <f>IFERROR(VLOOKUP($B320,エントリーシート!$Q$28:$Z$527,7,0),"")</f>
        <v/>
      </c>
      <c r="F320" s="20" t="str">
        <f>IFERROR(VLOOKUP($B320,エントリーシート!$Q$28:$Z$527,8,0),"")</f>
        <v/>
      </c>
      <c r="G320" s="20" t="str">
        <f>IFERROR(VLOOKUP($B320,エントリーシート!$Q$28:$Z$527,9,0),"")</f>
        <v/>
      </c>
      <c r="H320" s="20" t="str">
        <f>IFERROR(VLOOKUP($B320,エントリーシート!$Q$28:$Z$527,10,0),"")</f>
        <v/>
      </c>
      <c r="I320" s="21"/>
      <c r="J320" s="21"/>
      <c r="K320" s="21"/>
      <c r="L320" s="22"/>
      <c r="M320" s="23" t="str">
        <f t="shared" si="12"/>
        <v/>
      </c>
      <c r="N320" s="24" t="str">
        <f t="shared" si="13"/>
        <v/>
      </c>
      <c r="O320" s="50" t="str">
        <f t="shared" si="14"/>
        <v/>
      </c>
      <c r="P320" s="41"/>
      <c r="Q320" s="10"/>
    </row>
    <row r="321" spans="1:17" ht="30" customHeight="1">
      <c r="A321" s="30">
        <v>318</v>
      </c>
      <c r="B321" s="92" t="s">
        <v>584</v>
      </c>
      <c r="C321" s="20" t="str">
        <f>IFERROR(VLOOKUP($B321,エントリーシート!$Q$28:$Z$527,5,0),"")</f>
        <v/>
      </c>
      <c r="D321" s="20" t="str">
        <f>IFERROR(VLOOKUP($B321,エントリーシート!$Q$28:$Z$527,6,0),"")</f>
        <v/>
      </c>
      <c r="E321" s="20" t="str">
        <f>IFERROR(VLOOKUP($B321,エントリーシート!$Q$28:$Z$527,7,0),"")</f>
        <v/>
      </c>
      <c r="F321" s="20" t="str">
        <f>IFERROR(VLOOKUP($B321,エントリーシート!$Q$28:$Z$527,8,0),"")</f>
        <v/>
      </c>
      <c r="G321" s="20" t="str">
        <f>IFERROR(VLOOKUP($B321,エントリーシート!$Q$28:$Z$527,9,0),"")</f>
        <v/>
      </c>
      <c r="H321" s="20" t="str">
        <f>IFERROR(VLOOKUP($B321,エントリーシート!$Q$28:$Z$527,10,0),"")</f>
        <v/>
      </c>
      <c r="I321" s="21"/>
      <c r="J321" s="21"/>
      <c r="K321" s="21"/>
      <c r="L321" s="22"/>
      <c r="M321" s="23" t="str">
        <f t="shared" si="12"/>
        <v/>
      </c>
      <c r="N321" s="24" t="str">
        <f t="shared" si="13"/>
        <v/>
      </c>
      <c r="O321" s="50" t="str">
        <f t="shared" si="14"/>
        <v/>
      </c>
      <c r="P321" s="41"/>
      <c r="Q321" s="10"/>
    </row>
    <row r="322" spans="1:17" ht="30" customHeight="1">
      <c r="A322" s="30">
        <v>319</v>
      </c>
      <c r="B322" s="92" t="s">
        <v>585</v>
      </c>
      <c r="C322" s="20" t="str">
        <f>IFERROR(VLOOKUP($B322,エントリーシート!$Q$28:$Z$527,5,0),"")</f>
        <v/>
      </c>
      <c r="D322" s="20" t="str">
        <f>IFERROR(VLOOKUP($B322,エントリーシート!$Q$28:$Z$527,6,0),"")</f>
        <v/>
      </c>
      <c r="E322" s="20" t="str">
        <f>IFERROR(VLOOKUP($B322,エントリーシート!$Q$28:$Z$527,7,0),"")</f>
        <v/>
      </c>
      <c r="F322" s="20" t="str">
        <f>IFERROR(VLOOKUP($B322,エントリーシート!$Q$28:$Z$527,8,0),"")</f>
        <v/>
      </c>
      <c r="G322" s="20" t="str">
        <f>IFERROR(VLOOKUP($B322,エントリーシート!$Q$28:$Z$527,9,0),"")</f>
        <v/>
      </c>
      <c r="H322" s="20" t="str">
        <f>IFERROR(VLOOKUP($B322,エントリーシート!$Q$28:$Z$527,10,0),"")</f>
        <v/>
      </c>
      <c r="I322" s="21"/>
      <c r="J322" s="21"/>
      <c r="K322" s="21"/>
      <c r="L322" s="22"/>
      <c r="M322" s="23" t="str">
        <f t="shared" si="12"/>
        <v/>
      </c>
      <c r="N322" s="24" t="str">
        <f t="shared" si="13"/>
        <v/>
      </c>
      <c r="O322" s="50" t="str">
        <f t="shared" si="14"/>
        <v/>
      </c>
      <c r="P322" s="41"/>
      <c r="Q322" s="10"/>
    </row>
    <row r="323" spans="1:17" ht="30" customHeight="1">
      <c r="A323" s="30">
        <v>320</v>
      </c>
      <c r="B323" s="92" t="s">
        <v>586</v>
      </c>
      <c r="C323" s="20" t="str">
        <f>IFERROR(VLOOKUP($B323,エントリーシート!$Q$28:$Z$527,5,0),"")</f>
        <v/>
      </c>
      <c r="D323" s="20" t="str">
        <f>IFERROR(VLOOKUP($B323,エントリーシート!$Q$28:$Z$527,6,0),"")</f>
        <v/>
      </c>
      <c r="E323" s="20" t="str">
        <f>IFERROR(VLOOKUP($B323,エントリーシート!$Q$28:$Z$527,7,0),"")</f>
        <v/>
      </c>
      <c r="F323" s="20" t="str">
        <f>IFERROR(VLOOKUP($B323,エントリーシート!$Q$28:$Z$527,8,0),"")</f>
        <v/>
      </c>
      <c r="G323" s="20" t="str">
        <f>IFERROR(VLOOKUP($B323,エントリーシート!$Q$28:$Z$527,9,0),"")</f>
        <v/>
      </c>
      <c r="H323" s="20" t="str">
        <f>IFERROR(VLOOKUP($B323,エントリーシート!$Q$28:$Z$527,10,0),"")</f>
        <v/>
      </c>
      <c r="I323" s="21"/>
      <c r="J323" s="21"/>
      <c r="K323" s="21"/>
      <c r="L323" s="22"/>
      <c r="M323" s="23" t="str">
        <f t="shared" si="12"/>
        <v/>
      </c>
      <c r="N323" s="24" t="str">
        <f t="shared" si="13"/>
        <v/>
      </c>
      <c r="O323" s="50" t="str">
        <f t="shared" si="14"/>
        <v/>
      </c>
      <c r="P323" s="41"/>
      <c r="Q323" s="10"/>
    </row>
    <row r="324" spans="1:17" ht="30" customHeight="1">
      <c r="A324" s="30">
        <v>321</v>
      </c>
      <c r="B324" s="92" t="s">
        <v>587</v>
      </c>
      <c r="C324" s="20" t="str">
        <f>IFERROR(VLOOKUP($B324,エントリーシート!$Q$28:$Z$527,5,0),"")</f>
        <v/>
      </c>
      <c r="D324" s="20" t="str">
        <f>IFERROR(VLOOKUP($B324,エントリーシート!$Q$28:$Z$527,6,0),"")</f>
        <v/>
      </c>
      <c r="E324" s="20" t="str">
        <f>IFERROR(VLOOKUP($B324,エントリーシート!$Q$28:$Z$527,7,0),"")</f>
        <v/>
      </c>
      <c r="F324" s="20" t="str">
        <f>IFERROR(VLOOKUP($B324,エントリーシート!$Q$28:$Z$527,8,0),"")</f>
        <v/>
      </c>
      <c r="G324" s="20" t="str">
        <f>IFERROR(VLOOKUP($B324,エントリーシート!$Q$28:$Z$527,9,0),"")</f>
        <v/>
      </c>
      <c r="H324" s="20" t="str">
        <f>IFERROR(VLOOKUP($B324,エントリーシート!$Q$28:$Z$527,10,0),"")</f>
        <v/>
      </c>
      <c r="I324" s="21"/>
      <c r="J324" s="21"/>
      <c r="K324" s="21"/>
      <c r="L324" s="22"/>
      <c r="M324" s="23" t="str">
        <f t="shared" si="12"/>
        <v/>
      </c>
      <c r="N324" s="24" t="str">
        <f t="shared" si="13"/>
        <v/>
      </c>
      <c r="O324" s="50" t="str">
        <f t="shared" si="14"/>
        <v/>
      </c>
      <c r="P324" s="41"/>
      <c r="Q324" s="10"/>
    </row>
    <row r="325" spans="1:17" ht="30" customHeight="1">
      <c r="A325" s="30">
        <v>322</v>
      </c>
      <c r="B325" s="92" t="s">
        <v>588</v>
      </c>
      <c r="C325" s="20" t="str">
        <f>IFERROR(VLOOKUP($B325,エントリーシート!$Q$28:$Z$527,5,0),"")</f>
        <v/>
      </c>
      <c r="D325" s="20" t="str">
        <f>IFERROR(VLOOKUP($B325,エントリーシート!$Q$28:$Z$527,6,0),"")</f>
        <v/>
      </c>
      <c r="E325" s="20" t="str">
        <f>IFERROR(VLOOKUP($B325,エントリーシート!$Q$28:$Z$527,7,0),"")</f>
        <v/>
      </c>
      <c r="F325" s="20" t="str">
        <f>IFERROR(VLOOKUP($B325,エントリーシート!$Q$28:$Z$527,8,0),"")</f>
        <v/>
      </c>
      <c r="G325" s="20" t="str">
        <f>IFERROR(VLOOKUP($B325,エントリーシート!$Q$28:$Z$527,9,0),"")</f>
        <v/>
      </c>
      <c r="H325" s="20" t="str">
        <f>IFERROR(VLOOKUP($B325,エントリーシート!$Q$28:$Z$527,10,0),"")</f>
        <v/>
      </c>
      <c r="I325" s="21"/>
      <c r="J325" s="21"/>
      <c r="K325" s="21"/>
      <c r="L325" s="22"/>
      <c r="M325" s="23" t="str">
        <f t="shared" ref="M325:M388" si="15">IF(C325="","",SUM(I325:L325))</f>
        <v/>
      </c>
      <c r="N325" s="24" t="str">
        <f t="shared" ref="N325:N388" si="16">IF(M325="","",IF(M325&lt;150,"銅賞",IF(M325&lt;200,"銀賞",IF(M325&lt;230,"金賞",IF(M325&lt;250,"特別金賞")))))</f>
        <v/>
      </c>
      <c r="O325" s="50" t="str">
        <f t="shared" ref="O325:O388" si="17">IF(C325="","",$J$2&amp;$K$2&amp;$L$2)</f>
        <v/>
      </c>
      <c r="P325" s="41"/>
      <c r="Q325" s="10"/>
    </row>
    <row r="326" spans="1:17" ht="30" customHeight="1">
      <c r="A326" s="30">
        <v>323</v>
      </c>
      <c r="B326" s="92" t="s">
        <v>589</v>
      </c>
      <c r="C326" s="20" t="str">
        <f>IFERROR(VLOOKUP($B326,エントリーシート!$Q$28:$Z$527,5,0),"")</f>
        <v/>
      </c>
      <c r="D326" s="20" t="str">
        <f>IFERROR(VLOOKUP($B326,エントリーシート!$Q$28:$Z$527,6,0),"")</f>
        <v/>
      </c>
      <c r="E326" s="20" t="str">
        <f>IFERROR(VLOOKUP($B326,エントリーシート!$Q$28:$Z$527,7,0),"")</f>
        <v/>
      </c>
      <c r="F326" s="20" t="str">
        <f>IFERROR(VLOOKUP($B326,エントリーシート!$Q$28:$Z$527,8,0),"")</f>
        <v/>
      </c>
      <c r="G326" s="20" t="str">
        <f>IFERROR(VLOOKUP($B326,エントリーシート!$Q$28:$Z$527,9,0),"")</f>
        <v/>
      </c>
      <c r="H326" s="20" t="str">
        <f>IFERROR(VLOOKUP($B326,エントリーシート!$Q$28:$Z$527,10,0),"")</f>
        <v/>
      </c>
      <c r="I326" s="21"/>
      <c r="J326" s="21"/>
      <c r="K326" s="21"/>
      <c r="L326" s="22"/>
      <c r="M326" s="23" t="str">
        <f t="shared" si="15"/>
        <v/>
      </c>
      <c r="N326" s="24" t="str">
        <f t="shared" si="16"/>
        <v/>
      </c>
      <c r="O326" s="50" t="str">
        <f t="shared" si="17"/>
        <v/>
      </c>
      <c r="P326" s="41"/>
      <c r="Q326" s="10"/>
    </row>
    <row r="327" spans="1:17" ht="30" customHeight="1">
      <c r="A327" s="30">
        <v>324</v>
      </c>
      <c r="B327" s="92" t="s">
        <v>590</v>
      </c>
      <c r="C327" s="20" t="str">
        <f>IFERROR(VLOOKUP($B327,エントリーシート!$Q$28:$Z$527,5,0),"")</f>
        <v/>
      </c>
      <c r="D327" s="20" t="str">
        <f>IFERROR(VLOOKUP($B327,エントリーシート!$Q$28:$Z$527,6,0),"")</f>
        <v/>
      </c>
      <c r="E327" s="20" t="str">
        <f>IFERROR(VLOOKUP($B327,エントリーシート!$Q$28:$Z$527,7,0),"")</f>
        <v/>
      </c>
      <c r="F327" s="20" t="str">
        <f>IFERROR(VLOOKUP($B327,エントリーシート!$Q$28:$Z$527,8,0),"")</f>
        <v/>
      </c>
      <c r="G327" s="20" t="str">
        <f>IFERROR(VLOOKUP($B327,エントリーシート!$Q$28:$Z$527,9,0),"")</f>
        <v/>
      </c>
      <c r="H327" s="20" t="str">
        <f>IFERROR(VLOOKUP($B327,エントリーシート!$Q$28:$Z$527,10,0),"")</f>
        <v/>
      </c>
      <c r="I327" s="21"/>
      <c r="J327" s="21"/>
      <c r="K327" s="21"/>
      <c r="L327" s="22"/>
      <c r="M327" s="23" t="str">
        <f t="shared" si="15"/>
        <v/>
      </c>
      <c r="N327" s="24" t="str">
        <f t="shared" si="16"/>
        <v/>
      </c>
      <c r="O327" s="50" t="str">
        <f t="shared" si="17"/>
        <v/>
      </c>
      <c r="P327" s="41"/>
      <c r="Q327" s="10"/>
    </row>
    <row r="328" spans="1:17" ht="30" customHeight="1">
      <c r="A328" s="30">
        <v>325</v>
      </c>
      <c r="B328" s="92" t="s">
        <v>591</v>
      </c>
      <c r="C328" s="20" t="str">
        <f>IFERROR(VLOOKUP($B328,エントリーシート!$Q$28:$Z$527,5,0),"")</f>
        <v/>
      </c>
      <c r="D328" s="20" t="str">
        <f>IFERROR(VLOOKUP($B328,エントリーシート!$Q$28:$Z$527,6,0),"")</f>
        <v/>
      </c>
      <c r="E328" s="20" t="str">
        <f>IFERROR(VLOOKUP($B328,エントリーシート!$Q$28:$Z$527,7,0),"")</f>
        <v/>
      </c>
      <c r="F328" s="20" t="str">
        <f>IFERROR(VLOOKUP($B328,エントリーシート!$Q$28:$Z$527,8,0),"")</f>
        <v/>
      </c>
      <c r="G328" s="20" t="str">
        <f>IFERROR(VLOOKUP($B328,エントリーシート!$Q$28:$Z$527,9,0),"")</f>
        <v/>
      </c>
      <c r="H328" s="20" t="str">
        <f>IFERROR(VLOOKUP($B328,エントリーシート!$Q$28:$Z$527,10,0),"")</f>
        <v/>
      </c>
      <c r="I328" s="21"/>
      <c r="J328" s="21"/>
      <c r="K328" s="21"/>
      <c r="L328" s="22"/>
      <c r="M328" s="23" t="str">
        <f t="shared" si="15"/>
        <v/>
      </c>
      <c r="N328" s="24" t="str">
        <f t="shared" si="16"/>
        <v/>
      </c>
      <c r="O328" s="50" t="str">
        <f t="shared" si="17"/>
        <v/>
      </c>
      <c r="P328" s="41"/>
      <c r="Q328" s="10"/>
    </row>
    <row r="329" spans="1:17" ht="30" customHeight="1">
      <c r="A329" s="30">
        <v>326</v>
      </c>
      <c r="B329" s="92" t="s">
        <v>592</v>
      </c>
      <c r="C329" s="20" t="str">
        <f>IFERROR(VLOOKUP($B329,エントリーシート!$Q$28:$Z$527,5,0),"")</f>
        <v/>
      </c>
      <c r="D329" s="20" t="str">
        <f>IFERROR(VLOOKUP($B329,エントリーシート!$Q$28:$Z$527,6,0),"")</f>
        <v/>
      </c>
      <c r="E329" s="20" t="str">
        <f>IFERROR(VLOOKUP($B329,エントリーシート!$Q$28:$Z$527,7,0),"")</f>
        <v/>
      </c>
      <c r="F329" s="20" t="str">
        <f>IFERROR(VLOOKUP($B329,エントリーシート!$Q$28:$Z$527,8,0),"")</f>
        <v/>
      </c>
      <c r="G329" s="20" t="str">
        <f>IFERROR(VLOOKUP($B329,エントリーシート!$Q$28:$Z$527,9,0),"")</f>
        <v/>
      </c>
      <c r="H329" s="20" t="str">
        <f>IFERROR(VLOOKUP($B329,エントリーシート!$Q$28:$Z$527,10,0),"")</f>
        <v/>
      </c>
      <c r="I329" s="21"/>
      <c r="J329" s="21"/>
      <c r="K329" s="21"/>
      <c r="L329" s="22"/>
      <c r="M329" s="23" t="str">
        <f t="shared" si="15"/>
        <v/>
      </c>
      <c r="N329" s="24" t="str">
        <f t="shared" si="16"/>
        <v/>
      </c>
      <c r="O329" s="50" t="str">
        <f t="shared" si="17"/>
        <v/>
      </c>
      <c r="P329" s="41"/>
      <c r="Q329" s="10"/>
    </row>
    <row r="330" spans="1:17" ht="30" customHeight="1">
      <c r="A330" s="30">
        <v>327</v>
      </c>
      <c r="B330" s="92" t="s">
        <v>593</v>
      </c>
      <c r="C330" s="20" t="str">
        <f>IFERROR(VLOOKUP($B330,エントリーシート!$Q$28:$Z$527,5,0),"")</f>
        <v/>
      </c>
      <c r="D330" s="20" t="str">
        <f>IFERROR(VLOOKUP($B330,エントリーシート!$Q$28:$Z$527,6,0),"")</f>
        <v/>
      </c>
      <c r="E330" s="20" t="str">
        <f>IFERROR(VLOOKUP($B330,エントリーシート!$Q$28:$Z$527,7,0),"")</f>
        <v/>
      </c>
      <c r="F330" s="20" t="str">
        <f>IFERROR(VLOOKUP($B330,エントリーシート!$Q$28:$Z$527,8,0),"")</f>
        <v/>
      </c>
      <c r="G330" s="20" t="str">
        <f>IFERROR(VLOOKUP($B330,エントリーシート!$Q$28:$Z$527,9,0),"")</f>
        <v/>
      </c>
      <c r="H330" s="20" t="str">
        <f>IFERROR(VLOOKUP($B330,エントリーシート!$Q$28:$Z$527,10,0),"")</f>
        <v/>
      </c>
      <c r="I330" s="21"/>
      <c r="J330" s="21"/>
      <c r="K330" s="21"/>
      <c r="L330" s="22"/>
      <c r="M330" s="23" t="str">
        <f t="shared" si="15"/>
        <v/>
      </c>
      <c r="N330" s="24" t="str">
        <f t="shared" si="16"/>
        <v/>
      </c>
      <c r="O330" s="50" t="str">
        <f t="shared" si="17"/>
        <v/>
      </c>
      <c r="P330" s="41"/>
      <c r="Q330" s="10"/>
    </row>
    <row r="331" spans="1:17" ht="30" customHeight="1">
      <c r="A331" s="30">
        <v>328</v>
      </c>
      <c r="B331" s="92" t="s">
        <v>594</v>
      </c>
      <c r="C331" s="20" t="str">
        <f>IFERROR(VLOOKUP($B331,エントリーシート!$Q$28:$Z$527,5,0),"")</f>
        <v/>
      </c>
      <c r="D331" s="20" t="str">
        <f>IFERROR(VLOOKUP($B331,エントリーシート!$Q$28:$Z$527,6,0),"")</f>
        <v/>
      </c>
      <c r="E331" s="20" t="str">
        <f>IFERROR(VLOOKUP($B331,エントリーシート!$Q$28:$Z$527,7,0),"")</f>
        <v/>
      </c>
      <c r="F331" s="20" t="str">
        <f>IFERROR(VLOOKUP($B331,エントリーシート!$Q$28:$Z$527,8,0),"")</f>
        <v/>
      </c>
      <c r="G331" s="20" t="str">
        <f>IFERROR(VLOOKUP($B331,エントリーシート!$Q$28:$Z$527,9,0),"")</f>
        <v/>
      </c>
      <c r="H331" s="20" t="str">
        <f>IFERROR(VLOOKUP($B331,エントリーシート!$Q$28:$Z$527,10,0),"")</f>
        <v/>
      </c>
      <c r="I331" s="21"/>
      <c r="J331" s="21"/>
      <c r="K331" s="21"/>
      <c r="L331" s="22"/>
      <c r="M331" s="23" t="str">
        <f t="shared" si="15"/>
        <v/>
      </c>
      <c r="N331" s="24" t="str">
        <f t="shared" si="16"/>
        <v/>
      </c>
      <c r="O331" s="50" t="str">
        <f t="shared" si="17"/>
        <v/>
      </c>
      <c r="P331" s="41"/>
      <c r="Q331" s="10"/>
    </row>
    <row r="332" spans="1:17" ht="30" customHeight="1">
      <c r="A332" s="30">
        <v>329</v>
      </c>
      <c r="B332" s="92" t="s">
        <v>595</v>
      </c>
      <c r="C332" s="20" t="str">
        <f>IFERROR(VLOOKUP($B332,エントリーシート!$Q$28:$Z$527,5,0),"")</f>
        <v/>
      </c>
      <c r="D332" s="20" t="str">
        <f>IFERROR(VLOOKUP($B332,エントリーシート!$Q$28:$Z$527,6,0),"")</f>
        <v/>
      </c>
      <c r="E332" s="20" t="str">
        <f>IFERROR(VLOOKUP($B332,エントリーシート!$Q$28:$Z$527,7,0),"")</f>
        <v/>
      </c>
      <c r="F332" s="20" t="str">
        <f>IFERROR(VLOOKUP($B332,エントリーシート!$Q$28:$Z$527,8,0),"")</f>
        <v/>
      </c>
      <c r="G332" s="20" t="str">
        <f>IFERROR(VLOOKUP($B332,エントリーシート!$Q$28:$Z$527,9,0),"")</f>
        <v/>
      </c>
      <c r="H332" s="20" t="str">
        <f>IFERROR(VLOOKUP($B332,エントリーシート!$Q$28:$Z$527,10,0),"")</f>
        <v/>
      </c>
      <c r="I332" s="21"/>
      <c r="J332" s="21"/>
      <c r="K332" s="21"/>
      <c r="L332" s="22"/>
      <c r="M332" s="23" t="str">
        <f t="shared" si="15"/>
        <v/>
      </c>
      <c r="N332" s="24" t="str">
        <f t="shared" si="16"/>
        <v/>
      </c>
      <c r="O332" s="50" t="str">
        <f t="shared" si="17"/>
        <v/>
      </c>
      <c r="P332" s="41"/>
      <c r="Q332" s="10"/>
    </row>
    <row r="333" spans="1:17" ht="30" customHeight="1">
      <c r="A333" s="30">
        <v>330</v>
      </c>
      <c r="B333" s="92" t="s">
        <v>596</v>
      </c>
      <c r="C333" s="20" t="str">
        <f>IFERROR(VLOOKUP($B333,エントリーシート!$Q$28:$Z$527,5,0),"")</f>
        <v/>
      </c>
      <c r="D333" s="20" t="str">
        <f>IFERROR(VLOOKUP($B333,エントリーシート!$Q$28:$Z$527,6,0),"")</f>
        <v/>
      </c>
      <c r="E333" s="20" t="str">
        <f>IFERROR(VLOOKUP($B333,エントリーシート!$Q$28:$Z$527,7,0),"")</f>
        <v/>
      </c>
      <c r="F333" s="20" t="str">
        <f>IFERROR(VLOOKUP($B333,エントリーシート!$Q$28:$Z$527,8,0),"")</f>
        <v/>
      </c>
      <c r="G333" s="20" t="str">
        <f>IFERROR(VLOOKUP($B333,エントリーシート!$Q$28:$Z$527,9,0),"")</f>
        <v/>
      </c>
      <c r="H333" s="20" t="str">
        <f>IFERROR(VLOOKUP($B333,エントリーシート!$Q$28:$Z$527,10,0),"")</f>
        <v/>
      </c>
      <c r="I333" s="21"/>
      <c r="J333" s="21"/>
      <c r="K333" s="21"/>
      <c r="L333" s="22"/>
      <c r="M333" s="23" t="str">
        <f t="shared" si="15"/>
        <v/>
      </c>
      <c r="N333" s="24" t="str">
        <f t="shared" si="16"/>
        <v/>
      </c>
      <c r="O333" s="50" t="str">
        <f t="shared" si="17"/>
        <v/>
      </c>
      <c r="P333" s="41"/>
      <c r="Q333" s="10"/>
    </row>
    <row r="334" spans="1:17" ht="30" customHeight="1">
      <c r="A334" s="30">
        <v>331</v>
      </c>
      <c r="B334" s="92" t="s">
        <v>597</v>
      </c>
      <c r="C334" s="20" t="str">
        <f>IFERROR(VLOOKUP($B334,エントリーシート!$Q$28:$Z$527,5,0),"")</f>
        <v/>
      </c>
      <c r="D334" s="20" t="str">
        <f>IFERROR(VLOOKUP($B334,エントリーシート!$Q$28:$Z$527,6,0),"")</f>
        <v/>
      </c>
      <c r="E334" s="20" t="str">
        <f>IFERROR(VLOOKUP($B334,エントリーシート!$Q$28:$Z$527,7,0),"")</f>
        <v/>
      </c>
      <c r="F334" s="20" t="str">
        <f>IFERROR(VLOOKUP($B334,エントリーシート!$Q$28:$Z$527,8,0),"")</f>
        <v/>
      </c>
      <c r="G334" s="20" t="str">
        <f>IFERROR(VLOOKUP($B334,エントリーシート!$Q$28:$Z$527,9,0),"")</f>
        <v/>
      </c>
      <c r="H334" s="20" t="str">
        <f>IFERROR(VLOOKUP($B334,エントリーシート!$Q$28:$Z$527,10,0),"")</f>
        <v/>
      </c>
      <c r="I334" s="21"/>
      <c r="J334" s="21"/>
      <c r="K334" s="21"/>
      <c r="L334" s="22"/>
      <c r="M334" s="23" t="str">
        <f t="shared" si="15"/>
        <v/>
      </c>
      <c r="N334" s="24" t="str">
        <f t="shared" si="16"/>
        <v/>
      </c>
      <c r="O334" s="50" t="str">
        <f t="shared" si="17"/>
        <v/>
      </c>
      <c r="P334" s="41"/>
      <c r="Q334" s="10"/>
    </row>
    <row r="335" spans="1:17" ht="30" customHeight="1">
      <c r="A335" s="30">
        <v>332</v>
      </c>
      <c r="B335" s="92" t="s">
        <v>598</v>
      </c>
      <c r="C335" s="20" t="str">
        <f>IFERROR(VLOOKUP($B335,エントリーシート!$Q$28:$Z$527,5,0),"")</f>
        <v/>
      </c>
      <c r="D335" s="20" t="str">
        <f>IFERROR(VLOOKUP($B335,エントリーシート!$Q$28:$Z$527,6,0),"")</f>
        <v/>
      </c>
      <c r="E335" s="20" t="str">
        <f>IFERROR(VLOOKUP($B335,エントリーシート!$Q$28:$Z$527,7,0),"")</f>
        <v/>
      </c>
      <c r="F335" s="20" t="str">
        <f>IFERROR(VLOOKUP($B335,エントリーシート!$Q$28:$Z$527,8,0),"")</f>
        <v/>
      </c>
      <c r="G335" s="20" t="str">
        <f>IFERROR(VLOOKUP($B335,エントリーシート!$Q$28:$Z$527,9,0),"")</f>
        <v/>
      </c>
      <c r="H335" s="20" t="str">
        <f>IFERROR(VLOOKUP($B335,エントリーシート!$Q$28:$Z$527,10,0),"")</f>
        <v/>
      </c>
      <c r="I335" s="21"/>
      <c r="J335" s="21"/>
      <c r="K335" s="21"/>
      <c r="L335" s="22"/>
      <c r="M335" s="23" t="str">
        <f t="shared" si="15"/>
        <v/>
      </c>
      <c r="N335" s="24" t="str">
        <f t="shared" si="16"/>
        <v/>
      </c>
      <c r="O335" s="50" t="str">
        <f t="shared" si="17"/>
        <v/>
      </c>
      <c r="P335" s="41"/>
      <c r="Q335" s="10"/>
    </row>
    <row r="336" spans="1:17" ht="30" customHeight="1">
      <c r="A336" s="30">
        <v>333</v>
      </c>
      <c r="B336" s="92" t="s">
        <v>599</v>
      </c>
      <c r="C336" s="20" t="str">
        <f>IFERROR(VLOOKUP($B336,エントリーシート!$Q$28:$Z$527,5,0),"")</f>
        <v/>
      </c>
      <c r="D336" s="20" t="str">
        <f>IFERROR(VLOOKUP($B336,エントリーシート!$Q$28:$Z$527,6,0),"")</f>
        <v/>
      </c>
      <c r="E336" s="20" t="str">
        <f>IFERROR(VLOOKUP($B336,エントリーシート!$Q$28:$Z$527,7,0),"")</f>
        <v/>
      </c>
      <c r="F336" s="20" t="str">
        <f>IFERROR(VLOOKUP($B336,エントリーシート!$Q$28:$Z$527,8,0),"")</f>
        <v/>
      </c>
      <c r="G336" s="20" t="str">
        <f>IFERROR(VLOOKUP($B336,エントリーシート!$Q$28:$Z$527,9,0),"")</f>
        <v/>
      </c>
      <c r="H336" s="20" t="str">
        <f>IFERROR(VLOOKUP($B336,エントリーシート!$Q$28:$Z$527,10,0),"")</f>
        <v/>
      </c>
      <c r="I336" s="21"/>
      <c r="J336" s="21"/>
      <c r="K336" s="21"/>
      <c r="L336" s="22"/>
      <c r="M336" s="23" t="str">
        <f t="shared" si="15"/>
        <v/>
      </c>
      <c r="N336" s="24" t="str">
        <f t="shared" si="16"/>
        <v/>
      </c>
      <c r="O336" s="50" t="str">
        <f t="shared" si="17"/>
        <v/>
      </c>
      <c r="P336" s="41"/>
      <c r="Q336" s="10"/>
    </row>
    <row r="337" spans="1:17" ht="30" customHeight="1">
      <c r="A337" s="30">
        <v>334</v>
      </c>
      <c r="B337" s="92" t="s">
        <v>600</v>
      </c>
      <c r="C337" s="20" t="str">
        <f>IFERROR(VLOOKUP($B337,エントリーシート!$Q$28:$Z$527,5,0),"")</f>
        <v/>
      </c>
      <c r="D337" s="20" t="str">
        <f>IFERROR(VLOOKUP($B337,エントリーシート!$Q$28:$Z$527,6,0),"")</f>
        <v/>
      </c>
      <c r="E337" s="20" t="str">
        <f>IFERROR(VLOOKUP($B337,エントリーシート!$Q$28:$Z$527,7,0),"")</f>
        <v/>
      </c>
      <c r="F337" s="20" t="str">
        <f>IFERROR(VLOOKUP($B337,エントリーシート!$Q$28:$Z$527,8,0),"")</f>
        <v/>
      </c>
      <c r="G337" s="20" t="str">
        <f>IFERROR(VLOOKUP($B337,エントリーシート!$Q$28:$Z$527,9,0),"")</f>
        <v/>
      </c>
      <c r="H337" s="20" t="str">
        <f>IFERROR(VLOOKUP($B337,エントリーシート!$Q$28:$Z$527,10,0),"")</f>
        <v/>
      </c>
      <c r="I337" s="21"/>
      <c r="J337" s="21"/>
      <c r="K337" s="21"/>
      <c r="L337" s="22"/>
      <c r="M337" s="23" t="str">
        <f t="shared" si="15"/>
        <v/>
      </c>
      <c r="N337" s="24" t="str">
        <f t="shared" si="16"/>
        <v/>
      </c>
      <c r="O337" s="50" t="str">
        <f t="shared" si="17"/>
        <v/>
      </c>
      <c r="P337" s="41"/>
      <c r="Q337" s="10"/>
    </row>
    <row r="338" spans="1:17" ht="30" customHeight="1">
      <c r="A338" s="30">
        <v>335</v>
      </c>
      <c r="B338" s="92" t="s">
        <v>601</v>
      </c>
      <c r="C338" s="20" t="str">
        <f>IFERROR(VLOOKUP($B338,エントリーシート!$Q$28:$Z$527,5,0),"")</f>
        <v/>
      </c>
      <c r="D338" s="20" t="str">
        <f>IFERROR(VLOOKUP($B338,エントリーシート!$Q$28:$Z$527,6,0),"")</f>
        <v/>
      </c>
      <c r="E338" s="20" t="str">
        <f>IFERROR(VLOOKUP($B338,エントリーシート!$Q$28:$Z$527,7,0),"")</f>
        <v/>
      </c>
      <c r="F338" s="20" t="str">
        <f>IFERROR(VLOOKUP($B338,エントリーシート!$Q$28:$Z$527,8,0),"")</f>
        <v/>
      </c>
      <c r="G338" s="20" t="str">
        <f>IFERROR(VLOOKUP($B338,エントリーシート!$Q$28:$Z$527,9,0),"")</f>
        <v/>
      </c>
      <c r="H338" s="20" t="str">
        <f>IFERROR(VLOOKUP($B338,エントリーシート!$Q$28:$Z$527,10,0),"")</f>
        <v/>
      </c>
      <c r="I338" s="21"/>
      <c r="J338" s="21"/>
      <c r="K338" s="21"/>
      <c r="L338" s="22"/>
      <c r="M338" s="23" t="str">
        <f t="shared" si="15"/>
        <v/>
      </c>
      <c r="N338" s="24" t="str">
        <f t="shared" si="16"/>
        <v/>
      </c>
      <c r="O338" s="50" t="str">
        <f t="shared" si="17"/>
        <v/>
      </c>
      <c r="P338" s="41"/>
      <c r="Q338" s="10"/>
    </row>
    <row r="339" spans="1:17" ht="30" customHeight="1">
      <c r="A339" s="30">
        <v>336</v>
      </c>
      <c r="B339" s="92" t="s">
        <v>602</v>
      </c>
      <c r="C339" s="20" t="str">
        <f>IFERROR(VLOOKUP($B339,エントリーシート!$Q$28:$Z$527,5,0),"")</f>
        <v/>
      </c>
      <c r="D339" s="20" t="str">
        <f>IFERROR(VLOOKUP($B339,エントリーシート!$Q$28:$Z$527,6,0),"")</f>
        <v/>
      </c>
      <c r="E339" s="20" t="str">
        <f>IFERROR(VLOOKUP($B339,エントリーシート!$Q$28:$Z$527,7,0),"")</f>
        <v/>
      </c>
      <c r="F339" s="20" t="str">
        <f>IFERROR(VLOOKUP($B339,エントリーシート!$Q$28:$Z$527,8,0),"")</f>
        <v/>
      </c>
      <c r="G339" s="20" t="str">
        <f>IFERROR(VLOOKUP($B339,エントリーシート!$Q$28:$Z$527,9,0),"")</f>
        <v/>
      </c>
      <c r="H339" s="20" t="str">
        <f>IFERROR(VLOOKUP($B339,エントリーシート!$Q$28:$Z$527,10,0),"")</f>
        <v/>
      </c>
      <c r="I339" s="21"/>
      <c r="J339" s="21"/>
      <c r="K339" s="21"/>
      <c r="L339" s="22"/>
      <c r="M339" s="23" t="str">
        <f t="shared" si="15"/>
        <v/>
      </c>
      <c r="N339" s="24" t="str">
        <f t="shared" si="16"/>
        <v/>
      </c>
      <c r="O339" s="50" t="str">
        <f t="shared" si="17"/>
        <v/>
      </c>
      <c r="P339" s="41"/>
      <c r="Q339" s="10"/>
    </row>
    <row r="340" spans="1:17" ht="30" customHeight="1">
      <c r="A340" s="30">
        <v>337</v>
      </c>
      <c r="B340" s="92" t="s">
        <v>603</v>
      </c>
      <c r="C340" s="20" t="str">
        <f>IFERROR(VLOOKUP($B340,エントリーシート!$Q$28:$Z$527,5,0),"")</f>
        <v/>
      </c>
      <c r="D340" s="20" t="str">
        <f>IFERROR(VLOOKUP($B340,エントリーシート!$Q$28:$Z$527,6,0),"")</f>
        <v/>
      </c>
      <c r="E340" s="20" t="str">
        <f>IFERROR(VLOOKUP($B340,エントリーシート!$Q$28:$Z$527,7,0),"")</f>
        <v/>
      </c>
      <c r="F340" s="20" t="str">
        <f>IFERROR(VLOOKUP($B340,エントリーシート!$Q$28:$Z$527,8,0),"")</f>
        <v/>
      </c>
      <c r="G340" s="20" t="str">
        <f>IFERROR(VLOOKUP($B340,エントリーシート!$Q$28:$Z$527,9,0),"")</f>
        <v/>
      </c>
      <c r="H340" s="20" t="str">
        <f>IFERROR(VLOOKUP($B340,エントリーシート!$Q$28:$Z$527,10,0),"")</f>
        <v/>
      </c>
      <c r="I340" s="21"/>
      <c r="J340" s="21"/>
      <c r="K340" s="21"/>
      <c r="L340" s="22"/>
      <c r="M340" s="23" t="str">
        <f t="shared" si="15"/>
        <v/>
      </c>
      <c r="N340" s="24" t="str">
        <f t="shared" si="16"/>
        <v/>
      </c>
      <c r="O340" s="50" t="str">
        <f t="shared" si="17"/>
        <v/>
      </c>
      <c r="P340" s="41"/>
      <c r="Q340" s="10"/>
    </row>
    <row r="341" spans="1:17" ht="30" customHeight="1">
      <c r="A341" s="30">
        <v>338</v>
      </c>
      <c r="B341" s="92" t="s">
        <v>604</v>
      </c>
      <c r="C341" s="20" t="str">
        <f>IFERROR(VLOOKUP($B341,エントリーシート!$Q$28:$Z$527,5,0),"")</f>
        <v/>
      </c>
      <c r="D341" s="20" t="str">
        <f>IFERROR(VLOOKUP($B341,エントリーシート!$Q$28:$Z$527,6,0),"")</f>
        <v/>
      </c>
      <c r="E341" s="20" t="str">
        <f>IFERROR(VLOOKUP($B341,エントリーシート!$Q$28:$Z$527,7,0),"")</f>
        <v/>
      </c>
      <c r="F341" s="20" t="str">
        <f>IFERROR(VLOOKUP($B341,エントリーシート!$Q$28:$Z$527,8,0),"")</f>
        <v/>
      </c>
      <c r="G341" s="20" t="str">
        <f>IFERROR(VLOOKUP($B341,エントリーシート!$Q$28:$Z$527,9,0),"")</f>
        <v/>
      </c>
      <c r="H341" s="20" t="str">
        <f>IFERROR(VLOOKUP($B341,エントリーシート!$Q$28:$Z$527,10,0),"")</f>
        <v/>
      </c>
      <c r="I341" s="21"/>
      <c r="J341" s="21"/>
      <c r="K341" s="21"/>
      <c r="L341" s="22"/>
      <c r="M341" s="23" t="str">
        <f t="shared" si="15"/>
        <v/>
      </c>
      <c r="N341" s="24" t="str">
        <f t="shared" si="16"/>
        <v/>
      </c>
      <c r="O341" s="50" t="str">
        <f t="shared" si="17"/>
        <v/>
      </c>
      <c r="P341" s="41"/>
      <c r="Q341" s="10"/>
    </row>
    <row r="342" spans="1:17" ht="30" customHeight="1">
      <c r="A342" s="30">
        <v>339</v>
      </c>
      <c r="B342" s="92" t="s">
        <v>605</v>
      </c>
      <c r="C342" s="20" t="str">
        <f>IFERROR(VLOOKUP($B342,エントリーシート!$Q$28:$Z$527,5,0),"")</f>
        <v/>
      </c>
      <c r="D342" s="20" t="str">
        <f>IFERROR(VLOOKUP($B342,エントリーシート!$Q$28:$Z$527,6,0),"")</f>
        <v/>
      </c>
      <c r="E342" s="20" t="str">
        <f>IFERROR(VLOOKUP($B342,エントリーシート!$Q$28:$Z$527,7,0),"")</f>
        <v/>
      </c>
      <c r="F342" s="20" t="str">
        <f>IFERROR(VLOOKUP($B342,エントリーシート!$Q$28:$Z$527,8,0),"")</f>
        <v/>
      </c>
      <c r="G342" s="20" t="str">
        <f>IFERROR(VLOOKUP($B342,エントリーシート!$Q$28:$Z$527,9,0),"")</f>
        <v/>
      </c>
      <c r="H342" s="20" t="str">
        <f>IFERROR(VLOOKUP($B342,エントリーシート!$Q$28:$Z$527,10,0),"")</f>
        <v/>
      </c>
      <c r="I342" s="21"/>
      <c r="J342" s="21"/>
      <c r="K342" s="21"/>
      <c r="L342" s="22"/>
      <c r="M342" s="23" t="str">
        <f t="shared" si="15"/>
        <v/>
      </c>
      <c r="N342" s="24" t="str">
        <f t="shared" si="16"/>
        <v/>
      </c>
      <c r="O342" s="50" t="str">
        <f t="shared" si="17"/>
        <v/>
      </c>
      <c r="P342" s="41"/>
      <c r="Q342" s="10"/>
    </row>
    <row r="343" spans="1:17" ht="30" customHeight="1">
      <c r="A343" s="30">
        <v>340</v>
      </c>
      <c r="B343" s="92" t="s">
        <v>606</v>
      </c>
      <c r="C343" s="20" t="str">
        <f>IFERROR(VLOOKUP($B343,エントリーシート!$Q$28:$Z$527,5,0),"")</f>
        <v/>
      </c>
      <c r="D343" s="20" t="str">
        <f>IFERROR(VLOOKUP($B343,エントリーシート!$Q$28:$Z$527,6,0),"")</f>
        <v/>
      </c>
      <c r="E343" s="20" t="str">
        <f>IFERROR(VLOOKUP($B343,エントリーシート!$Q$28:$Z$527,7,0),"")</f>
        <v/>
      </c>
      <c r="F343" s="20" t="str">
        <f>IFERROR(VLOOKUP($B343,エントリーシート!$Q$28:$Z$527,8,0),"")</f>
        <v/>
      </c>
      <c r="G343" s="20" t="str">
        <f>IFERROR(VLOOKUP($B343,エントリーシート!$Q$28:$Z$527,9,0),"")</f>
        <v/>
      </c>
      <c r="H343" s="20" t="str">
        <f>IFERROR(VLOOKUP($B343,エントリーシート!$Q$28:$Z$527,10,0),"")</f>
        <v/>
      </c>
      <c r="I343" s="21"/>
      <c r="J343" s="21"/>
      <c r="K343" s="21"/>
      <c r="L343" s="22"/>
      <c r="M343" s="23" t="str">
        <f t="shared" si="15"/>
        <v/>
      </c>
      <c r="N343" s="24" t="str">
        <f t="shared" si="16"/>
        <v/>
      </c>
      <c r="O343" s="50" t="str">
        <f t="shared" si="17"/>
        <v/>
      </c>
      <c r="P343" s="41"/>
      <c r="Q343" s="10"/>
    </row>
    <row r="344" spans="1:17" ht="30" customHeight="1">
      <c r="A344" s="30">
        <v>341</v>
      </c>
      <c r="B344" s="92" t="s">
        <v>607</v>
      </c>
      <c r="C344" s="20" t="str">
        <f>IFERROR(VLOOKUP($B344,エントリーシート!$Q$28:$Z$527,5,0),"")</f>
        <v/>
      </c>
      <c r="D344" s="20" t="str">
        <f>IFERROR(VLOOKUP($B344,エントリーシート!$Q$28:$Z$527,6,0),"")</f>
        <v/>
      </c>
      <c r="E344" s="20" t="str">
        <f>IFERROR(VLOOKUP($B344,エントリーシート!$Q$28:$Z$527,7,0),"")</f>
        <v/>
      </c>
      <c r="F344" s="20" t="str">
        <f>IFERROR(VLOOKUP($B344,エントリーシート!$Q$28:$Z$527,8,0),"")</f>
        <v/>
      </c>
      <c r="G344" s="20" t="str">
        <f>IFERROR(VLOOKUP($B344,エントリーシート!$Q$28:$Z$527,9,0),"")</f>
        <v/>
      </c>
      <c r="H344" s="20" t="str">
        <f>IFERROR(VLOOKUP($B344,エントリーシート!$Q$28:$Z$527,10,0),"")</f>
        <v/>
      </c>
      <c r="I344" s="21"/>
      <c r="J344" s="21"/>
      <c r="K344" s="21"/>
      <c r="L344" s="22"/>
      <c r="M344" s="23" t="str">
        <f t="shared" si="15"/>
        <v/>
      </c>
      <c r="N344" s="24" t="str">
        <f t="shared" si="16"/>
        <v/>
      </c>
      <c r="O344" s="50" t="str">
        <f t="shared" si="17"/>
        <v/>
      </c>
      <c r="P344" s="41"/>
      <c r="Q344" s="10"/>
    </row>
    <row r="345" spans="1:17" ht="30" customHeight="1">
      <c r="A345" s="30">
        <v>342</v>
      </c>
      <c r="B345" s="92" t="s">
        <v>608</v>
      </c>
      <c r="C345" s="20" t="str">
        <f>IFERROR(VLOOKUP($B345,エントリーシート!$Q$28:$Z$527,5,0),"")</f>
        <v/>
      </c>
      <c r="D345" s="20" t="str">
        <f>IFERROR(VLOOKUP($B345,エントリーシート!$Q$28:$Z$527,6,0),"")</f>
        <v/>
      </c>
      <c r="E345" s="20" t="str">
        <f>IFERROR(VLOOKUP($B345,エントリーシート!$Q$28:$Z$527,7,0),"")</f>
        <v/>
      </c>
      <c r="F345" s="20" t="str">
        <f>IFERROR(VLOOKUP($B345,エントリーシート!$Q$28:$Z$527,8,0),"")</f>
        <v/>
      </c>
      <c r="G345" s="20" t="str">
        <f>IFERROR(VLOOKUP($B345,エントリーシート!$Q$28:$Z$527,9,0),"")</f>
        <v/>
      </c>
      <c r="H345" s="20" t="str">
        <f>IFERROR(VLOOKUP($B345,エントリーシート!$Q$28:$Z$527,10,0),"")</f>
        <v/>
      </c>
      <c r="I345" s="21"/>
      <c r="J345" s="21"/>
      <c r="K345" s="21"/>
      <c r="L345" s="22"/>
      <c r="M345" s="23" t="str">
        <f t="shared" si="15"/>
        <v/>
      </c>
      <c r="N345" s="24" t="str">
        <f t="shared" si="16"/>
        <v/>
      </c>
      <c r="O345" s="50" t="str">
        <f t="shared" si="17"/>
        <v/>
      </c>
      <c r="P345" s="41"/>
      <c r="Q345" s="10"/>
    </row>
    <row r="346" spans="1:17" ht="30" customHeight="1">
      <c r="A346" s="30">
        <v>343</v>
      </c>
      <c r="B346" s="92" t="s">
        <v>609</v>
      </c>
      <c r="C346" s="20" t="str">
        <f>IFERROR(VLOOKUP($B346,エントリーシート!$Q$28:$Z$527,5,0),"")</f>
        <v/>
      </c>
      <c r="D346" s="20" t="str">
        <f>IFERROR(VLOOKUP($B346,エントリーシート!$Q$28:$Z$527,6,0),"")</f>
        <v/>
      </c>
      <c r="E346" s="20" t="str">
        <f>IFERROR(VLOOKUP($B346,エントリーシート!$Q$28:$Z$527,7,0),"")</f>
        <v/>
      </c>
      <c r="F346" s="20" t="str">
        <f>IFERROR(VLOOKUP($B346,エントリーシート!$Q$28:$Z$527,8,0),"")</f>
        <v/>
      </c>
      <c r="G346" s="20" t="str">
        <f>IFERROR(VLOOKUP($B346,エントリーシート!$Q$28:$Z$527,9,0),"")</f>
        <v/>
      </c>
      <c r="H346" s="20" t="str">
        <f>IFERROR(VLOOKUP($B346,エントリーシート!$Q$28:$Z$527,10,0),"")</f>
        <v/>
      </c>
      <c r="I346" s="21"/>
      <c r="J346" s="21"/>
      <c r="K346" s="21"/>
      <c r="L346" s="22"/>
      <c r="M346" s="23" t="str">
        <f t="shared" si="15"/>
        <v/>
      </c>
      <c r="N346" s="24" t="str">
        <f t="shared" si="16"/>
        <v/>
      </c>
      <c r="O346" s="50" t="str">
        <f t="shared" si="17"/>
        <v/>
      </c>
      <c r="P346" s="41"/>
      <c r="Q346" s="10"/>
    </row>
    <row r="347" spans="1:17" ht="30" customHeight="1">
      <c r="A347" s="30">
        <v>344</v>
      </c>
      <c r="B347" s="92" t="s">
        <v>610</v>
      </c>
      <c r="C347" s="20" t="str">
        <f>IFERROR(VLOOKUP($B347,エントリーシート!$Q$28:$Z$527,5,0),"")</f>
        <v/>
      </c>
      <c r="D347" s="20" t="str">
        <f>IFERROR(VLOOKUP($B347,エントリーシート!$Q$28:$Z$527,6,0),"")</f>
        <v/>
      </c>
      <c r="E347" s="20" t="str">
        <f>IFERROR(VLOOKUP($B347,エントリーシート!$Q$28:$Z$527,7,0),"")</f>
        <v/>
      </c>
      <c r="F347" s="20" t="str">
        <f>IFERROR(VLOOKUP($B347,エントリーシート!$Q$28:$Z$527,8,0),"")</f>
        <v/>
      </c>
      <c r="G347" s="20" t="str">
        <f>IFERROR(VLOOKUP($B347,エントリーシート!$Q$28:$Z$527,9,0),"")</f>
        <v/>
      </c>
      <c r="H347" s="20" t="str">
        <f>IFERROR(VLOOKUP($B347,エントリーシート!$Q$28:$Z$527,10,0),"")</f>
        <v/>
      </c>
      <c r="I347" s="21"/>
      <c r="J347" s="21"/>
      <c r="K347" s="21"/>
      <c r="L347" s="22"/>
      <c r="M347" s="23" t="str">
        <f t="shared" si="15"/>
        <v/>
      </c>
      <c r="N347" s="24" t="str">
        <f t="shared" si="16"/>
        <v/>
      </c>
      <c r="O347" s="50" t="str">
        <f t="shared" si="17"/>
        <v/>
      </c>
      <c r="P347" s="41"/>
      <c r="Q347" s="10"/>
    </row>
    <row r="348" spans="1:17" ht="30" customHeight="1">
      <c r="A348" s="30">
        <v>345</v>
      </c>
      <c r="B348" s="92" t="s">
        <v>611</v>
      </c>
      <c r="C348" s="20" t="str">
        <f>IFERROR(VLOOKUP($B348,エントリーシート!$Q$28:$Z$527,5,0),"")</f>
        <v/>
      </c>
      <c r="D348" s="20" t="str">
        <f>IFERROR(VLOOKUP($B348,エントリーシート!$Q$28:$Z$527,6,0),"")</f>
        <v/>
      </c>
      <c r="E348" s="20" t="str">
        <f>IFERROR(VLOOKUP($B348,エントリーシート!$Q$28:$Z$527,7,0),"")</f>
        <v/>
      </c>
      <c r="F348" s="20" t="str">
        <f>IFERROR(VLOOKUP($B348,エントリーシート!$Q$28:$Z$527,8,0),"")</f>
        <v/>
      </c>
      <c r="G348" s="20" t="str">
        <f>IFERROR(VLOOKUP($B348,エントリーシート!$Q$28:$Z$527,9,0),"")</f>
        <v/>
      </c>
      <c r="H348" s="20" t="str">
        <f>IFERROR(VLOOKUP($B348,エントリーシート!$Q$28:$Z$527,10,0),"")</f>
        <v/>
      </c>
      <c r="I348" s="21"/>
      <c r="J348" s="21"/>
      <c r="K348" s="21"/>
      <c r="L348" s="22"/>
      <c r="M348" s="23" t="str">
        <f t="shared" si="15"/>
        <v/>
      </c>
      <c r="N348" s="24" t="str">
        <f t="shared" si="16"/>
        <v/>
      </c>
      <c r="O348" s="50" t="str">
        <f t="shared" si="17"/>
        <v/>
      </c>
      <c r="P348" s="41"/>
      <c r="Q348" s="10"/>
    </row>
    <row r="349" spans="1:17" ht="30" customHeight="1">
      <c r="A349" s="30">
        <v>346</v>
      </c>
      <c r="B349" s="92" t="s">
        <v>612</v>
      </c>
      <c r="C349" s="20" t="str">
        <f>IFERROR(VLOOKUP($B349,エントリーシート!$Q$28:$Z$527,5,0),"")</f>
        <v/>
      </c>
      <c r="D349" s="20" t="str">
        <f>IFERROR(VLOOKUP($B349,エントリーシート!$Q$28:$Z$527,6,0),"")</f>
        <v/>
      </c>
      <c r="E349" s="20" t="str">
        <f>IFERROR(VLOOKUP($B349,エントリーシート!$Q$28:$Z$527,7,0),"")</f>
        <v/>
      </c>
      <c r="F349" s="20" t="str">
        <f>IFERROR(VLOOKUP($B349,エントリーシート!$Q$28:$Z$527,8,0),"")</f>
        <v/>
      </c>
      <c r="G349" s="20" t="str">
        <f>IFERROR(VLOOKUP($B349,エントリーシート!$Q$28:$Z$527,9,0),"")</f>
        <v/>
      </c>
      <c r="H349" s="20" t="str">
        <f>IFERROR(VLOOKUP($B349,エントリーシート!$Q$28:$Z$527,10,0),"")</f>
        <v/>
      </c>
      <c r="I349" s="21"/>
      <c r="J349" s="21"/>
      <c r="K349" s="21"/>
      <c r="L349" s="22"/>
      <c r="M349" s="23" t="str">
        <f t="shared" si="15"/>
        <v/>
      </c>
      <c r="N349" s="24" t="str">
        <f t="shared" si="16"/>
        <v/>
      </c>
      <c r="O349" s="50" t="str">
        <f t="shared" si="17"/>
        <v/>
      </c>
      <c r="P349" s="41"/>
      <c r="Q349" s="10"/>
    </row>
    <row r="350" spans="1:17" ht="30" customHeight="1">
      <c r="A350" s="30">
        <v>347</v>
      </c>
      <c r="B350" s="92" t="s">
        <v>613</v>
      </c>
      <c r="C350" s="20" t="str">
        <f>IFERROR(VLOOKUP($B350,エントリーシート!$Q$28:$Z$527,5,0),"")</f>
        <v/>
      </c>
      <c r="D350" s="20" t="str">
        <f>IFERROR(VLOOKUP($B350,エントリーシート!$Q$28:$Z$527,6,0),"")</f>
        <v/>
      </c>
      <c r="E350" s="20" t="str">
        <f>IFERROR(VLOOKUP($B350,エントリーシート!$Q$28:$Z$527,7,0),"")</f>
        <v/>
      </c>
      <c r="F350" s="20" t="str">
        <f>IFERROR(VLOOKUP($B350,エントリーシート!$Q$28:$Z$527,8,0),"")</f>
        <v/>
      </c>
      <c r="G350" s="20" t="str">
        <f>IFERROR(VLOOKUP($B350,エントリーシート!$Q$28:$Z$527,9,0),"")</f>
        <v/>
      </c>
      <c r="H350" s="20" t="str">
        <f>IFERROR(VLOOKUP($B350,エントリーシート!$Q$28:$Z$527,10,0),"")</f>
        <v/>
      </c>
      <c r="I350" s="21"/>
      <c r="J350" s="21"/>
      <c r="K350" s="21"/>
      <c r="L350" s="22"/>
      <c r="M350" s="23" t="str">
        <f t="shared" si="15"/>
        <v/>
      </c>
      <c r="N350" s="24" t="str">
        <f t="shared" si="16"/>
        <v/>
      </c>
      <c r="O350" s="50" t="str">
        <f t="shared" si="17"/>
        <v/>
      </c>
      <c r="P350" s="41"/>
      <c r="Q350" s="10"/>
    </row>
    <row r="351" spans="1:17" ht="30" customHeight="1">
      <c r="A351" s="30">
        <v>348</v>
      </c>
      <c r="B351" s="92" t="s">
        <v>614</v>
      </c>
      <c r="C351" s="20" t="str">
        <f>IFERROR(VLOOKUP($B351,エントリーシート!$Q$28:$Z$527,5,0),"")</f>
        <v/>
      </c>
      <c r="D351" s="20" t="str">
        <f>IFERROR(VLOOKUP($B351,エントリーシート!$Q$28:$Z$527,6,0),"")</f>
        <v/>
      </c>
      <c r="E351" s="20" t="str">
        <f>IFERROR(VLOOKUP($B351,エントリーシート!$Q$28:$Z$527,7,0),"")</f>
        <v/>
      </c>
      <c r="F351" s="20" t="str">
        <f>IFERROR(VLOOKUP($B351,エントリーシート!$Q$28:$Z$527,8,0),"")</f>
        <v/>
      </c>
      <c r="G351" s="20" t="str">
        <f>IFERROR(VLOOKUP($B351,エントリーシート!$Q$28:$Z$527,9,0),"")</f>
        <v/>
      </c>
      <c r="H351" s="20" t="str">
        <f>IFERROR(VLOOKUP($B351,エントリーシート!$Q$28:$Z$527,10,0),"")</f>
        <v/>
      </c>
      <c r="I351" s="21"/>
      <c r="J351" s="21"/>
      <c r="K351" s="21"/>
      <c r="L351" s="22"/>
      <c r="M351" s="23" t="str">
        <f t="shared" si="15"/>
        <v/>
      </c>
      <c r="N351" s="24" t="str">
        <f t="shared" si="16"/>
        <v/>
      </c>
      <c r="O351" s="50" t="str">
        <f t="shared" si="17"/>
        <v/>
      </c>
      <c r="P351" s="41"/>
      <c r="Q351" s="10"/>
    </row>
    <row r="352" spans="1:17" ht="30" customHeight="1">
      <c r="A352" s="30">
        <v>349</v>
      </c>
      <c r="B352" s="92" t="s">
        <v>615</v>
      </c>
      <c r="C352" s="20" t="str">
        <f>IFERROR(VLOOKUP($B352,エントリーシート!$Q$28:$Z$527,5,0),"")</f>
        <v/>
      </c>
      <c r="D352" s="20" t="str">
        <f>IFERROR(VLOOKUP($B352,エントリーシート!$Q$28:$Z$527,6,0),"")</f>
        <v/>
      </c>
      <c r="E352" s="20" t="str">
        <f>IFERROR(VLOOKUP($B352,エントリーシート!$Q$28:$Z$527,7,0),"")</f>
        <v/>
      </c>
      <c r="F352" s="20" t="str">
        <f>IFERROR(VLOOKUP($B352,エントリーシート!$Q$28:$Z$527,8,0),"")</f>
        <v/>
      </c>
      <c r="G352" s="20" t="str">
        <f>IFERROR(VLOOKUP($B352,エントリーシート!$Q$28:$Z$527,9,0),"")</f>
        <v/>
      </c>
      <c r="H352" s="20" t="str">
        <f>IFERROR(VLOOKUP($B352,エントリーシート!$Q$28:$Z$527,10,0),"")</f>
        <v/>
      </c>
      <c r="I352" s="21"/>
      <c r="J352" s="21"/>
      <c r="K352" s="21"/>
      <c r="L352" s="22"/>
      <c r="M352" s="23" t="str">
        <f t="shared" si="15"/>
        <v/>
      </c>
      <c r="N352" s="24" t="str">
        <f t="shared" si="16"/>
        <v/>
      </c>
      <c r="O352" s="50" t="str">
        <f t="shared" si="17"/>
        <v/>
      </c>
      <c r="P352" s="41"/>
      <c r="Q352" s="10"/>
    </row>
    <row r="353" spans="1:17" ht="30" customHeight="1">
      <c r="A353" s="30">
        <v>350</v>
      </c>
      <c r="B353" s="92" t="s">
        <v>616</v>
      </c>
      <c r="C353" s="20" t="str">
        <f>IFERROR(VLOOKUP($B353,エントリーシート!$Q$28:$Z$527,5,0),"")</f>
        <v/>
      </c>
      <c r="D353" s="20" t="str">
        <f>IFERROR(VLOOKUP($B353,エントリーシート!$Q$28:$Z$527,6,0),"")</f>
        <v/>
      </c>
      <c r="E353" s="20" t="str">
        <f>IFERROR(VLOOKUP($B353,エントリーシート!$Q$28:$Z$527,7,0),"")</f>
        <v/>
      </c>
      <c r="F353" s="20" t="str">
        <f>IFERROR(VLOOKUP($B353,エントリーシート!$Q$28:$Z$527,8,0),"")</f>
        <v/>
      </c>
      <c r="G353" s="20" t="str">
        <f>IFERROR(VLOOKUP($B353,エントリーシート!$Q$28:$Z$527,9,0),"")</f>
        <v/>
      </c>
      <c r="H353" s="20" t="str">
        <f>IFERROR(VLOOKUP($B353,エントリーシート!$Q$28:$Z$527,10,0),"")</f>
        <v/>
      </c>
      <c r="I353" s="21"/>
      <c r="J353" s="21"/>
      <c r="K353" s="21"/>
      <c r="L353" s="22"/>
      <c r="M353" s="23" t="str">
        <f t="shared" si="15"/>
        <v/>
      </c>
      <c r="N353" s="24" t="str">
        <f t="shared" si="16"/>
        <v/>
      </c>
      <c r="O353" s="50" t="str">
        <f t="shared" si="17"/>
        <v/>
      </c>
      <c r="P353" s="41"/>
      <c r="Q353" s="10"/>
    </row>
    <row r="354" spans="1:17" ht="30" customHeight="1">
      <c r="A354" s="30">
        <v>351</v>
      </c>
      <c r="B354" s="92" t="s">
        <v>617</v>
      </c>
      <c r="C354" s="20" t="str">
        <f>IFERROR(VLOOKUP($B354,エントリーシート!$Q$28:$Z$527,5,0),"")</f>
        <v/>
      </c>
      <c r="D354" s="20" t="str">
        <f>IFERROR(VLOOKUP($B354,エントリーシート!$Q$28:$Z$527,6,0),"")</f>
        <v/>
      </c>
      <c r="E354" s="20" t="str">
        <f>IFERROR(VLOOKUP($B354,エントリーシート!$Q$28:$Z$527,7,0),"")</f>
        <v/>
      </c>
      <c r="F354" s="20" t="str">
        <f>IFERROR(VLOOKUP($B354,エントリーシート!$Q$28:$Z$527,8,0),"")</f>
        <v/>
      </c>
      <c r="G354" s="20" t="str">
        <f>IFERROR(VLOOKUP($B354,エントリーシート!$Q$28:$Z$527,9,0),"")</f>
        <v/>
      </c>
      <c r="H354" s="20" t="str">
        <f>IFERROR(VLOOKUP($B354,エントリーシート!$Q$28:$Z$527,10,0),"")</f>
        <v/>
      </c>
      <c r="I354" s="21"/>
      <c r="J354" s="21"/>
      <c r="K354" s="21"/>
      <c r="L354" s="22"/>
      <c r="M354" s="23" t="str">
        <f t="shared" si="15"/>
        <v/>
      </c>
      <c r="N354" s="24" t="str">
        <f t="shared" si="16"/>
        <v/>
      </c>
      <c r="O354" s="50" t="str">
        <f t="shared" si="17"/>
        <v/>
      </c>
      <c r="P354" s="41"/>
      <c r="Q354" s="10"/>
    </row>
    <row r="355" spans="1:17" ht="30" customHeight="1">
      <c r="A355" s="30">
        <v>352</v>
      </c>
      <c r="B355" s="92" t="s">
        <v>618</v>
      </c>
      <c r="C355" s="20" t="str">
        <f>IFERROR(VLOOKUP($B355,エントリーシート!$Q$28:$Z$527,5,0),"")</f>
        <v/>
      </c>
      <c r="D355" s="20" t="str">
        <f>IFERROR(VLOOKUP($B355,エントリーシート!$Q$28:$Z$527,6,0),"")</f>
        <v/>
      </c>
      <c r="E355" s="20" t="str">
        <f>IFERROR(VLOOKUP($B355,エントリーシート!$Q$28:$Z$527,7,0),"")</f>
        <v/>
      </c>
      <c r="F355" s="20" t="str">
        <f>IFERROR(VLOOKUP($B355,エントリーシート!$Q$28:$Z$527,8,0),"")</f>
        <v/>
      </c>
      <c r="G355" s="20" t="str">
        <f>IFERROR(VLOOKUP($B355,エントリーシート!$Q$28:$Z$527,9,0),"")</f>
        <v/>
      </c>
      <c r="H355" s="20" t="str">
        <f>IFERROR(VLOOKUP($B355,エントリーシート!$Q$28:$Z$527,10,0),"")</f>
        <v/>
      </c>
      <c r="I355" s="21"/>
      <c r="J355" s="21"/>
      <c r="K355" s="21"/>
      <c r="L355" s="22"/>
      <c r="M355" s="23" t="str">
        <f t="shared" si="15"/>
        <v/>
      </c>
      <c r="N355" s="24" t="str">
        <f t="shared" si="16"/>
        <v/>
      </c>
      <c r="O355" s="50" t="str">
        <f t="shared" si="17"/>
        <v/>
      </c>
      <c r="P355" s="41"/>
      <c r="Q355" s="10"/>
    </row>
    <row r="356" spans="1:17" ht="30" customHeight="1">
      <c r="A356" s="30">
        <v>353</v>
      </c>
      <c r="B356" s="92" t="s">
        <v>619</v>
      </c>
      <c r="C356" s="20" t="str">
        <f>IFERROR(VLOOKUP($B356,エントリーシート!$Q$28:$Z$527,5,0),"")</f>
        <v/>
      </c>
      <c r="D356" s="20" t="str">
        <f>IFERROR(VLOOKUP($B356,エントリーシート!$Q$28:$Z$527,6,0),"")</f>
        <v/>
      </c>
      <c r="E356" s="20" t="str">
        <f>IFERROR(VLOOKUP($B356,エントリーシート!$Q$28:$Z$527,7,0),"")</f>
        <v/>
      </c>
      <c r="F356" s="20" t="str">
        <f>IFERROR(VLOOKUP($B356,エントリーシート!$Q$28:$Z$527,8,0),"")</f>
        <v/>
      </c>
      <c r="G356" s="20" t="str">
        <f>IFERROR(VLOOKUP($B356,エントリーシート!$Q$28:$Z$527,9,0),"")</f>
        <v/>
      </c>
      <c r="H356" s="20" t="str">
        <f>IFERROR(VLOOKUP($B356,エントリーシート!$Q$28:$Z$527,10,0),"")</f>
        <v/>
      </c>
      <c r="I356" s="21"/>
      <c r="J356" s="21"/>
      <c r="K356" s="21"/>
      <c r="L356" s="22"/>
      <c r="M356" s="23" t="str">
        <f t="shared" si="15"/>
        <v/>
      </c>
      <c r="N356" s="24" t="str">
        <f t="shared" si="16"/>
        <v/>
      </c>
      <c r="O356" s="50" t="str">
        <f t="shared" si="17"/>
        <v/>
      </c>
      <c r="P356" s="41"/>
      <c r="Q356" s="10"/>
    </row>
    <row r="357" spans="1:17" ht="30" customHeight="1">
      <c r="A357" s="30">
        <v>354</v>
      </c>
      <c r="B357" s="92" t="s">
        <v>620</v>
      </c>
      <c r="C357" s="20" t="str">
        <f>IFERROR(VLOOKUP($B357,エントリーシート!$Q$28:$Z$527,5,0),"")</f>
        <v/>
      </c>
      <c r="D357" s="20" t="str">
        <f>IFERROR(VLOOKUP($B357,エントリーシート!$Q$28:$Z$527,6,0),"")</f>
        <v/>
      </c>
      <c r="E357" s="20" t="str">
        <f>IFERROR(VLOOKUP($B357,エントリーシート!$Q$28:$Z$527,7,0),"")</f>
        <v/>
      </c>
      <c r="F357" s="20" t="str">
        <f>IFERROR(VLOOKUP($B357,エントリーシート!$Q$28:$Z$527,8,0),"")</f>
        <v/>
      </c>
      <c r="G357" s="20" t="str">
        <f>IFERROR(VLOOKUP($B357,エントリーシート!$Q$28:$Z$527,9,0),"")</f>
        <v/>
      </c>
      <c r="H357" s="20" t="str">
        <f>IFERROR(VLOOKUP($B357,エントリーシート!$Q$28:$Z$527,10,0),"")</f>
        <v/>
      </c>
      <c r="I357" s="21"/>
      <c r="J357" s="21"/>
      <c r="K357" s="21"/>
      <c r="L357" s="22"/>
      <c r="M357" s="23" t="str">
        <f t="shared" si="15"/>
        <v/>
      </c>
      <c r="N357" s="24" t="str">
        <f t="shared" si="16"/>
        <v/>
      </c>
      <c r="O357" s="50" t="str">
        <f t="shared" si="17"/>
        <v/>
      </c>
      <c r="P357" s="41"/>
      <c r="Q357" s="10"/>
    </row>
    <row r="358" spans="1:17" ht="30" customHeight="1">
      <c r="A358" s="30">
        <v>355</v>
      </c>
      <c r="B358" s="92" t="s">
        <v>621</v>
      </c>
      <c r="C358" s="20" t="str">
        <f>IFERROR(VLOOKUP($B358,エントリーシート!$Q$28:$Z$527,5,0),"")</f>
        <v/>
      </c>
      <c r="D358" s="20" t="str">
        <f>IFERROR(VLOOKUP($B358,エントリーシート!$Q$28:$Z$527,6,0),"")</f>
        <v/>
      </c>
      <c r="E358" s="20" t="str">
        <f>IFERROR(VLOOKUP($B358,エントリーシート!$Q$28:$Z$527,7,0),"")</f>
        <v/>
      </c>
      <c r="F358" s="20" t="str">
        <f>IFERROR(VLOOKUP($B358,エントリーシート!$Q$28:$Z$527,8,0),"")</f>
        <v/>
      </c>
      <c r="G358" s="20" t="str">
        <f>IFERROR(VLOOKUP($B358,エントリーシート!$Q$28:$Z$527,9,0),"")</f>
        <v/>
      </c>
      <c r="H358" s="20" t="str">
        <f>IFERROR(VLOOKUP($B358,エントリーシート!$Q$28:$Z$527,10,0),"")</f>
        <v/>
      </c>
      <c r="I358" s="21"/>
      <c r="J358" s="21"/>
      <c r="K358" s="21"/>
      <c r="L358" s="22"/>
      <c r="M358" s="23" t="str">
        <f t="shared" si="15"/>
        <v/>
      </c>
      <c r="N358" s="24" t="str">
        <f t="shared" si="16"/>
        <v/>
      </c>
      <c r="O358" s="50" t="str">
        <f t="shared" si="17"/>
        <v/>
      </c>
      <c r="P358" s="41"/>
      <c r="Q358" s="10"/>
    </row>
    <row r="359" spans="1:17" ht="30" customHeight="1">
      <c r="A359" s="30">
        <v>356</v>
      </c>
      <c r="B359" s="92" t="s">
        <v>622</v>
      </c>
      <c r="C359" s="20" t="str">
        <f>IFERROR(VLOOKUP($B359,エントリーシート!$Q$28:$Z$527,5,0),"")</f>
        <v/>
      </c>
      <c r="D359" s="20" t="str">
        <f>IFERROR(VLOOKUP($B359,エントリーシート!$Q$28:$Z$527,6,0),"")</f>
        <v/>
      </c>
      <c r="E359" s="20" t="str">
        <f>IFERROR(VLOOKUP($B359,エントリーシート!$Q$28:$Z$527,7,0),"")</f>
        <v/>
      </c>
      <c r="F359" s="20" t="str">
        <f>IFERROR(VLOOKUP($B359,エントリーシート!$Q$28:$Z$527,8,0),"")</f>
        <v/>
      </c>
      <c r="G359" s="20" t="str">
        <f>IFERROR(VLOOKUP($B359,エントリーシート!$Q$28:$Z$527,9,0),"")</f>
        <v/>
      </c>
      <c r="H359" s="20" t="str">
        <f>IFERROR(VLOOKUP($B359,エントリーシート!$Q$28:$Z$527,10,0),"")</f>
        <v/>
      </c>
      <c r="I359" s="21"/>
      <c r="J359" s="21"/>
      <c r="K359" s="21"/>
      <c r="L359" s="22"/>
      <c r="M359" s="23" t="str">
        <f t="shared" si="15"/>
        <v/>
      </c>
      <c r="N359" s="24" t="str">
        <f t="shared" si="16"/>
        <v/>
      </c>
      <c r="O359" s="50" t="str">
        <f t="shared" si="17"/>
        <v/>
      </c>
      <c r="P359" s="41"/>
      <c r="Q359" s="10"/>
    </row>
    <row r="360" spans="1:17" ht="30" customHeight="1">
      <c r="A360" s="30">
        <v>357</v>
      </c>
      <c r="B360" s="92" t="s">
        <v>623</v>
      </c>
      <c r="C360" s="20" t="str">
        <f>IFERROR(VLOOKUP($B360,エントリーシート!$Q$28:$Z$527,5,0),"")</f>
        <v/>
      </c>
      <c r="D360" s="20" t="str">
        <f>IFERROR(VLOOKUP($B360,エントリーシート!$Q$28:$Z$527,6,0),"")</f>
        <v/>
      </c>
      <c r="E360" s="20" t="str">
        <f>IFERROR(VLOOKUP($B360,エントリーシート!$Q$28:$Z$527,7,0),"")</f>
        <v/>
      </c>
      <c r="F360" s="20" t="str">
        <f>IFERROR(VLOOKUP($B360,エントリーシート!$Q$28:$Z$527,8,0),"")</f>
        <v/>
      </c>
      <c r="G360" s="20" t="str">
        <f>IFERROR(VLOOKUP($B360,エントリーシート!$Q$28:$Z$527,9,0),"")</f>
        <v/>
      </c>
      <c r="H360" s="20" t="str">
        <f>IFERROR(VLOOKUP($B360,エントリーシート!$Q$28:$Z$527,10,0),"")</f>
        <v/>
      </c>
      <c r="I360" s="21"/>
      <c r="J360" s="21"/>
      <c r="K360" s="21"/>
      <c r="L360" s="22"/>
      <c r="M360" s="23" t="str">
        <f t="shared" si="15"/>
        <v/>
      </c>
      <c r="N360" s="24" t="str">
        <f t="shared" si="16"/>
        <v/>
      </c>
      <c r="O360" s="50" t="str">
        <f t="shared" si="17"/>
        <v/>
      </c>
      <c r="P360" s="41"/>
      <c r="Q360" s="10"/>
    </row>
    <row r="361" spans="1:17" ht="30" customHeight="1">
      <c r="A361" s="30">
        <v>358</v>
      </c>
      <c r="B361" s="92" t="s">
        <v>624</v>
      </c>
      <c r="C361" s="20" t="str">
        <f>IFERROR(VLOOKUP($B361,エントリーシート!$Q$28:$Z$527,5,0),"")</f>
        <v/>
      </c>
      <c r="D361" s="20" t="str">
        <f>IFERROR(VLOOKUP($B361,エントリーシート!$Q$28:$Z$527,6,0),"")</f>
        <v/>
      </c>
      <c r="E361" s="20" t="str">
        <f>IFERROR(VLOOKUP($B361,エントリーシート!$Q$28:$Z$527,7,0),"")</f>
        <v/>
      </c>
      <c r="F361" s="20" t="str">
        <f>IFERROR(VLOOKUP($B361,エントリーシート!$Q$28:$Z$527,8,0),"")</f>
        <v/>
      </c>
      <c r="G361" s="20" t="str">
        <f>IFERROR(VLOOKUP($B361,エントリーシート!$Q$28:$Z$527,9,0),"")</f>
        <v/>
      </c>
      <c r="H361" s="20" t="str">
        <f>IFERROR(VLOOKUP($B361,エントリーシート!$Q$28:$Z$527,10,0),"")</f>
        <v/>
      </c>
      <c r="I361" s="21"/>
      <c r="J361" s="21"/>
      <c r="K361" s="21"/>
      <c r="L361" s="22"/>
      <c r="M361" s="23" t="str">
        <f t="shared" si="15"/>
        <v/>
      </c>
      <c r="N361" s="24" t="str">
        <f t="shared" si="16"/>
        <v/>
      </c>
      <c r="O361" s="50" t="str">
        <f t="shared" si="17"/>
        <v/>
      </c>
      <c r="P361" s="41"/>
      <c r="Q361" s="10"/>
    </row>
    <row r="362" spans="1:17" ht="30" customHeight="1">
      <c r="A362" s="30">
        <v>359</v>
      </c>
      <c r="B362" s="92" t="s">
        <v>625</v>
      </c>
      <c r="C362" s="20" t="str">
        <f>IFERROR(VLOOKUP($B362,エントリーシート!$Q$28:$Z$527,5,0),"")</f>
        <v/>
      </c>
      <c r="D362" s="20" t="str">
        <f>IFERROR(VLOOKUP($B362,エントリーシート!$Q$28:$Z$527,6,0),"")</f>
        <v/>
      </c>
      <c r="E362" s="20" t="str">
        <f>IFERROR(VLOOKUP($B362,エントリーシート!$Q$28:$Z$527,7,0),"")</f>
        <v/>
      </c>
      <c r="F362" s="20" t="str">
        <f>IFERROR(VLOOKUP($B362,エントリーシート!$Q$28:$Z$527,8,0),"")</f>
        <v/>
      </c>
      <c r="G362" s="20" t="str">
        <f>IFERROR(VLOOKUP($B362,エントリーシート!$Q$28:$Z$527,9,0),"")</f>
        <v/>
      </c>
      <c r="H362" s="20" t="str">
        <f>IFERROR(VLOOKUP($B362,エントリーシート!$Q$28:$Z$527,10,0),"")</f>
        <v/>
      </c>
      <c r="I362" s="21"/>
      <c r="J362" s="21"/>
      <c r="K362" s="21"/>
      <c r="L362" s="22"/>
      <c r="M362" s="23" t="str">
        <f t="shared" si="15"/>
        <v/>
      </c>
      <c r="N362" s="24" t="str">
        <f t="shared" si="16"/>
        <v/>
      </c>
      <c r="O362" s="50" t="str">
        <f t="shared" si="17"/>
        <v/>
      </c>
      <c r="P362" s="41"/>
      <c r="Q362" s="10"/>
    </row>
    <row r="363" spans="1:17" ht="30" customHeight="1">
      <c r="A363" s="30">
        <v>360</v>
      </c>
      <c r="B363" s="92" t="s">
        <v>626</v>
      </c>
      <c r="C363" s="20" t="str">
        <f>IFERROR(VLOOKUP($B363,エントリーシート!$Q$28:$Z$527,5,0),"")</f>
        <v/>
      </c>
      <c r="D363" s="20" t="str">
        <f>IFERROR(VLOOKUP($B363,エントリーシート!$Q$28:$Z$527,6,0),"")</f>
        <v/>
      </c>
      <c r="E363" s="20" t="str">
        <f>IFERROR(VLOOKUP($B363,エントリーシート!$Q$28:$Z$527,7,0),"")</f>
        <v/>
      </c>
      <c r="F363" s="20" t="str">
        <f>IFERROR(VLOOKUP($B363,エントリーシート!$Q$28:$Z$527,8,0),"")</f>
        <v/>
      </c>
      <c r="G363" s="20" t="str">
        <f>IFERROR(VLOOKUP($B363,エントリーシート!$Q$28:$Z$527,9,0),"")</f>
        <v/>
      </c>
      <c r="H363" s="20" t="str">
        <f>IFERROR(VLOOKUP($B363,エントリーシート!$Q$28:$Z$527,10,0),"")</f>
        <v/>
      </c>
      <c r="I363" s="21"/>
      <c r="J363" s="21"/>
      <c r="K363" s="21"/>
      <c r="L363" s="22"/>
      <c r="M363" s="23" t="str">
        <f t="shared" si="15"/>
        <v/>
      </c>
      <c r="N363" s="24" t="str">
        <f t="shared" si="16"/>
        <v/>
      </c>
      <c r="O363" s="50" t="str">
        <f t="shared" si="17"/>
        <v/>
      </c>
      <c r="P363" s="41"/>
      <c r="Q363" s="10"/>
    </row>
    <row r="364" spans="1:17" ht="30" customHeight="1">
      <c r="A364" s="30">
        <v>361</v>
      </c>
      <c r="B364" s="92" t="s">
        <v>627</v>
      </c>
      <c r="C364" s="20" t="str">
        <f>IFERROR(VLOOKUP($B364,エントリーシート!$Q$28:$Z$527,5,0),"")</f>
        <v/>
      </c>
      <c r="D364" s="20" t="str">
        <f>IFERROR(VLOOKUP($B364,エントリーシート!$Q$28:$Z$527,6,0),"")</f>
        <v/>
      </c>
      <c r="E364" s="20" t="str">
        <f>IFERROR(VLOOKUP($B364,エントリーシート!$Q$28:$Z$527,7,0),"")</f>
        <v/>
      </c>
      <c r="F364" s="20" t="str">
        <f>IFERROR(VLOOKUP($B364,エントリーシート!$Q$28:$Z$527,8,0),"")</f>
        <v/>
      </c>
      <c r="G364" s="20" t="str">
        <f>IFERROR(VLOOKUP($B364,エントリーシート!$Q$28:$Z$527,9,0),"")</f>
        <v/>
      </c>
      <c r="H364" s="20" t="str">
        <f>IFERROR(VLOOKUP($B364,エントリーシート!$Q$28:$Z$527,10,0),"")</f>
        <v/>
      </c>
      <c r="I364" s="21"/>
      <c r="J364" s="21"/>
      <c r="K364" s="21"/>
      <c r="L364" s="22"/>
      <c r="M364" s="23" t="str">
        <f t="shared" si="15"/>
        <v/>
      </c>
      <c r="N364" s="24" t="str">
        <f t="shared" si="16"/>
        <v/>
      </c>
      <c r="O364" s="50" t="str">
        <f t="shared" si="17"/>
        <v/>
      </c>
      <c r="P364" s="41"/>
      <c r="Q364" s="10"/>
    </row>
    <row r="365" spans="1:17" ht="30" customHeight="1">
      <c r="A365" s="30">
        <v>362</v>
      </c>
      <c r="B365" s="92" t="s">
        <v>628</v>
      </c>
      <c r="C365" s="20" t="str">
        <f>IFERROR(VLOOKUP($B365,エントリーシート!$Q$28:$Z$527,5,0),"")</f>
        <v/>
      </c>
      <c r="D365" s="20" t="str">
        <f>IFERROR(VLOOKUP($B365,エントリーシート!$Q$28:$Z$527,6,0),"")</f>
        <v/>
      </c>
      <c r="E365" s="20" t="str">
        <f>IFERROR(VLOOKUP($B365,エントリーシート!$Q$28:$Z$527,7,0),"")</f>
        <v/>
      </c>
      <c r="F365" s="20" t="str">
        <f>IFERROR(VLOOKUP($B365,エントリーシート!$Q$28:$Z$527,8,0),"")</f>
        <v/>
      </c>
      <c r="G365" s="20" t="str">
        <f>IFERROR(VLOOKUP($B365,エントリーシート!$Q$28:$Z$527,9,0),"")</f>
        <v/>
      </c>
      <c r="H365" s="20" t="str">
        <f>IFERROR(VLOOKUP($B365,エントリーシート!$Q$28:$Z$527,10,0),"")</f>
        <v/>
      </c>
      <c r="I365" s="21"/>
      <c r="J365" s="21"/>
      <c r="K365" s="21"/>
      <c r="L365" s="22"/>
      <c r="M365" s="23" t="str">
        <f t="shared" si="15"/>
        <v/>
      </c>
      <c r="N365" s="24" t="str">
        <f t="shared" si="16"/>
        <v/>
      </c>
      <c r="O365" s="50" t="str">
        <f t="shared" si="17"/>
        <v/>
      </c>
      <c r="P365" s="41"/>
      <c r="Q365" s="10"/>
    </row>
    <row r="366" spans="1:17" ht="30" customHeight="1">
      <c r="A366" s="30">
        <v>363</v>
      </c>
      <c r="B366" s="92" t="s">
        <v>629</v>
      </c>
      <c r="C366" s="20" t="str">
        <f>IFERROR(VLOOKUP($B366,エントリーシート!$Q$28:$Z$527,5,0),"")</f>
        <v/>
      </c>
      <c r="D366" s="20" t="str">
        <f>IFERROR(VLOOKUP($B366,エントリーシート!$Q$28:$Z$527,6,0),"")</f>
        <v/>
      </c>
      <c r="E366" s="20" t="str">
        <f>IFERROR(VLOOKUP($B366,エントリーシート!$Q$28:$Z$527,7,0),"")</f>
        <v/>
      </c>
      <c r="F366" s="20" t="str">
        <f>IFERROR(VLOOKUP($B366,エントリーシート!$Q$28:$Z$527,8,0),"")</f>
        <v/>
      </c>
      <c r="G366" s="20" t="str">
        <f>IFERROR(VLOOKUP($B366,エントリーシート!$Q$28:$Z$527,9,0),"")</f>
        <v/>
      </c>
      <c r="H366" s="20" t="str">
        <f>IFERROR(VLOOKUP($B366,エントリーシート!$Q$28:$Z$527,10,0),"")</f>
        <v/>
      </c>
      <c r="I366" s="21"/>
      <c r="J366" s="21"/>
      <c r="K366" s="21"/>
      <c r="L366" s="22"/>
      <c r="M366" s="23" t="str">
        <f t="shared" si="15"/>
        <v/>
      </c>
      <c r="N366" s="24" t="str">
        <f t="shared" si="16"/>
        <v/>
      </c>
      <c r="O366" s="50" t="str">
        <f t="shared" si="17"/>
        <v/>
      </c>
      <c r="P366" s="41"/>
      <c r="Q366" s="10"/>
    </row>
    <row r="367" spans="1:17" ht="30" customHeight="1">
      <c r="A367" s="30">
        <v>364</v>
      </c>
      <c r="B367" s="92" t="s">
        <v>630</v>
      </c>
      <c r="C367" s="20" t="str">
        <f>IFERROR(VLOOKUP($B367,エントリーシート!$Q$28:$Z$527,5,0),"")</f>
        <v/>
      </c>
      <c r="D367" s="20" t="str">
        <f>IFERROR(VLOOKUP($B367,エントリーシート!$Q$28:$Z$527,6,0),"")</f>
        <v/>
      </c>
      <c r="E367" s="20" t="str">
        <f>IFERROR(VLOOKUP($B367,エントリーシート!$Q$28:$Z$527,7,0),"")</f>
        <v/>
      </c>
      <c r="F367" s="20" t="str">
        <f>IFERROR(VLOOKUP($B367,エントリーシート!$Q$28:$Z$527,8,0),"")</f>
        <v/>
      </c>
      <c r="G367" s="20" t="str">
        <f>IFERROR(VLOOKUP($B367,エントリーシート!$Q$28:$Z$527,9,0),"")</f>
        <v/>
      </c>
      <c r="H367" s="20" t="str">
        <f>IFERROR(VLOOKUP($B367,エントリーシート!$Q$28:$Z$527,10,0),"")</f>
        <v/>
      </c>
      <c r="I367" s="21"/>
      <c r="J367" s="21"/>
      <c r="K367" s="21"/>
      <c r="L367" s="22"/>
      <c r="M367" s="23" t="str">
        <f t="shared" si="15"/>
        <v/>
      </c>
      <c r="N367" s="24" t="str">
        <f t="shared" si="16"/>
        <v/>
      </c>
      <c r="O367" s="50" t="str">
        <f t="shared" si="17"/>
        <v/>
      </c>
      <c r="P367" s="41"/>
      <c r="Q367" s="10"/>
    </row>
    <row r="368" spans="1:17" ht="30" customHeight="1">
      <c r="A368" s="30">
        <v>365</v>
      </c>
      <c r="B368" s="92" t="s">
        <v>631</v>
      </c>
      <c r="C368" s="20" t="str">
        <f>IFERROR(VLOOKUP($B368,エントリーシート!$Q$28:$Z$527,5,0),"")</f>
        <v/>
      </c>
      <c r="D368" s="20" t="str">
        <f>IFERROR(VLOOKUP($B368,エントリーシート!$Q$28:$Z$527,6,0),"")</f>
        <v/>
      </c>
      <c r="E368" s="20" t="str">
        <f>IFERROR(VLOOKUP($B368,エントリーシート!$Q$28:$Z$527,7,0),"")</f>
        <v/>
      </c>
      <c r="F368" s="20" t="str">
        <f>IFERROR(VLOOKUP($B368,エントリーシート!$Q$28:$Z$527,8,0),"")</f>
        <v/>
      </c>
      <c r="G368" s="20" t="str">
        <f>IFERROR(VLOOKUP($B368,エントリーシート!$Q$28:$Z$527,9,0),"")</f>
        <v/>
      </c>
      <c r="H368" s="20" t="str">
        <f>IFERROR(VLOOKUP($B368,エントリーシート!$Q$28:$Z$527,10,0),"")</f>
        <v/>
      </c>
      <c r="I368" s="21"/>
      <c r="J368" s="21"/>
      <c r="K368" s="21"/>
      <c r="L368" s="22"/>
      <c r="M368" s="23" t="str">
        <f t="shared" si="15"/>
        <v/>
      </c>
      <c r="N368" s="24" t="str">
        <f t="shared" si="16"/>
        <v/>
      </c>
      <c r="O368" s="50" t="str">
        <f t="shared" si="17"/>
        <v/>
      </c>
      <c r="P368" s="41"/>
      <c r="Q368" s="10"/>
    </row>
    <row r="369" spans="1:17" ht="30" customHeight="1">
      <c r="A369" s="30">
        <v>366</v>
      </c>
      <c r="B369" s="92" t="s">
        <v>632</v>
      </c>
      <c r="C369" s="20" t="str">
        <f>IFERROR(VLOOKUP($B369,エントリーシート!$Q$28:$Z$527,5,0),"")</f>
        <v/>
      </c>
      <c r="D369" s="20" t="str">
        <f>IFERROR(VLOOKUP($B369,エントリーシート!$Q$28:$Z$527,6,0),"")</f>
        <v/>
      </c>
      <c r="E369" s="20" t="str">
        <f>IFERROR(VLOOKUP($B369,エントリーシート!$Q$28:$Z$527,7,0),"")</f>
        <v/>
      </c>
      <c r="F369" s="20" t="str">
        <f>IFERROR(VLOOKUP($B369,エントリーシート!$Q$28:$Z$527,8,0),"")</f>
        <v/>
      </c>
      <c r="G369" s="20" t="str">
        <f>IFERROR(VLOOKUP($B369,エントリーシート!$Q$28:$Z$527,9,0),"")</f>
        <v/>
      </c>
      <c r="H369" s="20" t="str">
        <f>IFERROR(VLOOKUP($B369,エントリーシート!$Q$28:$Z$527,10,0),"")</f>
        <v/>
      </c>
      <c r="I369" s="21"/>
      <c r="J369" s="21"/>
      <c r="K369" s="21"/>
      <c r="L369" s="22"/>
      <c r="M369" s="23" t="str">
        <f t="shared" si="15"/>
        <v/>
      </c>
      <c r="N369" s="24" t="str">
        <f t="shared" si="16"/>
        <v/>
      </c>
      <c r="O369" s="50" t="str">
        <f t="shared" si="17"/>
        <v/>
      </c>
      <c r="P369" s="41"/>
      <c r="Q369" s="10"/>
    </row>
    <row r="370" spans="1:17" ht="30" customHeight="1">
      <c r="A370" s="30">
        <v>367</v>
      </c>
      <c r="B370" s="92" t="s">
        <v>633</v>
      </c>
      <c r="C370" s="20" t="str">
        <f>IFERROR(VLOOKUP($B370,エントリーシート!$Q$28:$Z$527,5,0),"")</f>
        <v/>
      </c>
      <c r="D370" s="20" t="str">
        <f>IFERROR(VLOOKUP($B370,エントリーシート!$Q$28:$Z$527,6,0),"")</f>
        <v/>
      </c>
      <c r="E370" s="20" t="str">
        <f>IFERROR(VLOOKUP($B370,エントリーシート!$Q$28:$Z$527,7,0),"")</f>
        <v/>
      </c>
      <c r="F370" s="20" t="str">
        <f>IFERROR(VLOOKUP($B370,エントリーシート!$Q$28:$Z$527,8,0),"")</f>
        <v/>
      </c>
      <c r="G370" s="20" t="str">
        <f>IFERROR(VLOOKUP($B370,エントリーシート!$Q$28:$Z$527,9,0),"")</f>
        <v/>
      </c>
      <c r="H370" s="20" t="str">
        <f>IFERROR(VLOOKUP($B370,エントリーシート!$Q$28:$Z$527,10,0),"")</f>
        <v/>
      </c>
      <c r="I370" s="21"/>
      <c r="J370" s="21"/>
      <c r="K370" s="21"/>
      <c r="L370" s="22"/>
      <c r="M370" s="23" t="str">
        <f t="shared" si="15"/>
        <v/>
      </c>
      <c r="N370" s="24" t="str">
        <f t="shared" si="16"/>
        <v/>
      </c>
      <c r="O370" s="50" t="str">
        <f t="shared" si="17"/>
        <v/>
      </c>
      <c r="P370" s="41"/>
      <c r="Q370" s="10"/>
    </row>
    <row r="371" spans="1:17" ht="30" customHeight="1">
      <c r="A371" s="30">
        <v>368</v>
      </c>
      <c r="B371" s="92" t="s">
        <v>634</v>
      </c>
      <c r="C371" s="20" t="str">
        <f>IFERROR(VLOOKUP($B371,エントリーシート!$Q$28:$Z$527,5,0),"")</f>
        <v/>
      </c>
      <c r="D371" s="20" t="str">
        <f>IFERROR(VLOOKUP($B371,エントリーシート!$Q$28:$Z$527,6,0),"")</f>
        <v/>
      </c>
      <c r="E371" s="20" t="str">
        <f>IFERROR(VLOOKUP($B371,エントリーシート!$Q$28:$Z$527,7,0),"")</f>
        <v/>
      </c>
      <c r="F371" s="20" t="str">
        <f>IFERROR(VLOOKUP($B371,エントリーシート!$Q$28:$Z$527,8,0),"")</f>
        <v/>
      </c>
      <c r="G371" s="20" t="str">
        <f>IFERROR(VLOOKUP($B371,エントリーシート!$Q$28:$Z$527,9,0),"")</f>
        <v/>
      </c>
      <c r="H371" s="20" t="str">
        <f>IFERROR(VLOOKUP($B371,エントリーシート!$Q$28:$Z$527,10,0),"")</f>
        <v/>
      </c>
      <c r="I371" s="21"/>
      <c r="J371" s="21"/>
      <c r="K371" s="21"/>
      <c r="L371" s="22"/>
      <c r="M371" s="23" t="str">
        <f t="shared" si="15"/>
        <v/>
      </c>
      <c r="N371" s="24" t="str">
        <f t="shared" si="16"/>
        <v/>
      </c>
      <c r="O371" s="50" t="str">
        <f t="shared" si="17"/>
        <v/>
      </c>
      <c r="P371" s="41"/>
      <c r="Q371" s="10"/>
    </row>
    <row r="372" spans="1:17" ht="30" customHeight="1">
      <c r="A372" s="30">
        <v>369</v>
      </c>
      <c r="B372" s="92" t="s">
        <v>635</v>
      </c>
      <c r="C372" s="20" t="str">
        <f>IFERROR(VLOOKUP($B372,エントリーシート!$Q$28:$Z$527,5,0),"")</f>
        <v/>
      </c>
      <c r="D372" s="20" t="str">
        <f>IFERROR(VLOOKUP($B372,エントリーシート!$Q$28:$Z$527,6,0),"")</f>
        <v/>
      </c>
      <c r="E372" s="20" t="str">
        <f>IFERROR(VLOOKUP($B372,エントリーシート!$Q$28:$Z$527,7,0),"")</f>
        <v/>
      </c>
      <c r="F372" s="20" t="str">
        <f>IFERROR(VLOOKUP($B372,エントリーシート!$Q$28:$Z$527,8,0),"")</f>
        <v/>
      </c>
      <c r="G372" s="20" t="str">
        <f>IFERROR(VLOOKUP($B372,エントリーシート!$Q$28:$Z$527,9,0),"")</f>
        <v/>
      </c>
      <c r="H372" s="20" t="str">
        <f>IFERROR(VLOOKUP($B372,エントリーシート!$Q$28:$Z$527,10,0),"")</f>
        <v/>
      </c>
      <c r="I372" s="21"/>
      <c r="J372" s="21"/>
      <c r="K372" s="21"/>
      <c r="L372" s="22"/>
      <c r="M372" s="23" t="str">
        <f t="shared" si="15"/>
        <v/>
      </c>
      <c r="N372" s="24" t="str">
        <f t="shared" si="16"/>
        <v/>
      </c>
      <c r="O372" s="50" t="str">
        <f t="shared" si="17"/>
        <v/>
      </c>
      <c r="P372" s="41"/>
      <c r="Q372" s="10"/>
    </row>
    <row r="373" spans="1:17" ht="30" customHeight="1">
      <c r="A373" s="30">
        <v>370</v>
      </c>
      <c r="B373" s="92" t="s">
        <v>636</v>
      </c>
      <c r="C373" s="20" t="str">
        <f>IFERROR(VLOOKUP($B373,エントリーシート!$Q$28:$Z$527,5,0),"")</f>
        <v/>
      </c>
      <c r="D373" s="20" t="str">
        <f>IFERROR(VLOOKUP($B373,エントリーシート!$Q$28:$Z$527,6,0),"")</f>
        <v/>
      </c>
      <c r="E373" s="20" t="str">
        <f>IFERROR(VLOOKUP($B373,エントリーシート!$Q$28:$Z$527,7,0),"")</f>
        <v/>
      </c>
      <c r="F373" s="20" t="str">
        <f>IFERROR(VLOOKUP($B373,エントリーシート!$Q$28:$Z$527,8,0),"")</f>
        <v/>
      </c>
      <c r="G373" s="20" t="str">
        <f>IFERROR(VLOOKUP($B373,エントリーシート!$Q$28:$Z$527,9,0),"")</f>
        <v/>
      </c>
      <c r="H373" s="20" t="str">
        <f>IFERROR(VLOOKUP($B373,エントリーシート!$Q$28:$Z$527,10,0),"")</f>
        <v/>
      </c>
      <c r="I373" s="21"/>
      <c r="J373" s="21"/>
      <c r="K373" s="21"/>
      <c r="L373" s="22"/>
      <c r="M373" s="23" t="str">
        <f t="shared" si="15"/>
        <v/>
      </c>
      <c r="N373" s="24" t="str">
        <f t="shared" si="16"/>
        <v/>
      </c>
      <c r="O373" s="50" t="str">
        <f t="shared" si="17"/>
        <v/>
      </c>
      <c r="P373" s="41"/>
      <c r="Q373" s="10"/>
    </row>
    <row r="374" spans="1:17" ht="30" customHeight="1">
      <c r="A374" s="30">
        <v>371</v>
      </c>
      <c r="B374" s="92" t="s">
        <v>637</v>
      </c>
      <c r="C374" s="20" t="str">
        <f>IFERROR(VLOOKUP($B374,エントリーシート!$Q$28:$Z$527,5,0),"")</f>
        <v/>
      </c>
      <c r="D374" s="20" t="str">
        <f>IFERROR(VLOOKUP($B374,エントリーシート!$Q$28:$Z$527,6,0),"")</f>
        <v/>
      </c>
      <c r="E374" s="20" t="str">
        <f>IFERROR(VLOOKUP($B374,エントリーシート!$Q$28:$Z$527,7,0),"")</f>
        <v/>
      </c>
      <c r="F374" s="20" t="str">
        <f>IFERROR(VLOOKUP($B374,エントリーシート!$Q$28:$Z$527,8,0),"")</f>
        <v/>
      </c>
      <c r="G374" s="20" t="str">
        <f>IFERROR(VLOOKUP($B374,エントリーシート!$Q$28:$Z$527,9,0),"")</f>
        <v/>
      </c>
      <c r="H374" s="20" t="str">
        <f>IFERROR(VLOOKUP($B374,エントリーシート!$Q$28:$Z$527,10,0),"")</f>
        <v/>
      </c>
      <c r="I374" s="21"/>
      <c r="J374" s="21"/>
      <c r="K374" s="21"/>
      <c r="L374" s="22"/>
      <c r="M374" s="23" t="str">
        <f t="shared" si="15"/>
        <v/>
      </c>
      <c r="N374" s="24" t="str">
        <f t="shared" si="16"/>
        <v/>
      </c>
      <c r="O374" s="50" t="str">
        <f t="shared" si="17"/>
        <v/>
      </c>
      <c r="P374" s="41"/>
      <c r="Q374" s="10"/>
    </row>
    <row r="375" spans="1:17" ht="30" customHeight="1">
      <c r="A375" s="30">
        <v>372</v>
      </c>
      <c r="B375" s="92" t="s">
        <v>638</v>
      </c>
      <c r="C375" s="20" t="str">
        <f>IFERROR(VLOOKUP($B375,エントリーシート!$Q$28:$Z$527,5,0),"")</f>
        <v/>
      </c>
      <c r="D375" s="20" t="str">
        <f>IFERROR(VLOOKUP($B375,エントリーシート!$Q$28:$Z$527,6,0),"")</f>
        <v/>
      </c>
      <c r="E375" s="20" t="str">
        <f>IFERROR(VLOOKUP($B375,エントリーシート!$Q$28:$Z$527,7,0),"")</f>
        <v/>
      </c>
      <c r="F375" s="20" t="str">
        <f>IFERROR(VLOOKUP($B375,エントリーシート!$Q$28:$Z$527,8,0),"")</f>
        <v/>
      </c>
      <c r="G375" s="20" t="str">
        <f>IFERROR(VLOOKUP($B375,エントリーシート!$Q$28:$Z$527,9,0),"")</f>
        <v/>
      </c>
      <c r="H375" s="20" t="str">
        <f>IFERROR(VLOOKUP($B375,エントリーシート!$Q$28:$Z$527,10,0),"")</f>
        <v/>
      </c>
      <c r="I375" s="21"/>
      <c r="J375" s="21"/>
      <c r="K375" s="21"/>
      <c r="L375" s="22"/>
      <c r="M375" s="23" t="str">
        <f t="shared" si="15"/>
        <v/>
      </c>
      <c r="N375" s="24" t="str">
        <f t="shared" si="16"/>
        <v/>
      </c>
      <c r="O375" s="50" t="str">
        <f t="shared" si="17"/>
        <v/>
      </c>
      <c r="P375" s="41"/>
      <c r="Q375" s="10"/>
    </row>
    <row r="376" spans="1:17" ht="30" customHeight="1">
      <c r="A376" s="30">
        <v>373</v>
      </c>
      <c r="B376" s="92" t="s">
        <v>639</v>
      </c>
      <c r="C376" s="20" t="str">
        <f>IFERROR(VLOOKUP($B376,エントリーシート!$Q$28:$Z$527,5,0),"")</f>
        <v/>
      </c>
      <c r="D376" s="20" t="str">
        <f>IFERROR(VLOOKUP($B376,エントリーシート!$Q$28:$Z$527,6,0),"")</f>
        <v/>
      </c>
      <c r="E376" s="20" t="str">
        <f>IFERROR(VLOOKUP($B376,エントリーシート!$Q$28:$Z$527,7,0),"")</f>
        <v/>
      </c>
      <c r="F376" s="20" t="str">
        <f>IFERROR(VLOOKUP($B376,エントリーシート!$Q$28:$Z$527,8,0),"")</f>
        <v/>
      </c>
      <c r="G376" s="20" t="str">
        <f>IFERROR(VLOOKUP($B376,エントリーシート!$Q$28:$Z$527,9,0),"")</f>
        <v/>
      </c>
      <c r="H376" s="20" t="str">
        <f>IFERROR(VLOOKUP($B376,エントリーシート!$Q$28:$Z$527,10,0),"")</f>
        <v/>
      </c>
      <c r="I376" s="21"/>
      <c r="J376" s="21"/>
      <c r="K376" s="21"/>
      <c r="L376" s="22"/>
      <c r="M376" s="23" t="str">
        <f t="shared" si="15"/>
        <v/>
      </c>
      <c r="N376" s="24" t="str">
        <f t="shared" si="16"/>
        <v/>
      </c>
      <c r="O376" s="50" t="str">
        <f t="shared" si="17"/>
        <v/>
      </c>
      <c r="P376" s="41"/>
      <c r="Q376" s="10"/>
    </row>
    <row r="377" spans="1:17" ht="30" customHeight="1">
      <c r="A377" s="30">
        <v>374</v>
      </c>
      <c r="B377" s="92" t="s">
        <v>640</v>
      </c>
      <c r="C377" s="20" t="str">
        <f>IFERROR(VLOOKUP($B377,エントリーシート!$Q$28:$Z$527,5,0),"")</f>
        <v/>
      </c>
      <c r="D377" s="20" t="str">
        <f>IFERROR(VLOOKUP($B377,エントリーシート!$Q$28:$Z$527,6,0),"")</f>
        <v/>
      </c>
      <c r="E377" s="20" t="str">
        <f>IFERROR(VLOOKUP($B377,エントリーシート!$Q$28:$Z$527,7,0),"")</f>
        <v/>
      </c>
      <c r="F377" s="20" t="str">
        <f>IFERROR(VLOOKUP($B377,エントリーシート!$Q$28:$Z$527,8,0),"")</f>
        <v/>
      </c>
      <c r="G377" s="20" t="str">
        <f>IFERROR(VLOOKUP($B377,エントリーシート!$Q$28:$Z$527,9,0),"")</f>
        <v/>
      </c>
      <c r="H377" s="20" t="str">
        <f>IFERROR(VLOOKUP($B377,エントリーシート!$Q$28:$Z$527,10,0),"")</f>
        <v/>
      </c>
      <c r="I377" s="21"/>
      <c r="J377" s="21"/>
      <c r="K377" s="21"/>
      <c r="L377" s="22"/>
      <c r="M377" s="23" t="str">
        <f t="shared" si="15"/>
        <v/>
      </c>
      <c r="N377" s="24" t="str">
        <f t="shared" si="16"/>
        <v/>
      </c>
      <c r="O377" s="50" t="str">
        <f t="shared" si="17"/>
        <v/>
      </c>
      <c r="P377" s="41"/>
      <c r="Q377" s="10"/>
    </row>
    <row r="378" spans="1:17" ht="30" customHeight="1">
      <c r="A378" s="30">
        <v>375</v>
      </c>
      <c r="B378" s="92" t="s">
        <v>641</v>
      </c>
      <c r="C378" s="20" t="str">
        <f>IFERROR(VLOOKUP($B378,エントリーシート!$Q$28:$Z$527,5,0),"")</f>
        <v/>
      </c>
      <c r="D378" s="20" t="str">
        <f>IFERROR(VLOOKUP($B378,エントリーシート!$Q$28:$Z$527,6,0),"")</f>
        <v/>
      </c>
      <c r="E378" s="20" t="str">
        <f>IFERROR(VLOOKUP($B378,エントリーシート!$Q$28:$Z$527,7,0),"")</f>
        <v/>
      </c>
      <c r="F378" s="20" t="str">
        <f>IFERROR(VLOOKUP($B378,エントリーシート!$Q$28:$Z$527,8,0),"")</f>
        <v/>
      </c>
      <c r="G378" s="20" t="str">
        <f>IFERROR(VLOOKUP($B378,エントリーシート!$Q$28:$Z$527,9,0),"")</f>
        <v/>
      </c>
      <c r="H378" s="20" t="str">
        <f>IFERROR(VLOOKUP($B378,エントリーシート!$Q$28:$Z$527,10,0),"")</f>
        <v/>
      </c>
      <c r="I378" s="21"/>
      <c r="J378" s="21"/>
      <c r="K378" s="21"/>
      <c r="L378" s="22"/>
      <c r="M378" s="23" t="str">
        <f t="shared" si="15"/>
        <v/>
      </c>
      <c r="N378" s="24" t="str">
        <f t="shared" si="16"/>
        <v/>
      </c>
      <c r="O378" s="50" t="str">
        <f t="shared" si="17"/>
        <v/>
      </c>
      <c r="P378" s="41"/>
      <c r="Q378" s="10"/>
    </row>
    <row r="379" spans="1:17" ht="30" customHeight="1">
      <c r="A379" s="30">
        <v>376</v>
      </c>
      <c r="B379" s="92" t="s">
        <v>642</v>
      </c>
      <c r="C379" s="20" t="str">
        <f>IFERROR(VLOOKUP($B379,エントリーシート!$Q$28:$Z$527,5,0),"")</f>
        <v/>
      </c>
      <c r="D379" s="20" t="str">
        <f>IFERROR(VLOOKUP($B379,エントリーシート!$Q$28:$Z$527,6,0),"")</f>
        <v/>
      </c>
      <c r="E379" s="20" t="str">
        <f>IFERROR(VLOOKUP($B379,エントリーシート!$Q$28:$Z$527,7,0),"")</f>
        <v/>
      </c>
      <c r="F379" s="20" t="str">
        <f>IFERROR(VLOOKUP($B379,エントリーシート!$Q$28:$Z$527,8,0),"")</f>
        <v/>
      </c>
      <c r="G379" s="20" t="str">
        <f>IFERROR(VLOOKUP($B379,エントリーシート!$Q$28:$Z$527,9,0),"")</f>
        <v/>
      </c>
      <c r="H379" s="20" t="str">
        <f>IFERROR(VLOOKUP($B379,エントリーシート!$Q$28:$Z$527,10,0),"")</f>
        <v/>
      </c>
      <c r="I379" s="21"/>
      <c r="J379" s="21"/>
      <c r="K379" s="21"/>
      <c r="L379" s="22"/>
      <c r="M379" s="23" t="str">
        <f t="shared" si="15"/>
        <v/>
      </c>
      <c r="N379" s="24" t="str">
        <f t="shared" si="16"/>
        <v/>
      </c>
      <c r="O379" s="50" t="str">
        <f t="shared" si="17"/>
        <v/>
      </c>
      <c r="P379" s="41"/>
      <c r="Q379" s="10"/>
    </row>
    <row r="380" spans="1:17" ht="30" customHeight="1">
      <c r="A380" s="30">
        <v>377</v>
      </c>
      <c r="B380" s="92" t="s">
        <v>643</v>
      </c>
      <c r="C380" s="20" t="str">
        <f>IFERROR(VLOOKUP($B380,エントリーシート!$Q$28:$Z$527,5,0),"")</f>
        <v/>
      </c>
      <c r="D380" s="20" t="str">
        <f>IFERROR(VLOOKUP($B380,エントリーシート!$Q$28:$Z$527,6,0),"")</f>
        <v/>
      </c>
      <c r="E380" s="20" t="str">
        <f>IFERROR(VLOOKUP($B380,エントリーシート!$Q$28:$Z$527,7,0),"")</f>
        <v/>
      </c>
      <c r="F380" s="20" t="str">
        <f>IFERROR(VLOOKUP($B380,エントリーシート!$Q$28:$Z$527,8,0),"")</f>
        <v/>
      </c>
      <c r="G380" s="20" t="str">
        <f>IFERROR(VLOOKUP($B380,エントリーシート!$Q$28:$Z$527,9,0),"")</f>
        <v/>
      </c>
      <c r="H380" s="20" t="str">
        <f>IFERROR(VLOOKUP($B380,エントリーシート!$Q$28:$Z$527,10,0),"")</f>
        <v/>
      </c>
      <c r="I380" s="21"/>
      <c r="J380" s="21"/>
      <c r="K380" s="21"/>
      <c r="L380" s="22"/>
      <c r="M380" s="23" t="str">
        <f t="shared" si="15"/>
        <v/>
      </c>
      <c r="N380" s="24" t="str">
        <f t="shared" si="16"/>
        <v/>
      </c>
      <c r="O380" s="50" t="str">
        <f t="shared" si="17"/>
        <v/>
      </c>
      <c r="P380" s="41"/>
      <c r="Q380" s="10"/>
    </row>
    <row r="381" spans="1:17" ht="30" customHeight="1">
      <c r="A381" s="30">
        <v>378</v>
      </c>
      <c r="B381" s="92" t="s">
        <v>644</v>
      </c>
      <c r="C381" s="20" t="str">
        <f>IFERROR(VLOOKUP($B381,エントリーシート!$Q$28:$Z$527,5,0),"")</f>
        <v/>
      </c>
      <c r="D381" s="20" t="str">
        <f>IFERROR(VLOOKUP($B381,エントリーシート!$Q$28:$Z$527,6,0),"")</f>
        <v/>
      </c>
      <c r="E381" s="20" t="str">
        <f>IFERROR(VLOOKUP($B381,エントリーシート!$Q$28:$Z$527,7,0),"")</f>
        <v/>
      </c>
      <c r="F381" s="20" t="str">
        <f>IFERROR(VLOOKUP($B381,エントリーシート!$Q$28:$Z$527,8,0),"")</f>
        <v/>
      </c>
      <c r="G381" s="20" t="str">
        <f>IFERROR(VLOOKUP($B381,エントリーシート!$Q$28:$Z$527,9,0),"")</f>
        <v/>
      </c>
      <c r="H381" s="20" t="str">
        <f>IFERROR(VLOOKUP($B381,エントリーシート!$Q$28:$Z$527,10,0),"")</f>
        <v/>
      </c>
      <c r="I381" s="21"/>
      <c r="J381" s="21"/>
      <c r="K381" s="21"/>
      <c r="L381" s="22"/>
      <c r="M381" s="23" t="str">
        <f t="shared" si="15"/>
        <v/>
      </c>
      <c r="N381" s="24" t="str">
        <f t="shared" si="16"/>
        <v/>
      </c>
      <c r="O381" s="50" t="str">
        <f t="shared" si="17"/>
        <v/>
      </c>
      <c r="P381" s="41"/>
      <c r="Q381" s="10"/>
    </row>
    <row r="382" spans="1:17" ht="30" customHeight="1">
      <c r="A382" s="30">
        <v>379</v>
      </c>
      <c r="B382" s="92" t="s">
        <v>645</v>
      </c>
      <c r="C382" s="20" t="str">
        <f>IFERROR(VLOOKUP($B382,エントリーシート!$Q$28:$Z$527,5,0),"")</f>
        <v/>
      </c>
      <c r="D382" s="20" t="str">
        <f>IFERROR(VLOOKUP($B382,エントリーシート!$Q$28:$Z$527,6,0),"")</f>
        <v/>
      </c>
      <c r="E382" s="20" t="str">
        <f>IFERROR(VLOOKUP($B382,エントリーシート!$Q$28:$Z$527,7,0),"")</f>
        <v/>
      </c>
      <c r="F382" s="20" t="str">
        <f>IFERROR(VLOOKUP($B382,エントリーシート!$Q$28:$Z$527,8,0),"")</f>
        <v/>
      </c>
      <c r="G382" s="20" t="str">
        <f>IFERROR(VLOOKUP($B382,エントリーシート!$Q$28:$Z$527,9,0),"")</f>
        <v/>
      </c>
      <c r="H382" s="20" t="str">
        <f>IFERROR(VLOOKUP($B382,エントリーシート!$Q$28:$Z$527,10,0),"")</f>
        <v/>
      </c>
      <c r="I382" s="21"/>
      <c r="J382" s="21"/>
      <c r="K382" s="21"/>
      <c r="L382" s="22"/>
      <c r="M382" s="23" t="str">
        <f t="shared" si="15"/>
        <v/>
      </c>
      <c r="N382" s="24" t="str">
        <f t="shared" si="16"/>
        <v/>
      </c>
      <c r="O382" s="50" t="str">
        <f t="shared" si="17"/>
        <v/>
      </c>
      <c r="P382" s="41"/>
      <c r="Q382" s="10"/>
    </row>
    <row r="383" spans="1:17" ht="30" customHeight="1">
      <c r="A383" s="30">
        <v>380</v>
      </c>
      <c r="B383" s="92" t="s">
        <v>646</v>
      </c>
      <c r="C383" s="20" t="str">
        <f>IFERROR(VLOOKUP($B383,エントリーシート!$Q$28:$Z$527,5,0),"")</f>
        <v/>
      </c>
      <c r="D383" s="20" t="str">
        <f>IFERROR(VLOOKUP($B383,エントリーシート!$Q$28:$Z$527,6,0),"")</f>
        <v/>
      </c>
      <c r="E383" s="20" t="str">
        <f>IFERROR(VLOOKUP($B383,エントリーシート!$Q$28:$Z$527,7,0),"")</f>
        <v/>
      </c>
      <c r="F383" s="20" t="str">
        <f>IFERROR(VLOOKUP($B383,エントリーシート!$Q$28:$Z$527,8,0),"")</f>
        <v/>
      </c>
      <c r="G383" s="20" t="str">
        <f>IFERROR(VLOOKUP($B383,エントリーシート!$Q$28:$Z$527,9,0),"")</f>
        <v/>
      </c>
      <c r="H383" s="20" t="str">
        <f>IFERROR(VLOOKUP($B383,エントリーシート!$Q$28:$Z$527,10,0),"")</f>
        <v/>
      </c>
      <c r="I383" s="21"/>
      <c r="J383" s="21"/>
      <c r="K383" s="21"/>
      <c r="L383" s="22"/>
      <c r="M383" s="23" t="str">
        <f t="shared" si="15"/>
        <v/>
      </c>
      <c r="N383" s="24" t="str">
        <f t="shared" si="16"/>
        <v/>
      </c>
      <c r="O383" s="50" t="str">
        <f t="shared" si="17"/>
        <v/>
      </c>
      <c r="P383" s="41"/>
      <c r="Q383" s="10"/>
    </row>
    <row r="384" spans="1:17" ht="30" customHeight="1">
      <c r="A384" s="30">
        <v>381</v>
      </c>
      <c r="B384" s="92" t="s">
        <v>647</v>
      </c>
      <c r="C384" s="20" t="str">
        <f>IFERROR(VLOOKUP($B384,エントリーシート!$Q$28:$Z$527,5,0),"")</f>
        <v/>
      </c>
      <c r="D384" s="20" t="str">
        <f>IFERROR(VLOOKUP($B384,エントリーシート!$Q$28:$Z$527,6,0),"")</f>
        <v/>
      </c>
      <c r="E384" s="20" t="str">
        <f>IFERROR(VLOOKUP($B384,エントリーシート!$Q$28:$Z$527,7,0),"")</f>
        <v/>
      </c>
      <c r="F384" s="20" t="str">
        <f>IFERROR(VLOOKUP($B384,エントリーシート!$Q$28:$Z$527,8,0),"")</f>
        <v/>
      </c>
      <c r="G384" s="20" t="str">
        <f>IFERROR(VLOOKUP($B384,エントリーシート!$Q$28:$Z$527,9,0),"")</f>
        <v/>
      </c>
      <c r="H384" s="20" t="str">
        <f>IFERROR(VLOOKUP($B384,エントリーシート!$Q$28:$Z$527,10,0),"")</f>
        <v/>
      </c>
      <c r="I384" s="21"/>
      <c r="J384" s="21"/>
      <c r="K384" s="21"/>
      <c r="L384" s="22"/>
      <c r="M384" s="23" t="str">
        <f t="shared" si="15"/>
        <v/>
      </c>
      <c r="N384" s="24" t="str">
        <f t="shared" si="16"/>
        <v/>
      </c>
      <c r="O384" s="50" t="str">
        <f t="shared" si="17"/>
        <v/>
      </c>
      <c r="P384" s="41"/>
      <c r="Q384" s="10"/>
    </row>
    <row r="385" spans="1:17" ht="30" customHeight="1">
      <c r="A385" s="30">
        <v>382</v>
      </c>
      <c r="B385" s="92" t="s">
        <v>648</v>
      </c>
      <c r="C385" s="20" t="str">
        <f>IFERROR(VLOOKUP($B385,エントリーシート!$Q$28:$Z$527,5,0),"")</f>
        <v/>
      </c>
      <c r="D385" s="20" t="str">
        <f>IFERROR(VLOOKUP($B385,エントリーシート!$Q$28:$Z$527,6,0),"")</f>
        <v/>
      </c>
      <c r="E385" s="20" t="str">
        <f>IFERROR(VLOOKUP($B385,エントリーシート!$Q$28:$Z$527,7,0),"")</f>
        <v/>
      </c>
      <c r="F385" s="20" t="str">
        <f>IFERROR(VLOOKUP($B385,エントリーシート!$Q$28:$Z$527,8,0),"")</f>
        <v/>
      </c>
      <c r="G385" s="20" t="str">
        <f>IFERROR(VLOOKUP($B385,エントリーシート!$Q$28:$Z$527,9,0),"")</f>
        <v/>
      </c>
      <c r="H385" s="20" t="str">
        <f>IFERROR(VLOOKUP($B385,エントリーシート!$Q$28:$Z$527,10,0),"")</f>
        <v/>
      </c>
      <c r="I385" s="21"/>
      <c r="J385" s="21"/>
      <c r="K385" s="21"/>
      <c r="L385" s="22"/>
      <c r="M385" s="23" t="str">
        <f t="shared" si="15"/>
        <v/>
      </c>
      <c r="N385" s="24" t="str">
        <f t="shared" si="16"/>
        <v/>
      </c>
      <c r="O385" s="50" t="str">
        <f t="shared" si="17"/>
        <v/>
      </c>
      <c r="P385" s="41"/>
      <c r="Q385" s="10"/>
    </row>
    <row r="386" spans="1:17" ht="30" customHeight="1">
      <c r="A386" s="30">
        <v>383</v>
      </c>
      <c r="B386" s="92" t="s">
        <v>649</v>
      </c>
      <c r="C386" s="20" t="str">
        <f>IFERROR(VLOOKUP($B386,エントリーシート!$Q$28:$Z$527,5,0),"")</f>
        <v/>
      </c>
      <c r="D386" s="20" t="str">
        <f>IFERROR(VLOOKUP($B386,エントリーシート!$Q$28:$Z$527,6,0),"")</f>
        <v/>
      </c>
      <c r="E386" s="20" t="str">
        <f>IFERROR(VLOOKUP($B386,エントリーシート!$Q$28:$Z$527,7,0),"")</f>
        <v/>
      </c>
      <c r="F386" s="20" t="str">
        <f>IFERROR(VLOOKUP($B386,エントリーシート!$Q$28:$Z$527,8,0),"")</f>
        <v/>
      </c>
      <c r="G386" s="20" t="str">
        <f>IFERROR(VLOOKUP($B386,エントリーシート!$Q$28:$Z$527,9,0),"")</f>
        <v/>
      </c>
      <c r="H386" s="20" t="str">
        <f>IFERROR(VLOOKUP($B386,エントリーシート!$Q$28:$Z$527,10,0),"")</f>
        <v/>
      </c>
      <c r="I386" s="21"/>
      <c r="J386" s="21"/>
      <c r="K386" s="21"/>
      <c r="L386" s="22"/>
      <c r="M386" s="23" t="str">
        <f t="shared" si="15"/>
        <v/>
      </c>
      <c r="N386" s="24" t="str">
        <f t="shared" si="16"/>
        <v/>
      </c>
      <c r="O386" s="50" t="str">
        <f t="shared" si="17"/>
        <v/>
      </c>
      <c r="P386" s="41"/>
      <c r="Q386" s="10"/>
    </row>
    <row r="387" spans="1:17" ht="30" customHeight="1">
      <c r="A387" s="30">
        <v>384</v>
      </c>
      <c r="B387" s="92" t="s">
        <v>650</v>
      </c>
      <c r="C387" s="20" t="str">
        <f>IFERROR(VLOOKUP($B387,エントリーシート!$Q$28:$Z$527,5,0),"")</f>
        <v/>
      </c>
      <c r="D387" s="20" t="str">
        <f>IFERROR(VLOOKUP($B387,エントリーシート!$Q$28:$Z$527,6,0),"")</f>
        <v/>
      </c>
      <c r="E387" s="20" t="str">
        <f>IFERROR(VLOOKUP($B387,エントリーシート!$Q$28:$Z$527,7,0),"")</f>
        <v/>
      </c>
      <c r="F387" s="20" t="str">
        <f>IFERROR(VLOOKUP($B387,エントリーシート!$Q$28:$Z$527,8,0),"")</f>
        <v/>
      </c>
      <c r="G387" s="20" t="str">
        <f>IFERROR(VLOOKUP($B387,エントリーシート!$Q$28:$Z$527,9,0),"")</f>
        <v/>
      </c>
      <c r="H387" s="20" t="str">
        <f>IFERROR(VLOOKUP($B387,エントリーシート!$Q$28:$Z$527,10,0),"")</f>
        <v/>
      </c>
      <c r="I387" s="21"/>
      <c r="J387" s="21"/>
      <c r="K387" s="21"/>
      <c r="L387" s="22"/>
      <c r="M387" s="23" t="str">
        <f t="shared" si="15"/>
        <v/>
      </c>
      <c r="N387" s="24" t="str">
        <f t="shared" si="16"/>
        <v/>
      </c>
      <c r="O387" s="50" t="str">
        <f t="shared" si="17"/>
        <v/>
      </c>
      <c r="P387" s="41"/>
      <c r="Q387" s="10"/>
    </row>
    <row r="388" spans="1:17" ht="30" customHeight="1">
      <c r="A388" s="30">
        <v>385</v>
      </c>
      <c r="B388" s="92" t="s">
        <v>651</v>
      </c>
      <c r="C388" s="20" t="str">
        <f>IFERROR(VLOOKUP($B388,エントリーシート!$Q$28:$Z$527,5,0),"")</f>
        <v/>
      </c>
      <c r="D388" s="20" t="str">
        <f>IFERROR(VLOOKUP($B388,エントリーシート!$Q$28:$Z$527,6,0),"")</f>
        <v/>
      </c>
      <c r="E388" s="20" t="str">
        <f>IFERROR(VLOOKUP($B388,エントリーシート!$Q$28:$Z$527,7,0),"")</f>
        <v/>
      </c>
      <c r="F388" s="20" t="str">
        <f>IFERROR(VLOOKUP($B388,エントリーシート!$Q$28:$Z$527,8,0),"")</f>
        <v/>
      </c>
      <c r="G388" s="20" t="str">
        <f>IFERROR(VLOOKUP($B388,エントリーシート!$Q$28:$Z$527,9,0),"")</f>
        <v/>
      </c>
      <c r="H388" s="20" t="str">
        <f>IFERROR(VLOOKUP($B388,エントリーシート!$Q$28:$Z$527,10,0),"")</f>
        <v/>
      </c>
      <c r="I388" s="21"/>
      <c r="J388" s="21"/>
      <c r="K388" s="21"/>
      <c r="L388" s="22"/>
      <c r="M388" s="23" t="str">
        <f t="shared" si="15"/>
        <v/>
      </c>
      <c r="N388" s="24" t="str">
        <f t="shared" si="16"/>
        <v/>
      </c>
      <c r="O388" s="50" t="str">
        <f t="shared" si="17"/>
        <v/>
      </c>
      <c r="P388" s="41"/>
      <c r="Q388" s="10"/>
    </row>
    <row r="389" spans="1:17" ht="30" customHeight="1">
      <c r="A389" s="30">
        <v>386</v>
      </c>
      <c r="B389" s="92" t="s">
        <v>652</v>
      </c>
      <c r="C389" s="20" t="str">
        <f>IFERROR(VLOOKUP($B389,エントリーシート!$Q$28:$Z$527,5,0),"")</f>
        <v/>
      </c>
      <c r="D389" s="20" t="str">
        <f>IFERROR(VLOOKUP($B389,エントリーシート!$Q$28:$Z$527,6,0),"")</f>
        <v/>
      </c>
      <c r="E389" s="20" t="str">
        <f>IFERROR(VLOOKUP($B389,エントリーシート!$Q$28:$Z$527,7,0),"")</f>
        <v/>
      </c>
      <c r="F389" s="20" t="str">
        <f>IFERROR(VLOOKUP($B389,エントリーシート!$Q$28:$Z$527,8,0),"")</f>
        <v/>
      </c>
      <c r="G389" s="20" t="str">
        <f>IFERROR(VLOOKUP($B389,エントリーシート!$Q$28:$Z$527,9,0),"")</f>
        <v/>
      </c>
      <c r="H389" s="20" t="str">
        <f>IFERROR(VLOOKUP($B389,エントリーシート!$Q$28:$Z$527,10,0),"")</f>
        <v/>
      </c>
      <c r="I389" s="21"/>
      <c r="J389" s="21"/>
      <c r="K389" s="21"/>
      <c r="L389" s="22"/>
      <c r="M389" s="23" t="str">
        <f t="shared" ref="M389:M452" si="18">IF(C389="","",SUM(I389:L389))</f>
        <v/>
      </c>
      <c r="N389" s="24" t="str">
        <f t="shared" ref="N389:N452" si="19">IF(M389="","",IF(M389&lt;150,"銅賞",IF(M389&lt;200,"銀賞",IF(M389&lt;230,"金賞",IF(M389&lt;250,"特別金賞")))))</f>
        <v/>
      </c>
      <c r="O389" s="50" t="str">
        <f t="shared" ref="O389:O452" si="20">IF(C389="","",$J$2&amp;$K$2&amp;$L$2)</f>
        <v/>
      </c>
      <c r="P389" s="41"/>
      <c r="Q389" s="10"/>
    </row>
    <row r="390" spans="1:17" ht="30" customHeight="1">
      <c r="A390" s="30">
        <v>387</v>
      </c>
      <c r="B390" s="92" t="s">
        <v>653</v>
      </c>
      <c r="C390" s="20" t="str">
        <f>IFERROR(VLOOKUP($B390,エントリーシート!$Q$28:$Z$527,5,0),"")</f>
        <v/>
      </c>
      <c r="D390" s="20" t="str">
        <f>IFERROR(VLOOKUP($B390,エントリーシート!$Q$28:$Z$527,6,0),"")</f>
        <v/>
      </c>
      <c r="E390" s="20" t="str">
        <f>IFERROR(VLOOKUP($B390,エントリーシート!$Q$28:$Z$527,7,0),"")</f>
        <v/>
      </c>
      <c r="F390" s="20" t="str">
        <f>IFERROR(VLOOKUP($B390,エントリーシート!$Q$28:$Z$527,8,0),"")</f>
        <v/>
      </c>
      <c r="G390" s="20" t="str">
        <f>IFERROR(VLOOKUP($B390,エントリーシート!$Q$28:$Z$527,9,0),"")</f>
        <v/>
      </c>
      <c r="H390" s="20" t="str">
        <f>IFERROR(VLOOKUP($B390,エントリーシート!$Q$28:$Z$527,10,0),"")</f>
        <v/>
      </c>
      <c r="I390" s="21"/>
      <c r="J390" s="21"/>
      <c r="K390" s="21"/>
      <c r="L390" s="22"/>
      <c r="M390" s="23" t="str">
        <f t="shared" si="18"/>
        <v/>
      </c>
      <c r="N390" s="24" t="str">
        <f t="shared" si="19"/>
        <v/>
      </c>
      <c r="O390" s="50" t="str">
        <f t="shared" si="20"/>
        <v/>
      </c>
      <c r="P390" s="41"/>
      <c r="Q390" s="10"/>
    </row>
    <row r="391" spans="1:17" ht="30" customHeight="1">
      <c r="A391" s="30">
        <v>388</v>
      </c>
      <c r="B391" s="92" t="s">
        <v>654</v>
      </c>
      <c r="C391" s="20" t="str">
        <f>IFERROR(VLOOKUP($B391,エントリーシート!$Q$28:$Z$527,5,0),"")</f>
        <v/>
      </c>
      <c r="D391" s="20" t="str">
        <f>IFERROR(VLOOKUP($B391,エントリーシート!$Q$28:$Z$527,6,0),"")</f>
        <v/>
      </c>
      <c r="E391" s="20" t="str">
        <f>IFERROR(VLOOKUP($B391,エントリーシート!$Q$28:$Z$527,7,0),"")</f>
        <v/>
      </c>
      <c r="F391" s="20" t="str">
        <f>IFERROR(VLOOKUP($B391,エントリーシート!$Q$28:$Z$527,8,0),"")</f>
        <v/>
      </c>
      <c r="G391" s="20" t="str">
        <f>IFERROR(VLOOKUP($B391,エントリーシート!$Q$28:$Z$527,9,0),"")</f>
        <v/>
      </c>
      <c r="H391" s="20" t="str">
        <f>IFERROR(VLOOKUP($B391,エントリーシート!$Q$28:$Z$527,10,0),"")</f>
        <v/>
      </c>
      <c r="I391" s="21"/>
      <c r="J391" s="21"/>
      <c r="K391" s="21"/>
      <c r="L391" s="22"/>
      <c r="M391" s="23" t="str">
        <f t="shared" si="18"/>
        <v/>
      </c>
      <c r="N391" s="24" t="str">
        <f t="shared" si="19"/>
        <v/>
      </c>
      <c r="O391" s="50" t="str">
        <f t="shared" si="20"/>
        <v/>
      </c>
      <c r="P391" s="41"/>
      <c r="Q391" s="10"/>
    </row>
    <row r="392" spans="1:17" ht="30" customHeight="1">
      <c r="A392" s="30">
        <v>389</v>
      </c>
      <c r="B392" s="92" t="s">
        <v>655</v>
      </c>
      <c r="C392" s="20" t="str">
        <f>IFERROR(VLOOKUP($B392,エントリーシート!$Q$28:$Z$527,5,0),"")</f>
        <v/>
      </c>
      <c r="D392" s="20" t="str">
        <f>IFERROR(VLOOKUP($B392,エントリーシート!$Q$28:$Z$527,6,0),"")</f>
        <v/>
      </c>
      <c r="E392" s="20" t="str">
        <f>IFERROR(VLOOKUP($B392,エントリーシート!$Q$28:$Z$527,7,0),"")</f>
        <v/>
      </c>
      <c r="F392" s="20" t="str">
        <f>IFERROR(VLOOKUP($B392,エントリーシート!$Q$28:$Z$527,8,0),"")</f>
        <v/>
      </c>
      <c r="G392" s="20" t="str">
        <f>IFERROR(VLOOKUP($B392,エントリーシート!$Q$28:$Z$527,9,0),"")</f>
        <v/>
      </c>
      <c r="H392" s="20" t="str">
        <f>IFERROR(VLOOKUP($B392,エントリーシート!$Q$28:$Z$527,10,0),"")</f>
        <v/>
      </c>
      <c r="I392" s="21"/>
      <c r="J392" s="21"/>
      <c r="K392" s="21"/>
      <c r="L392" s="22"/>
      <c r="M392" s="23" t="str">
        <f t="shared" si="18"/>
        <v/>
      </c>
      <c r="N392" s="24" t="str">
        <f t="shared" si="19"/>
        <v/>
      </c>
      <c r="O392" s="50" t="str">
        <f t="shared" si="20"/>
        <v/>
      </c>
      <c r="P392" s="41"/>
      <c r="Q392" s="10"/>
    </row>
    <row r="393" spans="1:17" ht="30" customHeight="1">
      <c r="A393" s="30">
        <v>390</v>
      </c>
      <c r="B393" s="92" t="s">
        <v>656</v>
      </c>
      <c r="C393" s="20" t="str">
        <f>IFERROR(VLOOKUP($B393,エントリーシート!$Q$28:$Z$527,5,0),"")</f>
        <v/>
      </c>
      <c r="D393" s="20" t="str">
        <f>IFERROR(VLOOKUP($B393,エントリーシート!$Q$28:$Z$527,6,0),"")</f>
        <v/>
      </c>
      <c r="E393" s="20" t="str">
        <f>IFERROR(VLOOKUP($B393,エントリーシート!$Q$28:$Z$527,7,0),"")</f>
        <v/>
      </c>
      <c r="F393" s="20" t="str">
        <f>IFERROR(VLOOKUP($B393,エントリーシート!$Q$28:$Z$527,8,0),"")</f>
        <v/>
      </c>
      <c r="G393" s="20" t="str">
        <f>IFERROR(VLOOKUP($B393,エントリーシート!$Q$28:$Z$527,9,0),"")</f>
        <v/>
      </c>
      <c r="H393" s="20" t="str">
        <f>IFERROR(VLOOKUP($B393,エントリーシート!$Q$28:$Z$527,10,0),"")</f>
        <v/>
      </c>
      <c r="I393" s="21"/>
      <c r="J393" s="21"/>
      <c r="K393" s="21"/>
      <c r="L393" s="22"/>
      <c r="M393" s="23" t="str">
        <f t="shared" si="18"/>
        <v/>
      </c>
      <c r="N393" s="24" t="str">
        <f t="shared" si="19"/>
        <v/>
      </c>
      <c r="O393" s="50" t="str">
        <f t="shared" si="20"/>
        <v/>
      </c>
      <c r="P393" s="41"/>
      <c r="Q393" s="10"/>
    </row>
    <row r="394" spans="1:17" ht="30" customHeight="1">
      <c r="A394" s="30">
        <v>391</v>
      </c>
      <c r="B394" s="92" t="s">
        <v>657</v>
      </c>
      <c r="C394" s="20" t="str">
        <f>IFERROR(VLOOKUP($B394,エントリーシート!$Q$28:$Z$527,5,0),"")</f>
        <v/>
      </c>
      <c r="D394" s="20" t="str">
        <f>IFERROR(VLOOKUP($B394,エントリーシート!$Q$28:$Z$527,6,0),"")</f>
        <v/>
      </c>
      <c r="E394" s="20" t="str">
        <f>IFERROR(VLOOKUP($B394,エントリーシート!$Q$28:$Z$527,7,0),"")</f>
        <v/>
      </c>
      <c r="F394" s="20" t="str">
        <f>IFERROR(VLOOKUP($B394,エントリーシート!$Q$28:$Z$527,8,0),"")</f>
        <v/>
      </c>
      <c r="G394" s="20" t="str">
        <f>IFERROR(VLOOKUP($B394,エントリーシート!$Q$28:$Z$527,9,0),"")</f>
        <v/>
      </c>
      <c r="H394" s="20" t="str">
        <f>IFERROR(VLOOKUP($B394,エントリーシート!$Q$28:$Z$527,10,0),"")</f>
        <v/>
      </c>
      <c r="I394" s="21"/>
      <c r="J394" s="21"/>
      <c r="K394" s="21"/>
      <c r="L394" s="22"/>
      <c r="M394" s="23" t="str">
        <f t="shared" si="18"/>
        <v/>
      </c>
      <c r="N394" s="24" t="str">
        <f t="shared" si="19"/>
        <v/>
      </c>
      <c r="O394" s="50" t="str">
        <f t="shared" si="20"/>
        <v/>
      </c>
      <c r="P394" s="41"/>
      <c r="Q394" s="10"/>
    </row>
    <row r="395" spans="1:17" ht="30" customHeight="1">
      <c r="A395" s="30">
        <v>392</v>
      </c>
      <c r="B395" s="92" t="s">
        <v>658</v>
      </c>
      <c r="C395" s="20" t="str">
        <f>IFERROR(VLOOKUP($B395,エントリーシート!$Q$28:$Z$527,5,0),"")</f>
        <v/>
      </c>
      <c r="D395" s="20" t="str">
        <f>IFERROR(VLOOKUP($B395,エントリーシート!$Q$28:$Z$527,6,0),"")</f>
        <v/>
      </c>
      <c r="E395" s="20" t="str">
        <f>IFERROR(VLOOKUP($B395,エントリーシート!$Q$28:$Z$527,7,0),"")</f>
        <v/>
      </c>
      <c r="F395" s="20" t="str">
        <f>IFERROR(VLOOKUP($B395,エントリーシート!$Q$28:$Z$527,8,0),"")</f>
        <v/>
      </c>
      <c r="G395" s="20" t="str">
        <f>IFERROR(VLOOKUP($B395,エントリーシート!$Q$28:$Z$527,9,0),"")</f>
        <v/>
      </c>
      <c r="H395" s="20" t="str">
        <f>IFERROR(VLOOKUP($B395,エントリーシート!$Q$28:$Z$527,10,0),"")</f>
        <v/>
      </c>
      <c r="I395" s="21"/>
      <c r="J395" s="21"/>
      <c r="K395" s="21"/>
      <c r="L395" s="22"/>
      <c r="M395" s="23" t="str">
        <f t="shared" si="18"/>
        <v/>
      </c>
      <c r="N395" s="24" t="str">
        <f t="shared" si="19"/>
        <v/>
      </c>
      <c r="O395" s="50" t="str">
        <f t="shared" si="20"/>
        <v/>
      </c>
      <c r="P395" s="41"/>
      <c r="Q395" s="10"/>
    </row>
    <row r="396" spans="1:17" ht="30" customHeight="1">
      <c r="A396" s="30">
        <v>393</v>
      </c>
      <c r="B396" s="92" t="s">
        <v>659</v>
      </c>
      <c r="C396" s="20" t="str">
        <f>IFERROR(VLOOKUP($B396,エントリーシート!$Q$28:$Z$527,5,0),"")</f>
        <v/>
      </c>
      <c r="D396" s="20" t="str">
        <f>IFERROR(VLOOKUP($B396,エントリーシート!$Q$28:$Z$527,6,0),"")</f>
        <v/>
      </c>
      <c r="E396" s="20" t="str">
        <f>IFERROR(VLOOKUP($B396,エントリーシート!$Q$28:$Z$527,7,0),"")</f>
        <v/>
      </c>
      <c r="F396" s="20" t="str">
        <f>IFERROR(VLOOKUP($B396,エントリーシート!$Q$28:$Z$527,8,0),"")</f>
        <v/>
      </c>
      <c r="G396" s="20" t="str">
        <f>IFERROR(VLOOKUP($B396,エントリーシート!$Q$28:$Z$527,9,0),"")</f>
        <v/>
      </c>
      <c r="H396" s="20" t="str">
        <f>IFERROR(VLOOKUP($B396,エントリーシート!$Q$28:$Z$527,10,0),"")</f>
        <v/>
      </c>
      <c r="I396" s="21"/>
      <c r="J396" s="21"/>
      <c r="K396" s="21"/>
      <c r="L396" s="22"/>
      <c r="M396" s="23" t="str">
        <f t="shared" si="18"/>
        <v/>
      </c>
      <c r="N396" s="24" t="str">
        <f t="shared" si="19"/>
        <v/>
      </c>
      <c r="O396" s="50" t="str">
        <f t="shared" si="20"/>
        <v/>
      </c>
      <c r="P396" s="41"/>
      <c r="Q396" s="10"/>
    </row>
    <row r="397" spans="1:17" ht="30" customHeight="1">
      <c r="A397" s="30">
        <v>394</v>
      </c>
      <c r="B397" s="92" t="s">
        <v>660</v>
      </c>
      <c r="C397" s="20" t="str">
        <f>IFERROR(VLOOKUP($B397,エントリーシート!$Q$28:$Z$527,5,0),"")</f>
        <v/>
      </c>
      <c r="D397" s="20" t="str">
        <f>IFERROR(VLOOKUP($B397,エントリーシート!$Q$28:$Z$527,6,0),"")</f>
        <v/>
      </c>
      <c r="E397" s="20" t="str">
        <f>IFERROR(VLOOKUP($B397,エントリーシート!$Q$28:$Z$527,7,0),"")</f>
        <v/>
      </c>
      <c r="F397" s="20" t="str">
        <f>IFERROR(VLOOKUP($B397,エントリーシート!$Q$28:$Z$527,8,0),"")</f>
        <v/>
      </c>
      <c r="G397" s="20" t="str">
        <f>IFERROR(VLOOKUP($B397,エントリーシート!$Q$28:$Z$527,9,0),"")</f>
        <v/>
      </c>
      <c r="H397" s="20" t="str">
        <f>IFERROR(VLOOKUP($B397,エントリーシート!$Q$28:$Z$527,10,0),"")</f>
        <v/>
      </c>
      <c r="I397" s="21"/>
      <c r="J397" s="21"/>
      <c r="K397" s="21"/>
      <c r="L397" s="22"/>
      <c r="M397" s="23" t="str">
        <f t="shared" si="18"/>
        <v/>
      </c>
      <c r="N397" s="24" t="str">
        <f t="shared" si="19"/>
        <v/>
      </c>
      <c r="O397" s="50" t="str">
        <f t="shared" si="20"/>
        <v/>
      </c>
      <c r="P397" s="41"/>
      <c r="Q397" s="10"/>
    </row>
    <row r="398" spans="1:17" ht="30" customHeight="1">
      <c r="A398" s="30">
        <v>395</v>
      </c>
      <c r="B398" s="92" t="s">
        <v>661</v>
      </c>
      <c r="C398" s="20" t="str">
        <f>IFERROR(VLOOKUP($B398,エントリーシート!$Q$28:$Z$527,5,0),"")</f>
        <v/>
      </c>
      <c r="D398" s="20" t="str">
        <f>IFERROR(VLOOKUP($B398,エントリーシート!$Q$28:$Z$527,6,0),"")</f>
        <v/>
      </c>
      <c r="E398" s="20" t="str">
        <f>IFERROR(VLOOKUP($B398,エントリーシート!$Q$28:$Z$527,7,0),"")</f>
        <v/>
      </c>
      <c r="F398" s="20" t="str">
        <f>IFERROR(VLOOKUP($B398,エントリーシート!$Q$28:$Z$527,8,0),"")</f>
        <v/>
      </c>
      <c r="G398" s="20" t="str">
        <f>IFERROR(VLOOKUP($B398,エントリーシート!$Q$28:$Z$527,9,0),"")</f>
        <v/>
      </c>
      <c r="H398" s="20" t="str">
        <f>IFERROR(VLOOKUP($B398,エントリーシート!$Q$28:$Z$527,10,0),"")</f>
        <v/>
      </c>
      <c r="I398" s="21"/>
      <c r="J398" s="21"/>
      <c r="K398" s="21"/>
      <c r="L398" s="22"/>
      <c r="M398" s="23" t="str">
        <f t="shared" si="18"/>
        <v/>
      </c>
      <c r="N398" s="24" t="str">
        <f t="shared" si="19"/>
        <v/>
      </c>
      <c r="O398" s="50" t="str">
        <f t="shared" si="20"/>
        <v/>
      </c>
      <c r="P398" s="41"/>
      <c r="Q398" s="10"/>
    </row>
    <row r="399" spans="1:17" ht="30" customHeight="1">
      <c r="A399" s="30">
        <v>396</v>
      </c>
      <c r="B399" s="92" t="s">
        <v>662</v>
      </c>
      <c r="C399" s="20" t="str">
        <f>IFERROR(VLOOKUP($B399,エントリーシート!$Q$28:$Z$527,5,0),"")</f>
        <v/>
      </c>
      <c r="D399" s="20" t="str">
        <f>IFERROR(VLOOKUP($B399,エントリーシート!$Q$28:$Z$527,6,0),"")</f>
        <v/>
      </c>
      <c r="E399" s="20" t="str">
        <f>IFERROR(VLOOKUP($B399,エントリーシート!$Q$28:$Z$527,7,0),"")</f>
        <v/>
      </c>
      <c r="F399" s="20" t="str">
        <f>IFERROR(VLOOKUP($B399,エントリーシート!$Q$28:$Z$527,8,0),"")</f>
        <v/>
      </c>
      <c r="G399" s="20" t="str">
        <f>IFERROR(VLOOKUP($B399,エントリーシート!$Q$28:$Z$527,9,0),"")</f>
        <v/>
      </c>
      <c r="H399" s="20" t="str">
        <f>IFERROR(VLOOKUP($B399,エントリーシート!$Q$28:$Z$527,10,0),"")</f>
        <v/>
      </c>
      <c r="I399" s="21"/>
      <c r="J399" s="21"/>
      <c r="K399" s="21"/>
      <c r="L399" s="22"/>
      <c r="M399" s="23" t="str">
        <f t="shared" si="18"/>
        <v/>
      </c>
      <c r="N399" s="24" t="str">
        <f t="shared" si="19"/>
        <v/>
      </c>
      <c r="O399" s="50" t="str">
        <f t="shared" si="20"/>
        <v/>
      </c>
      <c r="P399" s="41"/>
      <c r="Q399" s="10"/>
    </row>
    <row r="400" spans="1:17" ht="30" customHeight="1">
      <c r="A400" s="30">
        <v>397</v>
      </c>
      <c r="B400" s="92" t="s">
        <v>663</v>
      </c>
      <c r="C400" s="20" t="str">
        <f>IFERROR(VLOOKUP($B400,エントリーシート!$Q$28:$Z$527,5,0),"")</f>
        <v/>
      </c>
      <c r="D400" s="20" t="str">
        <f>IFERROR(VLOOKUP($B400,エントリーシート!$Q$28:$Z$527,6,0),"")</f>
        <v/>
      </c>
      <c r="E400" s="20" t="str">
        <f>IFERROR(VLOOKUP($B400,エントリーシート!$Q$28:$Z$527,7,0),"")</f>
        <v/>
      </c>
      <c r="F400" s="20" t="str">
        <f>IFERROR(VLOOKUP($B400,エントリーシート!$Q$28:$Z$527,8,0),"")</f>
        <v/>
      </c>
      <c r="G400" s="20" t="str">
        <f>IFERROR(VLOOKUP($B400,エントリーシート!$Q$28:$Z$527,9,0),"")</f>
        <v/>
      </c>
      <c r="H400" s="20" t="str">
        <f>IFERROR(VLOOKUP($B400,エントリーシート!$Q$28:$Z$527,10,0),"")</f>
        <v/>
      </c>
      <c r="I400" s="21"/>
      <c r="J400" s="21"/>
      <c r="K400" s="21"/>
      <c r="L400" s="22"/>
      <c r="M400" s="23" t="str">
        <f t="shared" si="18"/>
        <v/>
      </c>
      <c r="N400" s="24" t="str">
        <f t="shared" si="19"/>
        <v/>
      </c>
      <c r="O400" s="50" t="str">
        <f t="shared" si="20"/>
        <v/>
      </c>
      <c r="P400" s="41"/>
      <c r="Q400" s="10"/>
    </row>
    <row r="401" spans="1:17" ht="30" customHeight="1">
      <c r="A401" s="30">
        <v>398</v>
      </c>
      <c r="B401" s="92" t="s">
        <v>664</v>
      </c>
      <c r="C401" s="20" t="str">
        <f>IFERROR(VLOOKUP($B401,エントリーシート!$Q$28:$Z$527,5,0),"")</f>
        <v/>
      </c>
      <c r="D401" s="20" t="str">
        <f>IFERROR(VLOOKUP($B401,エントリーシート!$Q$28:$Z$527,6,0),"")</f>
        <v/>
      </c>
      <c r="E401" s="20" t="str">
        <f>IFERROR(VLOOKUP($B401,エントリーシート!$Q$28:$Z$527,7,0),"")</f>
        <v/>
      </c>
      <c r="F401" s="20" t="str">
        <f>IFERROR(VLOOKUP($B401,エントリーシート!$Q$28:$Z$527,8,0),"")</f>
        <v/>
      </c>
      <c r="G401" s="20" t="str">
        <f>IFERROR(VLOOKUP($B401,エントリーシート!$Q$28:$Z$527,9,0),"")</f>
        <v/>
      </c>
      <c r="H401" s="20" t="str">
        <f>IFERROR(VLOOKUP($B401,エントリーシート!$Q$28:$Z$527,10,0),"")</f>
        <v/>
      </c>
      <c r="I401" s="21"/>
      <c r="J401" s="21"/>
      <c r="K401" s="21"/>
      <c r="L401" s="22"/>
      <c r="M401" s="23" t="str">
        <f t="shared" si="18"/>
        <v/>
      </c>
      <c r="N401" s="24" t="str">
        <f t="shared" si="19"/>
        <v/>
      </c>
      <c r="O401" s="50" t="str">
        <f t="shared" si="20"/>
        <v/>
      </c>
      <c r="P401" s="41"/>
      <c r="Q401" s="10"/>
    </row>
    <row r="402" spans="1:17" ht="30" customHeight="1">
      <c r="A402" s="30">
        <v>399</v>
      </c>
      <c r="B402" s="92" t="s">
        <v>665</v>
      </c>
      <c r="C402" s="20" t="str">
        <f>IFERROR(VLOOKUP($B402,エントリーシート!$Q$28:$Z$527,5,0),"")</f>
        <v/>
      </c>
      <c r="D402" s="20" t="str">
        <f>IFERROR(VLOOKUP($B402,エントリーシート!$Q$28:$Z$527,6,0),"")</f>
        <v/>
      </c>
      <c r="E402" s="20" t="str">
        <f>IFERROR(VLOOKUP($B402,エントリーシート!$Q$28:$Z$527,7,0),"")</f>
        <v/>
      </c>
      <c r="F402" s="20" t="str">
        <f>IFERROR(VLOOKUP($B402,エントリーシート!$Q$28:$Z$527,8,0),"")</f>
        <v/>
      </c>
      <c r="G402" s="20" t="str">
        <f>IFERROR(VLOOKUP($B402,エントリーシート!$Q$28:$Z$527,9,0),"")</f>
        <v/>
      </c>
      <c r="H402" s="20" t="str">
        <f>IFERROR(VLOOKUP($B402,エントリーシート!$Q$28:$Z$527,10,0),"")</f>
        <v/>
      </c>
      <c r="I402" s="21"/>
      <c r="J402" s="21"/>
      <c r="K402" s="21"/>
      <c r="L402" s="22"/>
      <c r="M402" s="23" t="str">
        <f t="shared" si="18"/>
        <v/>
      </c>
      <c r="N402" s="24" t="str">
        <f t="shared" si="19"/>
        <v/>
      </c>
      <c r="O402" s="50" t="str">
        <f t="shared" si="20"/>
        <v/>
      </c>
      <c r="P402" s="41"/>
      <c r="Q402" s="10"/>
    </row>
    <row r="403" spans="1:17" ht="30" customHeight="1">
      <c r="A403" s="30">
        <v>400</v>
      </c>
      <c r="B403" s="92" t="s">
        <v>666</v>
      </c>
      <c r="C403" s="20" t="str">
        <f>IFERROR(VLOOKUP($B403,エントリーシート!$Q$28:$Z$527,5,0),"")</f>
        <v/>
      </c>
      <c r="D403" s="20" t="str">
        <f>IFERROR(VLOOKUP($B403,エントリーシート!$Q$28:$Z$527,6,0),"")</f>
        <v/>
      </c>
      <c r="E403" s="20" t="str">
        <f>IFERROR(VLOOKUP($B403,エントリーシート!$Q$28:$Z$527,7,0),"")</f>
        <v/>
      </c>
      <c r="F403" s="20" t="str">
        <f>IFERROR(VLOOKUP($B403,エントリーシート!$Q$28:$Z$527,8,0),"")</f>
        <v/>
      </c>
      <c r="G403" s="20" t="str">
        <f>IFERROR(VLOOKUP($B403,エントリーシート!$Q$28:$Z$527,9,0),"")</f>
        <v/>
      </c>
      <c r="H403" s="20" t="str">
        <f>IFERROR(VLOOKUP($B403,エントリーシート!$Q$28:$Z$527,10,0),"")</f>
        <v/>
      </c>
      <c r="I403" s="21"/>
      <c r="J403" s="21"/>
      <c r="K403" s="21"/>
      <c r="L403" s="22"/>
      <c r="M403" s="23" t="str">
        <f t="shared" si="18"/>
        <v/>
      </c>
      <c r="N403" s="24" t="str">
        <f t="shared" si="19"/>
        <v/>
      </c>
      <c r="O403" s="50" t="str">
        <f t="shared" si="20"/>
        <v/>
      </c>
      <c r="P403" s="41"/>
      <c r="Q403" s="10"/>
    </row>
    <row r="404" spans="1:17" ht="30" customHeight="1">
      <c r="A404" s="30">
        <v>401</v>
      </c>
      <c r="B404" s="92" t="s">
        <v>667</v>
      </c>
      <c r="C404" s="20" t="str">
        <f>IFERROR(VLOOKUP($B404,エントリーシート!$Q$28:$Z$527,5,0),"")</f>
        <v/>
      </c>
      <c r="D404" s="20" t="str">
        <f>IFERROR(VLOOKUP($B404,エントリーシート!$Q$28:$Z$527,6,0),"")</f>
        <v/>
      </c>
      <c r="E404" s="20" t="str">
        <f>IFERROR(VLOOKUP($B404,エントリーシート!$Q$28:$Z$527,7,0),"")</f>
        <v/>
      </c>
      <c r="F404" s="20" t="str">
        <f>IFERROR(VLOOKUP($B404,エントリーシート!$Q$28:$Z$527,8,0),"")</f>
        <v/>
      </c>
      <c r="G404" s="20" t="str">
        <f>IFERROR(VLOOKUP($B404,エントリーシート!$Q$28:$Z$527,9,0),"")</f>
        <v/>
      </c>
      <c r="H404" s="20" t="str">
        <f>IFERROR(VLOOKUP($B404,エントリーシート!$Q$28:$Z$527,10,0),"")</f>
        <v/>
      </c>
      <c r="I404" s="21"/>
      <c r="J404" s="21"/>
      <c r="K404" s="21"/>
      <c r="L404" s="22"/>
      <c r="M404" s="23" t="str">
        <f t="shared" si="18"/>
        <v/>
      </c>
      <c r="N404" s="24" t="str">
        <f t="shared" si="19"/>
        <v/>
      </c>
      <c r="O404" s="50" t="str">
        <f t="shared" si="20"/>
        <v/>
      </c>
      <c r="P404" s="41"/>
      <c r="Q404" s="10"/>
    </row>
    <row r="405" spans="1:17" ht="30" customHeight="1">
      <c r="A405" s="30">
        <v>402</v>
      </c>
      <c r="B405" s="92" t="s">
        <v>668</v>
      </c>
      <c r="C405" s="20" t="str">
        <f>IFERROR(VLOOKUP($B405,エントリーシート!$Q$28:$Z$527,5,0),"")</f>
        <v/>
      </c>
      <c r="D405" s="20" t="str">
        <f>IFERROR(VLOOKUP($B405,エントリーシート!$Q$28:$Z$527,6,0),"")</f>
        <v/>
      </c>
      <c r="E405" s="20" t="str">
        <f>IFERROR(VLOOKUP($B405,エントリーシート!$Q$28:$Z$527,7,0),"")</f>
        <v/>
      </c>
      <c r="F405" s="20" t="str">
        <f>IFERROR(VLOOKUP($B405,エントリーシート!$Q$28:$Z$527,8,0),"")</f>
        <v/>
      </c>
      <c r="G405" s="20" t="str">
        <f>IFERROR(VLOOKUP($B405,エントリーシート!$Q$28:$Z$527,9,0),"")</f>
        <v/>
      </c>
      <c r="H405" s="20" t="str">
        <f>IFERROR(VLOOKUP($B405,エントリーシート!$Q$28:$Z$527,10,0),"")</f>
        <v/>
      </c>
      <c r="I405" s="21"/>
      <c r="J405" s="21"/>
      <c r="K405" s="21"/>
      <c r="L405" s="22"/>
      <c r="M405" s="23" t="str">
        <f t="shared" si="18"/>
        <v/>
      </c>
      <c r="N405" s="24" t="str">
        <f t="shared" si="19"/>
        <v/>
      </c>
      <c r="O405" s="50" t="str">
        <f t="shared" si="20"/>
        <v/>
      </c>
      <c r="P405" s="41"/>
      <c r="Q405" s="10"/>
    </row>
    <row r="406" spans="1:17" ht="30" customHeight="1">
      <c r="A406" s="30">
        <v>403</v>
      </c>
      <c r="B406" s="92" t="s">
        <v>669</v>
      </c>
      <c r="C406" s="20" t="str">
        <f>IFERROR(VLOOKUP($B406,エントリーシート!$Q$28:$Z$527,5,0),"")</f>
        <v/>
      </c>
      <c r="D406" s="20" t="str">
        <f>IFERROR(VLOOKUP($B406,エントリーシート!$Q$28:$Z$527,6,0),"")</f>
        <v/>
      </c>
      <c r="E406" s="20" t="str">
        <f>IFERROR(VLOOKUP($B406,エントリーシート!$Q$28:$Z$527,7,0),"")</f>
        <v/>
      </c>
      <c r="F406" s="20" t="str">
        <f>IFERROR(VLOOKUP($B406,エントリーシート!$Q$28:$Z$527,8,0),"")</f>
        <v/>
      </c>
      <c r="G406" s="20" t="str">
        <f>IFERROR(VLOOKUP($B406,エントリーシート!$Q$28:$Z$527,9,0),"")</f>
        <v/>
      </c>
      <c r="H406" s="20" t="str">
        <f>IFERROR(VLOOKUP($B406,エントリーシート!$Q$28:$Z$527,10,0),"")</f>
        <v/>
      </c>
      <c r="I406" s="21"/>
      <c r="J406" s="21"/>
      <c r="K406" s="21"/>
      <c r="L406" s="22"/>
      <c r="M406" s="23" t="str">
        <f t="shared" si="18"/>
        <v/>
      </c>
      <c r="N406" s="24" t="str">
        <f t="shared" si="19"/>
        <v/>
      </c>
      <c r="O406" s="50" t="str">
        <f t="shared" si="20"/>
        <v/>
      </c>
      <c r="P406" s="41"/>
      <c r="Q406" s="10"/>
    </row>
    <row r="407" spans="1:17" ht="30" customHeight="1">
      <c r="A407" s="30">
        <v>404</v>
      </c>
      <c r="B407" s="92" t="s">
        <v>670</v>
      </c>
      <c r="C407" s="20" t="str">
        <f>IFERROR(VLOOKUP($B407,エントリーシート!$Q$28:$Z$527,5,0),"")</f>
        <v/>
      </c>
      <c r="D407" s="20" t="str">
        <f>IFERROR(VLOOKUP($B407,エントリーシート!$Q$28:$Z$527,6,0),"")</f>
        <v/>
      </c>
      <c r="E407" s="20" t="str">
        <f>IFERROR(VLOOKUP($B407,エントリーシート!$Q$28:$Z$527,7,0),"")</f>
        <v/>
      </c>
      <c r="F407" s="20" t="str">
        <f>IFERROR(VLOOKUP($B407,エントリーシート!$Q$28:$Z$527,8,0),"")</f>
        <v/>
      </c>
      <c r="G407" s="20" t="str">
        <f>IFERROR(VLOOKUP($B407,エントリーシート!$Q$28:$Z$527,9,0),"")</f>
        <v/>
      </c>
      <c r="H407" s="20" t="str">
        <f>IFERROR(VLOOKUP($B407,エントリーシート!$Q$28:$Z$527,10,0),"")</f>
        <v/>
      </c>
      <c r="I407" s="21"/>
      <c r="J407" s="21"/>
      <c r="K407" s="21"/>
      <c r="L407" s="22"/>
      <c r="M407" s="23" t="str">
        <f t="shared" si="18"/>
        <v/>
      </c>
      <c r="N407" s="24" t="str">
        <f t="shared" si="19"/>
        <v/>
      </c>
      <c r="O407" s="50" t="str">
        <f t="shared" si="20"/>
        <v/>
      </c>
      <c r="P407" s="41"/>
      <c r="Q407" s="10"/>
    </row>
    <row r="408" spans="1:17" ht="30" customHeight="1">
      <c r="A408" s="30">
        <v>405</v>
      </c>
      <c r="B408" s="92" t="s">
        <v>671</v>
      </c>
      <c r="C408" s="20" t="str">
        <f>IFERROR(VLOOKUP($B408,エントリーシート!$Q$28:$Z$527,5,0),"")</f>
        <v/>
      </c>
      <c r="D408" s="20" t="str">
        <f>IFERROR(VLOOKUP($B408,エントリーシート!$Q$28:$Z$527,6,0),"")</f>
        <v/>
      </c>
      <c r="E408" s="20" t="str">
        <f>IFERROR(VLOOKUP($B408,エントリーシート!$Q$28:$Z$527,7,0),"")</f>
        <v/>
      </c>
      <c r="F408" s="20" t="str">
        <f>IFERROR(VLOOKUP($B408,エントリーシート!$Q$28:$Z$527,8,0),"")</f>
        <v/>
      </c>
      <c r="G408" s="20" t="str">
        <f>IFERROR(VLOOKUP($B408,エントリーシート!$Q$28:$Z$527,9,0),"")</f>
        <v/>
      </c>
      <c r="H408" s="20" t="str">
        <f>IFERROR(VLOOKUP($B408,エントリーシート!$Q$28:$Z$527,10,0),"")</f>
        <v/>
      </c>
      <c r="I408" s="21"/>
      <c r="J408" s="21"/>
      <c r="K408" s="21"/>
      <c r="L408" s="22"/>
      <c r="M408" s="23" t="str">
        <f t="shared" si="18"/>
        <v/>
      </c>
      <c r="N408" s="24" t="str">
        <f t="shared" si="19"/>
        <v/>
      </c>
      <c r="O408" s="50" t="str">
        <f t="shared" si="20"/>
        <v/>
      </c>
      <c r="P408" s="41"/>
      <c r="Q408" s="10"/>
    </row>
    <row r="409" spans="1:17" ht="30" customHeight="1">
      <c r="A409" s="30">
        <v>406</v>
      </c>
      <c r="B409" s="92" t="s">
        <v>672</v>
      </c>
      <c r="C409" s="20" t="str">
        <f>IFERROR(VLOOKUP($B409,エントリーシート!$Q$28:$Z$527,5,0),"")</f>
        <v/>
      </c>
      <c r="D409" s="20" t="str">
        <f>IFERROR(VLOOKUP($B409,エントリーシート!$Q$28:$Z$527,6,0),"")</f>
        <v/>
      </c>
      <c r="E409" s="20" t="str">
        <f>IFERROR(VLOOKUP($B409,エントリーシート!$Q$28:$Z$527,7,0),"")</f>
        <v/>
      </c>
      <c r="F409" s="20" t="str">
        <f>IFERROR(VLOOKUP($B409,エントリーシート!$Q$28:$Z$527,8,0),"")</f>
        <v/>
      </c>
      <c r="G409" s="20" t="str">
        <f>IFERROR(VLOOKUP($B409,エントリーシート!$Q$28:$Z$527,9,0),"")</f>
        <v/>
      </c>
      <c r="H409" s="20" t="str">
        <f>IFERROR(VLOOKUP($B409,エントリーシート!$Q$28:$Z$527,10,0),"")</f>
        <v/>
      </c>
      <c r="I409" s="21"/>
      <c r="J409" s="21"/>
      <c r="K409" s="21"/>
      <c r="L409" s="22"/>
      <c r="M409" s="23" t="str">
        <f t="shared" si="18"/>
        <v/>
      </c>
      <c r="N409" s="24" t="str">
        <f t="shared" si="19"/>
        <v/>
      </c>
      <c r="O409" s="50" t="str">
        <f t="shared" si="20"/>
        <v/>
      </c>
      <c r="P409" s="41"/>
      <c r="Q409" s="10"/>
    </row>
    <row r="410" spans="1:17" ht="30" customHeight="1">
      <c r="A410" s="30">
        <v>407</v>
      </c>
      <c r="B410" s="92" t="s">
        <v>673</v>
      </c>
      <c r="C410" s="20" t="str">
        <f>IFERROR(VLOOKUP($B410,エントリーシート!$Q$28:$Z$527,5,0),"")</f>
        <v/>
      </c>
      <c r="D410" s="20" t="str">
        <f>IFERROR(VLOOKUP($B410,エントリーシート!$Q$28:$Z$527,6,0),"")</f>
        <v/>
      </c>
      <c r="E410" s="20" t="str">
        <f>IFERROR(VLOOKUP($B410,エントリーシート!$Q$28:$Z$527,7,0),"")</f>
        <v/>
      </c>
      <c r="F410" s="20" t="str">
        <f>IFERROR(VLOOKUP($B410,エントリーシート!$Q$28:$Z$527,8,0),"")</f>
        <v/>
      </c>
      <c r="G410" s="20" t="str">
        <f>IFERROR(VLOOKUP($B410,エントリーシート!$Q$28:$Z$527,9,0),"")</f>
        <v/>
      </c>
      <c r="H410" s="20" t="str">
        <f>IFERROR(VLOOKUP($B410,エントリーシート!$Q$28:$Z$527,10,0),"")</f>
        <v/>
      </c>
      <c r="I410" s="21"/>
      <c r="J410" s="21"/>
      <c r="K410" s="21"/>
      <c r="L410" s="22"/>
      <c r="M410" s="23" t="str">
        <f t="shared" si="18"/>
        <v/>
      </c>
      <c r="N410" s="24" t="str">
        <f t="shared" si="19"/>
        <v/>
      </c>
      <c r="O410" s="50" t="str">
        <f t="shared" si="20"/>
        <v/>
      </c>
      <c r="P410" s="41"/>
      <c r="Q410" s="10"/>
    </row>
    <row r="411" spans="1:17" ht="30" customHeight="1">
      <c r="A411" s="30">
        <v>408</v>
      </c>
      <c r="B411" s="92" t="s">
        <v>674</v>
      </c>
      <c r="C411" s="20" t="str">
        <f>IFERROR(VLOOKUP($B411,エントリーシート!$Q$28:$Z$527,5,0),"")</f>
        <v/>
      </c>
      <c r="D411" s="20" t="str">
        <f>IFERROR(VLOOKUP($B411,エントリーシート!$Q$28:$Z$527,6,0),"")</f>
        <v/>
      </c>
      <c r="E411" s="20" t="str">
        <f>IFERROR(VLOOKUP($B411,エントリーシート!$Q$28:$Z$527,7,0),"")</f>
        <v/>
      </c>
      <c r="F411" s="20" t="str">
        <f>IFERROR(VLOOKUP($B411,エントリーシート!$Q$28:$Z$527,8,0),"")</f>
        <v/>
      </c>
      <c r="G411" s="20" t="str">
        <f>IFERROR(VLOOKUP($B411,エントリーシート!$Q$28:$Z$527,9,0),"")</f>
        <v/>
      </c>
      <c r="H411" s="20" t="str">
        <f>IFERROR(VLOOKUP($B411,エントリーシート!$Q$28:$Z$527,10,0),"")</f>
        <v/>
      </c>
      <c r="I411" s="21"/>
      <c r="J411" s="21"/>
      <c r="K411" s="21"/>
      <c r="L411" s="22"/>
      <c r="M411" s="23" t="str">
        <f t="shared" si="18"/>
        <v/>
      </c>
      <c r="N411" s="24" t="str">
        <f t="shared" si="19"/>
        <v/>
      </c>
      <c r="O411" s="50" t="str">
        <f t="shared" si="20"/>
        <v/>
      </c>
      <c r="P411" s="41"/>
      <c r="Q411" s="10"/>
    </row>
    <row r="412" spans="1:17" ht="30" customHeight="1">
      <c r="A412" s="30">
        <v>409</v>
      </c>
      <c r="B412" s="92" t="s">
        <v>675</v>
      </c>
      <c r="C412" s="20" t="str">
        <f>IFERROR(VLOOKUP($B412,エントリーシート!$Q$28:$Z$527,5,0),"")</f>
        <v/>
      </c>
      <c r="D412" s="20" t="str">
        <f>IFERROR(VLOOKUP($B412,エントリーシート!$Q$28:$Z$527,6,0),"")</f>
        <v/>
      </c>
      <c r="E412" s="20" t="str">
        <f>IFERROR(VLOOKUP($B412,エントリーシート!$Q$28:$Z$527,7,0),"")</f>
        <v/>
      </c>
      <c r="F412" s="20" t="str">
        <f>IFERROR(VLOOKUP($B412,エントリーシート!$Q$28:$Z$527,8,0),"")</f>
        <v/>
      </c>
      <c r="G412" s="20" t="str">
        <f>IFERROR(VLOOKUP($B412,エントリーシート!$Q$28:$Z$527,9,0),"")</f>
        <v/>
      </c>
      <c r="H412" s="20" t="str">
        <f>IFERROR(VLOOKUP($B412,エントリーシート!$Q$28:$Z$527,10,0),"")</f>
        <v/>
      </c>
      <c r="I412" s="21"/>
      <c r="J412" s="21"/>
      <c r="K412" s="21"/>
      <c r="L412" s="22"/>
      <c r="M412" s="23" t="str">
        <f t="shared" si="18"/>
        <v/>
      </c>
      <c r="N412" s="24" t="str">
        <f t="shared" si="19"/>
        <v/>
      </c>
      <c r="O412" s="50" t="str">
        <f t="shared" si="20"/>
        <v/>
      </c>
      <c r="P412" s="41"/>
      <c r="Q412" s="10"/>
    </row>
    <row r="413" spans="1:17" ht="30" customHeight="1">
      <c r="A413" s="30">
        <v>410</v>
      </c>
      <c r="B413" s="92" t="s">
        <v>676</v>
      </c>
      <c r="C413" s="20" t="str">
        <f>IFERROR(VLOOKUP($B413,エントリーシート!$Q$28:$Z$527,5,0),"")</f>
        <v/>
      </c>
      <c r="D413" s="20" t="str">
        <f>IFERROR(VLOOKUP($B413,エントリーシート!$Q$28:$Z$527,6,0),"")</f>
        <v/>
      </c>
      <c r="E413" s="20" t="str">
        <f>IFERROR(VLOOKUP($B413,エントリーシート!$Q$28:$Z$527,7,0),"")</f>
        <v/>
      </c>
      <c r="F413" s="20" t="str">
        <f>IFERROR(VLOOKUP($B413,エントリーシート!$Q$28:$Z$527,8,0),"")</f>
        <v/>
      </c>
      <c r="G413" s="20" t="str">
        <f>IFERROR(VLOOKUP($B413,エントリーシート!$Q$28:$Z$527,9,0),"")</f>
        <v/>
      </c>
      <c r="H413" s="20" t="str">
        <f>IFERROR(VLOOKUP($B413,エントリーシート!$Q$28:$Z$527,10,0),"")</f>
        <v/>
      </c>
      <c r="I413" s="21"/>
      <c r="J413" s="21"/>
      <c r="K413" s="21"/>
      <c r="L413" s="22"/>
      <c r="M413" s="23" t="str">
        <f t="shared" si="18"/>
        <v/>
      </c>
      <c r="N413" s="24" t="str">
        <f t="shared" si="19"/>
        <v/>
      </c>
      <c r="O413" s="50" t="str">
        <f t="shared" si="20"/>
        <v/>
      </c>
      <c r="P413" s="41"/>
      <c r="Q413" s="10"/>
    </row>
    <row r="414" spans="1:17" ht="30" customHeight="1">
      <c r="A414" s="30">
        <v>411</v>
      </c>
      <c r="B414" s="92" t="s">
        <v>677</v>
      </c>
      <c r="C414" s="20" t="str">
        <f>IFERROR(VLOOKUP($B414,エントリーシート!$Q$28:$Z$527,5,0),"")</f>
        <v/>
      </c>
      <c r="D414" s="20" t="str">
        <f>IFERROR(VLOOKUP($B414,エントリーシート!$Q$28:$Z$527,6,0),"")</f>
        <v/>
      </c>
      <c r="E414" s="20" t="str">
        <f>IFERROR(VLOOKUP($B414,エントリーシート!$Q$28:$Z$527,7,0),"")</f>
        <v/>
      </c>
      <c r="F414" s="20" t="str">
        <f>IFERROR(VLOOKUP($B414,エントリーシート!$Q$28:$Z$527,8,0),"")</f>
        <v/>
      </c>
      <c r="G414" s="20" t="str">
        <f>IFERROR(VLOOKUP($B414,エントリーシート!$Q$28:$Z$527,9,0),"")</f>
        <v/>
      </c>
      <c r="H414" s="20" t="str">
        <f>IFERROR(VLOOKUP($B414,エントリーシート!$Q$28:$Z$527,10,0),"")</f>
        <v/>
      </c>
      <c r="I414" s="21"/>
      <c r="J414" s="21"/>
      <c r="K414" s="21"/>
      <c r="L414" s="22"/>
      <c r="M414" s="23" t="str">
        <f t="shared" si="18"/>
        <v/>
      </c>
      <c r="N414" s="24" t="str">
        <f t="shared" si="19"/>
        <v/>
      </c>
      <c r="O414" s="50" t="str">
        <f t="shared" si="20"/>
        <v/>
      </c>
      <c r="P414" s="41"/>
      <c r="Q414" s="10"/>
    </row>
    <row r="415" spans="1:17" ht="30" customHeight="1">
      <c r="A415" s="30">
        <v>412</v>
      </c>
      <c r="B415" s="92" t="s">
        <v>678</v>
      </c>
      <c r="C415" s="20" t="str">
        <f>IFERROR(VLOOKUP($B415,エントリーシート!$Q$28:$Z$527,5,0),"")</f>
        <v/>
      </c>
      <c r="D415" s="20" t="str">
        <f>IFERROR(VLOOKUP($B415,エントリーシート!$Q$28:$Z$527,6,0),"")</f>
        <v/>
      </c>
      <c r="E415" s="20" t="str">
        <f>IFERROR(VLOOKUP($B415,エントリーシート!$Q$28:$Z$527,7,0),"")</f>
        <v/>
      </c>
      <c r="F415" s="20" t="str">
        <f>IFERROR(VLOOKUP($B415,エントリーシート!$Q$28:$Z$527,8,0),"")</f>
        <v/>
      </c>
      <c r="G415" s="20" t="str">
        <f>IFERROR(VLOOKUP($B415,エントリーシート!$Q$28:$Z$527,9,0),"")</f>
        <v/>
      </c>
      <c r="H415" s="20" t="str">
        <f>IFERROR(VLOOKUP($B415,エントリーシート!$Q$28:$Z$527,10,0),"")</f>
        <v/>
      </c>
      <c r="I415" s="21"/>
      <c r="J415" s="21"/>
      <c r="K415" s="21"/>
      <c r="L415" s="22"/>
      <c r="M415" s="23" t="str">
        <f t="shared" si="18"/>
        <v/>
      </c>
      <c r="N415" s="24" t="str">
        <f t="shared" si="19"/>
        <v/>
      </c>
      <c r="O415" s="50" t="str">
        <f t="shared" si="20"/>
        <v/>
      </c>
      <c r="P415" s="41"/>
      <c r="Q415" s="10"/>
    </row>
    <row r="416" spans="1:17" ht="30" customHeight="1">
      <c r="A416" s="30">
        <v>413</v>
      </c>
      <c r="B416" s="92" t="s">
        <v>679</v>
      </c>
      <c r="C416" s="20" t="str">
        <f>IFERROR(VLOOKUP($B416,エントリーシート!$Q$28:$Z$527,5,0),"")</f>
        <v/>
      </c>
      <c r="D416" s="20" t="str">
        <f>IFERROR(VLOOKUP($B416,エントリーシート!$Q$28:$Z$527,6,0),"")</f>
        <v/>
      </c>
      <c r="E416" s="20" t="str">
        <f>IFERROR(VLOOKUP($B416,エントリーシート!$Q$28:$Z$527,7,0),"")</f>
        <v/>
      </c>
      <c r="F416" s="20" t="str">
        <f>IFERROR(VLOOKUP($B416,エントリーシート!$Q$28:$Z$527,8,0),"")</f>
        <v/>
      </c>
      <c r="G416" s="20" t="str">
        <f>IFERROR(VLOOKUP($B416,エントリーシート!$Q$28:$Z$527,9,0),"")</f>
        <v/>
      </c>
      <c r="H416" s="20" t="str">
        <f>IFERROR(VLOOKUP($B416,エントリーシート!$Q$28:$Z$527,10,0),"")</f>
        <v/>
      </c>
      <c r="I416" s="21"/>
      <c r="J416" s="21"/>
      <c r="K416" s="21"/>
      <c r="L416" s="22"/>
      <c r="M416" s="23" t="str">
        <f t="shared" si="18"/>
        <v/>
      </c>
      <c r="N416" s="24" t="str">
        <f t="shared" si="19"/>
        <v/>
      </c>
      <c r="O416" s="50" t="str">
        <f t="shared" si="20"/>
        <v/>
      </c>
      <c r="P416" s="41"/>
      <c r="Q416" s="10"/>
    </row>
    <row r="417" spans="1:17" ht="30" customHeight="1">
      <c r="A417" s="30">
        <v>414</v>
      </c>
      <c r="B417" s="92" t="s">
        <v>680</v>
      </c>
      <c r="C417" s="20" t="str">
        <f>IFERROR(VLOOKUP($B417,エントリーシート!$Q$28:$Z$527,5,0),"")</f>
        <v/>
      </c>
      <c r="D417" s="20" t="str">
        <f>IFERROR(VLOOKUP($B417,エントリーシート!$Q$28:$Z$527,6,0),"")</f>
        <v/>
      </c>
      <c r="E417" s="20" t="str">
        <f>IFERROR(VLOOKUP($B417,エントリーシート!$Q$28:$Z$527,7,0),"")</f>
        <v/>
      </c>
      <c r="F417" s="20" t="str">
        <f>IFERROR(VLOOKUP($B417,エントリーシート!$Q$28:$Z$527,8,0),"")</f>
        <v/>
      </c>
      <c r="G417" s="20" t="str">
        <f>IFERROR(VLOOKUP($B417,エントリーシート!$Q$28:$Z$527,9,0),"")</f>
        <v/>
      </c>
      <c r="H417" s="20" t="str">
        <f>IFERROR(VLOOKUP($B417,エントリーシート!$Q$28:$Z$527,10,0),"")</f>
        <v/>
      </c>
      <c r="I417" s="21"/>
      <c r="J417" s="21"/>
      <c r="K417" s="21"/>
      <c r="L417" s="22"/>
      <c r="M417" s="23" t="str">
        <f t="shared" si="18"/>
        <v/>
      </c>
      <c r="N417" s="24" t="str">
        <f t="shared" si="19"/>
        <v/>
      </c>
      <c r="O417" s="50" t="str">
        <f t="shared" si="20"/>
        <v/>
      </c>
      <c r="P417" s="41"/>
      <c r="Q417" s="10"/>
    </row>
    <row r="418" spans="1:17" ht="30" customHeight="1">
      <c r="A418" s="30">
        <v>415</v>
      </c>
      <c r="B418" s="92" t="s">
        <v>681</v>
      </c>
      <c r="C418" s="20" t="str">
        <f>IFERROR(VLOOKUP($B418,エントリーシート!$Q$28:$Z$527,5,0),"")</f>
        <v/>
      </c>
      <c r="D418" s="20" t="str">
        <f>IFERROR(VLOOKUP($B418,エントリーシート!$Q$28:$Z$527,6,0),"")</f>
        <v/>
      </c>
      <c r="E418" s="20" t="str">
        <f>IFERROR(VLOOKUP($B418,エントリーシート!$Q$28:$Z$527,7,0),"")</f>
        <v/>
      </c>
      <c r="F418" s="20" t="str">
        <f>IFERROR(VLOOKUP($B418,エントリーシート!$Q$28:$Z$527,8,0),"")</f>
        <v/>
      </c>
      <c r="G418" s="20" t="str">
        <f>IFERROR(VLOOKUP($B418,エントリーシート!$Q$28:$Z$527,9,0),"")</f>
        <v/>
      </c>
      <c r="H418" s="20" t="str">
        <f>IFERROR(VLOOKUP($B418,エントリーシート!$Q$28:$Z$527,10,0),"")</f>
        <v/>
      </c>
      <c r="I418" s="21"/>
      <c r="J418" s="21"/>
      <c r="K418" s="21"/>
      <c r="L418" s="22"/>
      <c r="M418" s="23" t="str">
        <f t="shared" si="18"/>
        <v/>
      </c>
      <c r="N418" s="24" t="str">
        <f t="shared" si="19"/>
        <v/>
      </c>
      <c r="O418" s="50" t="str">
        <f t="shared" si="20"/>
        <v/>
      </c>
      <c r="P418" s="41"/>
      <c r="Q418" s="10"/>
    </row>
    <row r="419" spans="1:17" ht="30" customHeight="1">
      <c r="A419" s="30">
        <v>416</v>
      </c>
      <c r="B419" s="92" t="s">
        <v>682</v>
      </c>
      <c r="C419" s="20" t="str">
        <f>IFERROR(VLOOKUP($B419,エントリーシート!$Q$28:$Z$527,5,0),"")</f>
        <v/>
      </c>
      <c r="D419" s="20" t="str">
        <f>IFERROR(VLOOKUP($B419,エントリーシート!$Q$28:$Z$527,6,0),"")</f>
        <v/>
      </c>
      <c r="E419" s="20" t="str">
        <f>IFERROR(VLOOKUP($B419,エントリーシート!$Q$28:$Z$527,7,0),"")</f>
        <v/>
      </c>
      <c r="F419" s="20" t="str">
        <f>IFERROR(VLOOKUP($B419,エントリーシート!$Q$28:$Z$527,8,0),"")</f>
        <v/>
      </c>
      <c r="G419" s="20" t="str">
        <f>IFERROR(VLOOKUP($B419,エントリーシート!$Q$28:$Z$527,9,0),"")</f>
        <v/>
      </c>
      <c r="H419" s="20" t="str">
        <f>IFERROR(VLOOKUP($B419,エントリーシート!$Q$28:$Z$527,10,0),"")</f>
        <v/>
      </c>
      <c r="I419" s="21"/>
      <c r="J419" s="21"/>
      <c r="K419" s="21"/>
      <c r="L419" s="22"/>
      <c r="M419" s="23" t="str">
        <f t="shared" si="18"/>
        <v/>
      </c>
      <c r="N419" s="24" t="str">
        <f t="shared" si="19"/>
        <v/>
      </c>
      <c r="O419" s="50" t="str">
        <f t="shared" si="20"/>
        <v/>
      </c>
      <c r="P419" s="41"/>
      <c r="Q419" s="10"/>
    </row>
    <row r="420" spans="1:17" ht="30" customHeight="1">
      <c r="A420" s="30">
        <v>417</v>
      </c>
      <c r="B420" s="92" t="s">
        <v>683</v>
      </c>
      <c r="C420" s="20" t="str">
        <f>IFERROR(VLOOKUP($B420,エントリーシート!$Q$28:$Z$527,5,0),"")</f>
        <v/>
      </c>
      <c r="D420" s="20" t="str">
        <f>IFERROR(VLOOKUP($B420,エントリーシート!$Q$28:$Z$527,6,0),"")</f>
        <v/>
      </c>
      <c r="E420" s="20" t="str">
        <f>IFERROR(VLOOKUP($B420,エントリーシート!$Q$28:$Z$527,7,0),"")</f>
        <v/>
      </c>
      <c r="F420" s="20" t="str">
        <f>IFERROR(VLOOKUP($B420,エントリーシート!$Q$28:$Z$527,8,0),"")</f>
        <v/>
      </c>
      <c r="G420" s="20" t="str">
        <f>IFERROR(VLOOKUP($B420,エントリーシート!$Q$28:$Z$527,9,0),"")</f>
        <v/>
      </c>
      <c r="H420" s="20" t="str">
        <f>IFERROR(VLOOKUP($B420,エントリーシート!$Q$28:$Z$527,10,0),"")</f>
        <v/>
      </c>
      <c r="I420" s="21"/>
      <c r="J420" s="21"/>
      <c r="K420" s="21"/>
      <c r="L420" s="22"/>
      <c r="M420" s="23" t="str">
        <f t="shared" si="18"/>
        <v/>
      </c>
      <c r="N420" s="24" t="str">
        <f t="shared" si="19"/>
        <v/>
      </c>
      <c r="O420" s="50" t="str">
        <f t="shared" si="20"/>
        <v/>
      </c>
      <c r="P420" s="41"/>
      <c r="Q420" s="10"/>
    </row>
    <row r="421" spans="1:17" ht="30" customHeight="1">
      <c r="A421" s="30">
        <v>418</v>
      </c>
      <c r="B421" s="92" t="s">
        <v>684</v>
      </c>
      <c r="C421" s="20" t="str">
        <f>IFERROR(VLOOKUP($B421,エントリーシート!$Q$28:$Z$527,5,0),"")</f>
        <v/>
      </c>
      <c r="D421" s="20" t="str">
        <f>IFERROR(VLOOKUP($B421,エントリーシート!$Q$28:$Z$527,6,0),"")</f>
        <v/>
      </c>
      <c r="E421" s="20" t="str">
        <f>IFERROR(VLOOKUP($B421,エントリーシート!$Q$28:$Z$527,7,0),"")</f>
        <v/>
      </c>
      <c r="F421" s="20" t="str">
        <f>IFERROR(VLOOKUP($B421,エントリーシート!$Q$28:$Z$527,8,0),"")</f>
        <v/>
      </c>
      <c r="G421" s="20" t="str">
        <f>IFERROR(VLOOKUP($B421,エントリーシート!$Q$28:$Z$527,9,0),"")</f>
        <v/>
      </c>
      <c r="H421" s="20" t="str">
        <f>IFERROR(VLOOKUP($B421,エントリーシート!$Q$28:$Z$527,10,0),"")</f>
        <v/>
      </c>
      <c r="I421" s="21"/>
      <c r="J421" s="21"/>
      <c r="K421" s="21"/>
      <c r="L421" s="22"/>
      <c r="M421" s="23" t="str">
        <f t="shared" si="18"/>
        <v/>
      </c>
      <c r="N421" s="24" t="str">
        <f t="shared" si="19"/>
        <v/>
      </c>
      <c r="O421" s="50" t="str">
        <f t="shared" si="20"/>
        <v/>
      </c>
      <c r="P421" s="41"/>
      <c r="Q421" s="10"/>
    </row>
    <row r="422" spans="1:17" ht="30" customHeight="1">
      <c r="A422" s="30">
        <v>419</v>
      </c>
      <c r="B422" s="92" t="s">
        <v>685</v>
      </c>
      <c r="C422" s="20" t="str">
        <f>IFERROR(VLOOKUP($B422,エントリーシート!$Q$28:$Z$527,5,0),"")</f>
        <v/>
      </c>
      <c r="D422" s="20" t="str">
        <f>IFERROR(VLOOKUP($B422,エントリーシート!$Q$28:$Z$527,6,0),"")</f>
        <v/>
      </c>
      <c r="E422" s="20" t="str">
        <f>IFERROR(VLOOKUP($B422,エントリーシート!$Q$28:$Z$527,7,0),"")</f>
        <v/>
      </c>
      <c r="F422" s="20" t="str">
        <f>IFERROR(VLOOKUP($B422,エントリーシート!$Q$28:$Z$527,8,0),"")</f>
        <v/>
      </c>
      <c r="G422" s="20" t="str">
        <f>IFERROR(VLOOKUP($B422,エントリーシート!$Q$28:$Z$527,9,0),"")</f>
        <v/>
      </c>
      <c r="H422" s="20" t="str">
        <f>IFERROR(VLOOKUP($B422,エントリーシート!$Q$28:$Z$527,10,0),"")</f>
        <v/>
      </c>
      <c r="I422" s="21"/>
      <c r="J422" s="21"/>
      <c r="K422" s="21"/>
      <c r="L422" s="22"/>
      <c r="M422" s="23" t="str">
        <f t="shared" si="18"/>
        <v/>
      </c>
      <c r="N422" s="24" t="str">
        <f t="shared" si="19"/>
        <v/>
      </c>
      <c r="O422" s="50" t="str">
        <f t="shared" si="20"/>
        <v/>
      </c>
      <c r="P422" s="41"/>
      <c r="Q422" s="10"/>
    </row>
    <row r="423" spans="1:17" ht="30" customHeight="1">
      <c r="A423" s="30">
        <v>420</v>
      </c>
      <c r="B423" s="92" t="s">
        <v>686</v>
      </c>
      <c r="C423" s="20" t="str">
        <f>IFERROR(VLOOKUP($B423,エントリーシート!$Q$28:$Z$527,5,0),"")</f>
        <v/>
      </c>
      <c r="D423" s="20" t="str">
        <f>IFERROR(VLOOKUP($B423,エントリーシート!$Q$28:$Z$527,6,0),"")</f>
        <v/>
      </c>
      <c r="E423" s="20" t="str">
        <f>IFERROR(VLOOKUP($B423,エントリーシート!$Q$28:$Z$527,7,0),"")</f>
        <v/>
      </c>
      <c r="F423" s="20" t="str">
        <f>IFERROR(VLOOKUP($B423,エントリーシート!$Q$28:$Z$527,8,0),"")</f>
        <v/>
      </c>
      <c r="G423" s="20" t="str">
        <f>IFERROR(VLOOKUP($B423,エントリーシート!$Q$28:$Z$527,9,0),"")</f>
        <v/>
      </c>
      <c r="H423" s="20" t="str">
        <f>IFERROR(VLOOKUP($B423,エントリーシート!$Q$28:$Z$527,10,0),"")</f>
        <v/>
      </c>
      <c r="I423" s="21"/>
      <c r="J423" s="21"/>
      <c r="K423" s="21"/>
      <c r="L423" s="22"/>
      <c r="M423" s="23" t="str">
        <f t="shared" si="18"/>
        <v/>
      </c>
      <c r="N423" s="24" t="str">
        <f t="shared" si="19"/>
        <v/>
      </c>
      <c r="O423" s="50" t="str">
        <f t="shared" si="20"/>
        <v/>
      </c>
      <c r="P423" s="41"/>
      <c r="Q423" s="10"/>
    </row>
    <row r="424" spans="1:17" ht="30" customHeight="1">
      <c r="A424" s="30">
        <v>421</v>
      </c>
      <c r="B424" s="92" t="s">
        <v>687</v>
      </c>
      <c r="C424" s="20" t="str">
        <f>IFERROR(VLOOKUP($B424,エントリーシート!$Q$28:$Z$527,5,0),"")</f>
        <v/>
      </c>
      <c r="D424" s="20" t="str">
        <f>IFERROR(VLOOKUP($B424,エントリーシート!$Q$28:$Z$527,6,0),"")</f>
        <v/>
      </c>
      <c r="E424" s="20" t="str">
        <f>IFERROR(VLOOKUP($B424,エントリーシート!$Q$28:$Z$527,7,0),"")</f>
        <v/>
      </c>
      <c r="F424" s="20" t="str">
        <f>IFERROR(VLOOKUP($B424,エントリーシート!$Q$28:$Z$527,8,0),"")</f>
        <v/>
      </c>
      <c r="G424" s="20" t="str">
        <f>IFERROR(VLOOKUP($B424,エントリーシート!$Q$28:$Z$527,9,0),"")</f>
        <v/>
      </c>
      <c r="H424" s="20" t="str">
        <f>IFERROR(VLOOKUP($B424,エントリーシート!$Q$28:$Z$527,10,0),"")</f>
        <v/>
      </c>
      <c r="I424" s="21"/>
      <c r="J424" s="21"/>
      <c r="K424" s="21"/>
      <c r="L424" s="22"/>
      <c r="M424" s="23" t="str">
        <f t="shared" si="18"/>
        <v/>
      </c>
      <c r="N424" s="24" t="str">
        <f t="shared" si="19"/>
        <v/>
      </c>
      <c r="O424" s="50" t="str">
        <f t="shared" si="20"/>
        <v/>
      </c>
      <c r="P424" s="41"/>
      <c r="Q424" s="10"/>
    </row>
    <row r="425" spans="1:17" ht="30" customHeight="1">
      <c r="A425" s="30">
        <v>422</v>
      </c>
      <c r="B425" s="92" t="s">
        <v>688</v>
      </c>
      <c r="C425" s="20" t="str">
        <f>IFERROR(VLOOKUP($B425,エントリーシート!$Q$28:$Z$527,5,0),"")</f>
        <v/>
      </c>
      <c r="D425" s="20" t="str">
        <f>IFERROR(VLOOKUP($B425,エントリーシート!$Q$28:$Z$527,6,0),"")</f>
        <v/>
      </c>
      <c r="E425" s="20" t="str">
        <f>IFERROR(VLOOKUP($B425,エントリーシート!$Q$28:$Z$527,7,0),"")</f>
        <v/>
      </c>
      <c r="F425" s="20" t="str">
        <f>IFERROR(VLOOKUP($B425,エントリーシート!$Q$28:$Z$527,8,0),"")</f>
        <v/>
      </c>
      <c r="G425" s="20" t="str">
        <f>IFERROR(VLOOKUP($B425,エントリーシート!$Q$28:$Z$527,9,0),"")</f>
        <v/>
      </c>
      <c r="H425" s="20" t="str">
        <f>IFERROR(VLOOKUP($B425,エントリーシート!$Q$28:$Z$527,10,0),"")</f>
        <v/>
      </c>
      <c r="I425" s="21"/>
      <c r="J425" s="21"/>
      <c r="K425" s="21"/>
      <c r="L425" s="22"/>
      <c r="M425" s="23" t="str">
        <f t="shared" si="18"/>
        <v/>
      </c>
      <c r="N425" s="24" t="str">
        <f t="shared" si="19"/>
        <v/>
      </c>
      <c r="O425" s="50" t="str">
        <f t="shared" si="20"/>
        <v/>
      </c>
      <c r="P425" s="41"/>
      <c r="Q425" s="10"/>
    </row>
    <row r="426" spans="1:17" ht="30" customHeight="1">
      <c r="A426" s="30">
        <v>423</v>
      </c>
      <c r="B426" s="92" t="s">
        <v>689</v>
      </c>
      <c r="C426" s="20" t="str">
        <f>IFERROR(VLOOKUP($B426,エントリーシート!$Q$28:$Z$527,5,0),"")</f>
        <v/>
      </c>
      <c r="D426" s="20" t="str">
        <f>IFERROR(VLOOKUP($B426,エントリーシート!$Q$28:$Z$527,6,0),"")</f>
        <v/>
      </c>
      <c r="E426" s="20" t="str">
        <f>IFERROR(VLOOKUP($B426,エントリーシート!$Q$28:$Z$527,7,0),"")</f>
        <v/>
      </c>
      <c r="F426" s="20" t="str">
        <f>IFERROR(VLOOKUP($B426,エントリーシート!$Q$28:$Z$527,8,0),"")</f>
        <v/>
      </c>
      <c r="G426" s="20" t="str">
        <f>IFERROR(VLOOKUP($B426,エントリーシート!$Q$28:$Z$527,9,0),"")</f>
        <v/>
      </c>
      <c r="H426" s="20" t="str">
        <f>IFERROR(VLOOKUP($B426,エントリーシート!$Q$28:$Z$527,10,0),"")</f>
        <v/>
      </c>
      <c r="I426" s="21"/>
      <c r="J426" s="21"/>
      <c r="K426" s="21"/>
      <c r="L426" s="22"/>
      <c r="M426" s="23" t="str">
        <f t="shared" si="18"/>
        <v/>
      </c>
      <c r="N426" s="24" t="str">
        <f t="shared" si="19"/>
        <v/>
      </c>
      <c r="O426" s="50" t="str">
        <f t="shared" si="20"/>
        <v/>
      </c>
      <c r="P426" s="41"/>
      <c r="Q426" s="10"/>
    </row>
    <row r="427" spans="1:17" ht="30" customHeight="1">
      <c r="A427" s="30">
        <v>424</v>
      </c>
      <c r="B427" s="92" t="s">
        <v>690</v>
      </c>
      <c r="C427" s="20" t="str">
        <f>IFERROR(VLOOKUP($B427,エントリーシート!$Q$28:$Z$527,5,0),"")</f>
        <v/>
      </c>
      <c r="D427" s="20" t="str">
        <f>IFERROR(VLOOKUP($B427,エントリーシート!$Q$28:$Z$527,6,0),"")</f>
        <v/>
      </c>
      <c r="E427" s="20" t="str">
        <f>IFERROR(VLOOKUP($B427,エントリーシート!$Q$28:$Z$527,7,0),"")</f>
        <v/>
      </c>
      <c r="F427" s="20" t="str">
        <f>IFERROR(VLOOKUP($B427,エントリーシート!$Q$28:$Z$527,8,0),"")</f>
        <v/>
      </c>
      <c r="G427" s="20" t="str">
        <f>IFERROR(VLOOKUP($B427,エントリーシート!$Q$28:$Z$527,9,0),"")</f>
        <v/>
      </c>
      <c r="H427" s="20" t="str">
        <f>IFERROR(VLOOKUP($B427,エントリーシート!$Q$28:$Z$527,10,0),"")</f>
        <v/>
      </c>
      <c r="I427" s="21"/>
      <c r="J427" s="21"/>
      <c r="K427" s="21"/>
      <c r="L427" s="22"/>
      <c r="M427" s="23" t="str">
        <f t="shared" si="18"/>
        <v/>
      </c>
      <c r="N427" s="24" t="str">
        <f t="shared" si="19"/>
        <v/>
      </c>
      <c r="O427" s="50" t="str">
        <f t="shared" si="20"/>
        <v/>
      </c>
      <c r="P427" s="41"/>
      <c r="Q427" s="10"/>
    </row>
    <row r="428" spans="1:17" ht="30" customHeight="1">
      <c r="A428" s="30">
        <v>425</v>
      </c>
      <c r="B428" s="92" t="s">
        <v>691</v>
      </c>
      <c r="C428" s="20" t="str">
        <f>IFERROR(VLOOKUP($B428,エントリーシート!$Q$28:$Z$527,5,0),"")</f>
        <v/>
      </c>
      <c r="D428" s="20" t="str">
        <f>IFERROR(VLOOKUP($B428,エントリーシート!$Q$28:$Z$527,6,0),"")</f>
        <v/>
      </c>
      <c r="E428" s="20" t="str">
        <f>IFERROR(VLOOKUP($B428,エントリーシート!$Q$28:$Z$527,7,0),"")</f>
        <v/>
      </c>
      <c r="F428" s="20" t="str">
        <f>IFERROR(VLOOKUP($B428,エントリーシート!$Q$28:$Z$527,8,0),"")</f>
        <v/>
      </c>
      <c r="G428" s="20" t="str">
        <f>IFERROR(VLOOKUP($B428,エントリーシート!$Q$28:$Z$527,9,0),"")</f>
        <v/>
      </c>
      <c r="H428" s="20" t="str">
        <f>IFERROR(VLOOKUP($B428,エントリーシート!$Q$28:$Z$527,10,0),"")</f>
        <v/>
      </c>
      <c r="I428" s="21"/>
      <c r="J428" s="21"/>
      <c r="K428" s="21"/>
      <c r="L428" s="22"/>
      <c r="M428" s="23" t="str">
        <f t="shared" si="18"/>
        <v/>
      </c>
      <c r="N428" s="24" t="str">
        <f t="shared" si="19"/>
        <v/>
      </c>
      <c r="O428" s="50" t="str">
        <f t="shared" si="20"/>
        <v/>
      </c>
      <c r="P428" s="41"/>
      <c r="Q428" s="10"/>
    </row>
    <row r="429" spans="1:17" ht="30" customHeight="1">
      <c r="A429" s="30">
        <v>426</v>
      </c>
      <c r="B429" s="92" t="s">
        <v>692</v>
      </c>
      <c r="C429" s="20" t="str">
        <f>IFERROR(VLOOKUP($B429,エントリーシート!$Q$28:$Z$527,5,0),"")</f>
        <v/>
      </c>
      <c r="D429" s="20" t="str">
        <f>IFERROR(VLOOKUP($B429,エントリーシート!$Q$28:$Z$527,6,0),"")</f>
        <v/>
      </c>
      <c r="E429" s="20" t="str">
        <f>IFERROR(VLOOKUP($B429,エントリーシート!$Q$28:$Z$527,7,0),"")</f>
        <v/>
      </c>
      <c r="F429" s="20" t="str">
        <f>IFERROR(VLOOKUP($B429,エントリーシート!$Q$28:$Z$527,8,0),"")</f>
        <v/>
      </c>
      <c r="G429" s="20" t="str">
        <f>IFERROR(VLOOKUP($B429,エントリーシート!$Q$28:$Z$527,9,0),"")</f>
        <v/>
      </c>
      <c r="H429" s="20" t="str">
        <f>IFERROR(VLOOKUP($B429,エントリーシート!$Q$28:$Z$527,10,0),"")</f>
        <v/>
      </c>
      <c r="I429" s="21"/>
      <c r="J429" s="21"/>
      <c r="K429" s="21"/>
      <c r="L429" s="22"/>
      <c r="M429" s="23" t="str">
        <f t="shared" si="18"/>
        <v/>
      </c>
      <c r="N429" s="24" t="str">
        <f t="shared" si="19"/>
        <v/>
      </c>
      <c r="O429" s="50" t="str">
        <f t="shared" si="20"/>
        <v/>
      </c>
      <c r="P429" s="41"/>
      <c r="Q429" s="10"/>
    </row>
    <row r="430" spans="1:17" ht="30" customHeight="1">
      <c r="A430" s="30">
        <v>427</v>
      </c>
      <c r="B430" s="92" t="s">
        <v>693</v>
      </c>
      <c r="C430" s="20" t="str">
        <f>IFERROR(VLOOKUP($B430,エントリーシート!$Q$28:$Z$527,5,0),"")</f>
        <v/>
      </c>
      <c r="D430" s="20" t="str">
        <f>IFERROR(VLOOKUP($B430,エントリーシート!$Q$28:$Z$527,6,0),"")</f>
        <v/>
      </c>
      <c r="E430" s="20" t="str">
        <f>IFERROR(VLOOKUP($B430,エントリーシート!$Q$28:$Z$527,7,0),"")</f>
        <v/>
      </c>
      <c r="F430" s="20" t="str">
        <f>IFERROR(VLOOKUP($B430,エントリーシート!$Q$28:$Z$527,8,0),"")</f>
        <v/>
      </c>
      <c r="G430" s="20" t="str">
        <f>IFERROR(VLOOKUP($B430,エントリーシート!$Q$28:$Z$527,9,0),"")</f>
        <v/>
      </c>
      <c r="H430" s="20" t="str">
        <f>IFERROR(VLOOKUP($B430,エントリーシート!$Q$28:$Z$527,10,0),"")</f>
        <v/>
      </c>
      <c r="I430" s="21"/>
      <c r="J430" s="21"/>
      <c r="K430" s="21"/>
      <c r="L430" s="22"/>
      <c r="M430" s="23" t="str">
        <f t="shared" si="18"/>
        <v/>
      </c>
      <c r="N430" s="24" t="str">
        <f t="shared" si="19"/>
        <v/>
      </c>
      <c r="O430" s="50" t="str">
        <f t="shared" si="20"/>
        <v/>
      </c>
      <c r="P430" s="41"/>
      <c r="Q430" s="10"/>
    </row>
    <row r="431" spans="1:17" ht="30" customHeight="1">
      <c r="A431" s="30">
        <v>428</v>
      </c>
      <c r="B431" s="92" t="s">
        <v>694</v>
      </c>
      <c r="C431" s="20" t="str">
        <f>IFERROR(VLOOKUP($B431,エントリーシート!$Q$28:$Z$527,5,0),"")</f>
        <v/>
      </c>
      <c r="D431" s="20" t="str">
        <f>IFERROR(VLOOKUP($B431,エントリーシート!$Q$28:$Z$527,6,0),"")</f>
        <v/>
      </c>
      <c r="E431" s="20" t="str">
        <f>IFERROR(VLOOKUP($B431,エントリーシート!$Q$28:$Z$527,7,0),"")</f>
        <v/>
      </c>
      <c r="F431" s="20" t="str">
        <f>IFERROR(VLOOKUP($B431,エントリーシート!$Q$28:$Z$527,8,0),"")</f>
        <v/>
      </c>
      <c r="G431" s="20" t="str">
        <f>IFERROR(VLOOKUP($B431,エントリーシート!$Q$28:$Z$527,9,0),"")</f>
        <v/>
      </c>
      <c r="H431" s="20" t="str">
        <f>IFERROR(VLOOKUP($B431,エントリーシート!$Q$28:$Z$527,10,0),"")</f>
        <v/>
      </c>
      <c r="I431" s="21"/>
      <c r="J431" s="21"/>
      <c r="K431" s="21"/>
      <c r="L431" s="22"/>
      <c r="M431" s="23" t="str">
        <f t="shared" si="18"/>
        <v/>
      </c>
      <c r="N431" s="24" t="str">
        <f t="shared" si="19"/>
        <v/>
      </c>
      <c r="O431" s="50" t="str">
        <f t="shared" si="20"/>
        <v/>
      </c>
      <c r="P431" s="41"/>
      <c r="Q431" s="10"/>
    </row>
    <row r="432" spans="1:17" ht="30" customHeight="1">
      <c r="A432" s="30">
        <v>429</v>
      </c>
      <c r="B432" s="92" t="s">
        <v>695</v>
      </c>
      <c r="C432" s="20" t="str">
        <f>IFERROR(VLOOKUP($B432,エントリーシート!$Q$28:$Z$527,5,0),"")</f>
        <v/>
      </c>
      <c r="D432" s="20" t="str">
        <f>IFERROR(VLOOKUP($B432,エントリーシート!$Q$28:$Z$527,6,0),"")</f>
        <v/>
      </c>
      <c r="E432" s="20" t="str">
        <f>IFERROR(VLOOKUP($B432,エントリーシート!$Q$28:$Z$527,7,0),"")</f>
        <v/>
      </c>
      <c r="F432" s="20" t="str">
        <f>IFERROR(VLOOKUP($B432,エントリーシート!$Q$28:$Z$527,8,0),"")</f>
        <v/>
      </c>
      <c r="G432" s="20" t="str">
        <f>IFERROR(VLOOKUP($B432,エントリーシート!$Q$28:$Z$527,9,0),"")</f>
        <v/>
      </c>
      <c r="H432" s="20" t="str">
        <f>IFERROR(VLOOKUP($B432,エントリーシート!$Q$28:$Z$527,10,0),"")</f>
        <v/>
      </c>
      <c r="I432" s="21"/>
      <c r="J432" s="21"/>
      <c r="K432" s="21"/>
      <c r="L432" s="22"/>
      <c r="M432" s="23" t="str">
        <f t="shared" si="18"/>
        <v/>
      </c>
      <c r="N432" s="24" t="str">
        <f t="shared" si="19"/>
        <v/>
      </c>
      <c r="O432" s="50" t="str">
        <f t="shared" si="20"/>
        <v/>
      </c>
      <c r="P432" s="41"/>
      <c r="Q432" s="10"/>
    </row>
    <row r="433" spans="1:17" ht="30" customHeight="1">
      <c r="A433" s="30">
        <v>430</v>
      </c>
      <c r="B433" s="92" t="s">
        <v>696</v>
      </c>
      <c r="C433" s="20" t="str">
        <f>IFERROR(VLOOKUP($B433,エントリーシート!$Q$28:$Z$527,5,0),"")</f>
        <v/>
      </c>
      <c r="D433" s="20" t="str">
        <f>IFERROR(VLOOKUP($B433,エントリーシート!$Q$28:$Z$527,6,0),"")</f>
        <v/>
      </c>
      <c r="E433" s="20" t="str">
        <f>IFERROR(VLOOKUP($B433,エントリーシート!$Q$28:$Z$527,7,0),"")</f>
        <v/>
      </c>
      <c r="F433" s="20" t="str">
        <f>IFERROR(VLOOKUP($B433,エントリーシート!$Q$28:$Z$527,8,0),"")</f>
        <v/>
      </c>
      <c r="G433" s="20" t="str">
        <f>IFERROR(VLOOKUP($B433,エントリーシート!$Q$28:$Z$527,9,0),"")</f>
        <v/>
      </c>
      <c r="H433" s="20" t="str">
        <f>IFERROR(VLOOKUP($B433,エントリーシート!$Q$28:$Z$527,10,0),"")</f>
        <v/>
      </c>
      <c r="I433" s="21"/>
      <c r="J433" s="21"/>
      <c r="K433" s="21"/>
      <c r="L433" s="22"/>
      <c r="M433" s="23" t="str">
        <f t="shared" si="18"/>
        <v/>
      </c>
      <c r="N433" s="24" t="str">
        <f t="shared" si="19"/>
        <v/>
      </c>
      <c r="O433" s="50" t="str">
        <f t="shared" si="20"/>
        <v/>
      </c>
      <c r="P433" s="41"/>
      <c r="Q433" s="10"/>
    </row>
    <row r="434" spans="1:17" ht="30" customHeight="1">
      <c r="A434" s="30">
        <v>431</v>
      </c>
      <c r="B434" s="92" t="s">
        <v>697</v>
      </c>
      <c r="C434" s="20" t="str">
        <f>IFERROR(VLOOKUP($B434,エントリーシート!$Q$28:$Z$527,5,0),"")</f>
        <v/>
      </c>
      <c r="D434" s="20" t="str">
        <f>IFERROR(VLOOKUP($B434,エントリーシート!$Q$28:$Z$527,6,0),"")</f>
        <v/>
      </c>
      <c r="E434" s="20" t="str">
        <f>IFERROR(VLOOKUP($B434,エントリーシート!$Q$28:$Z$527,7,0),"")</f>
        <v/>
      </c>
      <c r="F434" s="20" t="str">
        <f>IFERROR(VLOOKUP($B434,エントリーシート!$Q$28:$Z$527,8,0),"")</f>
        <v/>
      </c>
      <c r="G434" s="20" t="str">
        <f>IFERROR(VLOOKUP($B434,エントリーシート!$Q$28:$Z$527,9,0),"")</f>
        <v/>
      </c>
      <c r="H434" s="20" t="str">
        <f>IFERROR(VLOOKUP($B434,エントリーシート!$Q$28:$Z$527,10,0),"")</f>
        <v/>
      </c>
      <c r="I434" s="21"/>
      <c r="J434" s="21"/>
      <c r="K434" s="21"/>
      <c r="L434" s="22"/>
      <c r="M434" s="23" t="str">
        <f t="shared" si="18"/>
        <v/>
      </c>
      <c r="N434" s="24" t="str">
        <f t="shared" si="19"/>
        <v/>
      </c>
      <c r="O434" s="50" t="str">
        <f t="shared" si="20"/>
        <v/>
      </c>
      <c r="P434" s="41"/>
      <c r="Q434" s="10"/>
    </row>
    <row r="435" spans="1:17" ht="30" customHeight="1">
      <c r="A435" s="30">
        <v>432</v>
      </c>
      <c r="B435" s="92" t="s">
        <v>698</v>
      </c>
      <c r="C435" s="20" t="str">
        <f>IFERROR(VLOOKUP($B435,エントリーシート!$Q$28:$Z$527,5,0),"")</f>
        <v/>
      </c>
      <c r="D435" s="20" t="str">
        <f>IFERROR(VLOOKUP($B435,エントリーシート!$Q$28:$Z$527,6,0),"")</f>
        <v/>
      </c>
      <c r="E435" s="20" t="str">
        <f>IFERROR(VLOOKUP($B435,エントリーシート!$Q$28:$Z$527,7,0),"")</f>
        <v/>
      </c>
      <c r="F435" s="20" t="str">
        <f>IFERROR(VLOOKUP($B435,エントリーシート!$Q$28:$Z$527,8,0),"")</f>
        <v/>
      </c>
      <c r="G435" s="20" t="str">
        <f>IFERROR(VLOOKUP($B435,エントリーシート!$Q$28:$Z$527,9,0),"")</f>
        <v/>
      </c>
      <c r="H435" s="20" t="str">
        <f>IFERROR(VLOOKUP($B435,エントリーシート!$Q$28:$Z$527,10,0),"")</f>
        <v/>
      </c>
      <c r="I435" s="21"/>
      <c r="J435" s="21"/>
      <c r="K435" s="21"/>
      <c r="L435" s="22"/>
      <c r="M435" s="23" t="str">
        <f t="shared" si="18"/>
        <v/>
      </c>
      <c r="N435" s="24" t="str">
        <f t="shared" si="19"/>
        <v/>
      </c>
      <c r="O435" s="50" t="str">
        <f t="shared" si="20"/>
        <v/>
      </c>
      <c r="P435" s="41"/>
      <c r="Q435" s="10"/>
    </row>
    <row r="436" spans="1:17" ht="30" customHeight="1">
      <c r="A436" s="30">
        <v>433</v>
      </c>
      <c r="B436" s="92" t="s">
        <v>699</v>
      </c>
      <c r="C436" s="20" t="str">
        <f>IFERROR(VLOOKUP($B436,エントリーシート!$Q$28:$Z$527,5,0),"")</f>
        <v/>
      </c>
      <c r="D436" s="20" t="str">
        <f>IFERROR(VLOOKUP($B436,エントリーシート!$Q$28:$Z$527,6,0),"")</f>
        <v/>
      </c>
      <c r="E436" s="20" t="str">
        <f>IFERROR(VLOOKUP($B436,エントリーシート!$Q$28:$Z$527,7,0),"")</f>
        <v/>
      </c>
      <c r="F436" s="20" t="str">
        <f>IFERROR(VLOOKUP($B436,エントリーシート!$Q$28:$Z$527,8,0),"")</f>
        <v/>
      </c>
      <c r="G436" s="20" t="str">
        <f>IFERROR(VLOOKUP($B436,エントリーシート!$Q$28:$Z$527,9,0),"")</f>
        <v/>
      </c>
      <c r="H436" s="20" t="str">
        <f>IFERROR(VLOOKUP($B436,エントリーシート!$Q$28:$Z$527,10,0),"")</f>
        <v/>
      </c>
      <c r="I436" s="21"/>
      <c r="J436" s="21"/>
      <c r="K436" s="21"/>
      <c r="L436" s="22"/>
      <c r="M436" s="23" t="str">
        <f t="shared" si="18"/>
        <v/>
      </c>
      <c r="N436" s="24" t="str">
        <f t="shared" si="19"/>
        <v/>
      </c>
      <c r="O436" s="50" t="str">
        <f t="shared" si="20"/>
        <v/>
      </c>
      <c r="P436" s="41"/>
      <c r="Q436" s="10"/>
    </row>
    <row r="437" spans="1:17" ht="30" customHeight="1">
      <c r="A437" s="30">
        <v>434</v>
      </c>
      <c r="B437" s="92" t="s">
        <v>700</v>
      </c>
      <c r="C437" s="20" t="str">
        <f>IFERROR(VLOOKUP($B437,エントリーシート!$Q$28:$Z$527,5,0),"")</f>
        <v/>
      </c>
      <c r="D437" s="20" t="str">
        <f>IFERROR(VLOOKUP($B437,エントリーシート!$Q$28:$Z$527,6,0),"")</f>
        <v/>
      </c>
      <c r="E437" s="20" t="str">
        <f>IFERROR(VLOOKUP($B437,エントリーシート!$Q$28:$Z$527,7,0),"")</f>
        <v/>
      </c>
      <c r="F437" s="20" t="str">
        <f>IFERROR(VLOOKUP($B437,エントリーシート!$Q$28:$Z$527,8,0),"")</f>
        <v/>
      </c>
      <c r="G437" s="20" t="str">
        <f>IFERROR(VLOOKUP($B437,エントリーシート!$Q$28:$Z$527,9,0),"")</f>
        <v/>
      </c>
      <c r="H437" s="20" t="str">
        <f>IFERROR(VLOOKUP($B437,エントリーシート!$Q$28:$Z$527,10,0),"")</f>
        <v/>
      </c>
      <c r="I437" s="21"/>
      <c r="J437" s="21"/>
      <c r="K437" s="21"/>
      <c r="L437" s="22"/>
      <c r="M437" s="23" t="str">
        <f t="shared" si="18"/>
        <v/>
      </c>
      <c r="N437" s="24" t="str">
        <f t="shared" si="19"/>
        <v/>
      </c>
      <c r="O437" s="50" t="str">
        <f t="shared" si="20"/>
        <v/>
      </c>
      <c r="P437" s="41"/>
      <c r="Q437" s="10"/>
    </row>
    <row r="438" spans="1:17" ht="30" customHeight="1">
      <c r="A438" s="30">
        <v>435</v>
      </c>
      <c r="B438" s="92" t="s">
        <v>701</v>
      </c>
      <c r="C438" s="20" t="str">
        <f>IFERROR(VLOOKUP($B438,エントリーシート!$Q$28:$Z$527,5,0),"")</f>
        <v/>
      </c>
      <c r="D438" s="20" t="str">
        <f>IFERROR(VLOOKUP($B438,エントリーシート!$Q$28:$Z$527,6,0),"")</f>
        <v/>
      </c>
      <c r="E438" s="20" t="str">
        <f>IFERROR(VLOOKUP($B438,エントリーシート!$Q$28:$Z$527,7,0),"")</f>
        <v/>
      </c>
      <c r="F438" s="20" t="str">
        <f>IFERROR(VLOOKUP($B438,エントリーシート!$Q$28:$Z$527,8,0),"")</f>
        <v/>
      </c>
      <c r="G438" s="20" t="str">
        <f>IFERROR(VLOOKUP($B438,エントリーシート!$Q$28:$Z$527,9,0),"")</f>
        <v/>
      </c>
      <c r="H438" s="20" t="str">
        <f>IFERROR(VLOOKUP($B438,エントリーシート!$Q$28:$Z$527,10,0),"")</f>
        <v/>
      </c>
      <c r="I438" s="21"/>
      <c r="J438" s="21"/>
      <c r="K438" s="21"/>
      <c r="L438" s="22"/>
      <c r="M438" s="23" t="str">
        <f t="shared" si="18"/>
        <v/>
      </c>
      <c r="N438" s="24" t="str">
        <f t="shared" si="19"/>
        <v/>
      </c>
      <c r="O438" s="50" t="str">
        <f t="shared" si="20"/>
        <v/>
      </c>
      <c r="P438" s="41"/>
      <c r="Q438" s="10"/>
    </row>
    <row r="439" spans="1:17" ht="30" customHeight="1">
      <c r="A439" s="30">
        <v>436</v>
      </c>
      <c r="B439" s="92" t="s">
        <v>702</v>
      </c>
      <c r="C439" s="20" t="str">
        <f>IFERROR(VLOOKUP($B439,エントリーシート!$Q$28:$Z$527,5,0),"")</f>
        <v/>
      </c>
      <c r="D439" s="20" t="str">
        <f>IFERROR(VLOOKUP($B439,エントリーシート!$Q$28:$Z$527,6,0),"")</f>
        <v/>
      </c>
      <c r="E439" s="20" t="str">
        <f>IFERROR(VLOOKUP($B439,エントリーシート!$Q$28:$Z$527,7,0),"")</f>
        <v/>
      </c>
      <c r="F439" s="20" t="str">
        <f>IFERROR(VLOOKUP($B439,エントリーシート!$Q$28:$Z$527,8,0),"")</f>
        <v/>
      </c>
      <c r="G439" s="20" t="str">
        <f>IFERROR(VLOOKUP($B439,エントリーシート!$Q$28:$Z$527,9,0),"")</f>
        <v/>
      </c>
      <c r="H439" s="20" t="str">
        <f>IFERROR(VLOOKUP($B439,エントリーシート!$Q$28:$Z$527,10,0),"")</f>
        <v/>
      </c>
      <c r="I439" s="21"/>
      <c r="J439" s="21"/>
      <c r="K439" s="21"/>
      <c r="L439" s="22"/>
      <c r="M439" s="23" t="str">
        <f t="shared" si="18"/>
        <v/>
      </c>
      <c r="N439" s="24" t="str">
        <f t="shared" si="19"/>
        <v/>
      </c>
      <c r="O439" s="50" t="str">
        <f t="shared" si="20"/>
        <v/>
      </c>
      <c r="P439" s="41"/>
      <c r="Q439" s="10"/>
    </row>
    <row r="440" spans="1:17" ht="30" customHeight="1">
      <c r="A440" s="30">
        <v>437</v>
      </c>
      <c r="B440" s="92" t="s">
        <v>703</v>
      </c>
      <c r="C440" s="20" t="str">
        <f>IFERROR(VLOOKUP($B440,エントリーシート!$Q$28:$Z$527,5,0),"")</f>
        <v/>
      </c>
      <c r="D440" s="20" t="str">
        <f>IFERROR(VLOOKUP($B440,エントリーシート!$Q$28:$Z$527,6,0),"")</f>
        <v/>
      </c>
      <c r="E440" s="20" t="str">
        <f>IFERROR(VLOOKUP($B440,エントリーシート!$Q$28:$Z$527,7,0),"")</f>
        <v/>
      </c>
      <c r="F440" s="20" t="str">
        <f>IFERROR(VLOOKUP($B440,エントリーシート!$Q$28:$Z$527,8,0),"")</f>
        <v/>
      </c>
      <c r="G440" s="20" t="str">
        <f>IFERROR(VLOOKUP($B440,エントリーシート!$Q$28:$Z$527,9,0),"")</f>
        <v/>
      </c>
      <c r="H440" s="20" t="str">
        <f>IFERROR(VLOOKUP($B440,エントリーシート!$Q$28:$Z$527,10,0),"")</f>
        <v/>
      </c>
      <c r="I440" s="21"/>
      <c r="J440" s="21"/>
      <c r="K440" s="21"/>
      <c r="L440" s="22"/>
      <c r="M440" s="23" t="str">
        <f t="shared" si="18"/>
        <v/>
      </c>
      <c r="N440" s="24" t="str">
        <f t="shared" si="19"/>
        <v/>
      </c>
      <c r="O440" s="50" t="str">
        <f t="shared" si="20"/>
        <v/>
      </c>
      <c r="P440" s="41"/>
      <c r="Q440" s="10"/>
    </row>
    <row r="441" spans="1:17" ht="30" customHeight="1">
      <c r="A441" s="30">
        <v>438</v>
      </c>
      <c r="B441" s="92" t="s">
        <v>704</v>
      </c>
      <c r="C441" s="20" t="str">
        <f>IFERROR(VLOOKUP($B441,エントリーシート!$Q$28:$Z$527,5,0),"")</f>
        <v/>
      </c>
      <c r="D441" s="20" t="str">
        <f>IFERROR(VLOOKUP($B441,エントリーシート!$Q$28:$Z$527,6,0),"")</f>
        <v/>
      </c>
      <c r="E441" s="20" t="str">
        <f>IFERROR(VLOOKUP($B441,エントリーシート!$Q$28:$Z$527,7,0),"")</f>
        <v/>
      </c>
      <c r="F441" s="20" t="str">
        <f>IFERROR(VLOOKUP($B441,エントリーシート!$Q$28:$Z$527,8,0),"")</f>
        <v/>
      </c>
      <c r="G441" s="20" t="str">
        <f>IFERROR(VLOOKUP($B441,エントリーシート!$Q$28:$Z$527,9,0),"")</f>
        <v/>
      </c>
      <c r="H441" s="20" t="str">
        <f>IFERROR(VLOOKUP($B441,エントリーシート!$Q$28:$Z$527,10,0),"")</f>
        <v/>
      </c>
      <c r="I441" s="21"/>
      <c r="J441" s="21"/>
      <c r="K441" s="21"/>
      <c r="L441" s="22"/>
      <c r="M441" s="23" t="str">
        <f t="shared" si="18"/>
        <v/>
      </c>
      <c r="N441" s="24" t="str">
        <f t="shared" si="19"/>
        <v/>
      </c>
      <c r="O441" s="50" t="str">
        <f t="shared" si="20"/>
        <v/>
      </c>
      <c r="P441" s="41"/>
      <c r="Q441" s="10"/>
    </row>
    <row r="442" spans="1:17" ht="30" customHeight="1">
      <c r="A442" s="30">
        <v>439</v>
      </c>
      <c r="B442" s="92" t="s">
        <v>705</v>
      </c>
      <c r="C442" s="20" t="str">
        <f>IFERROR(VLOOKUP($B442,エントリーシート!$Q$28:$Z$527,5,0),"")</f>
        <v/>
      </c>
      <c r="D442" s="20" t="str">
        <f>IFERROR(VLOOKUP($B442,エントリーシート!$Q$28:$Z$527,6,0),"")</f>
        <v/>
      </c>
      <c r="E442" s="20" t="str">
        <f>IFERROR(VLOOKUP($B442,エントリーシート!$Q$28:$Z$527,7,0),"")</f>
        <v/>
      </c>
      <c r="F442" s="20" t="str">
        <f>IFERROR(VLOOKUP($B442,エントリーシート!$Q$28:$Z$527,8,0),"")</f>
        <v/>
      </c>
      <c r="G442" s="20" t="str">
        <f>IFERROR(VLOOKUP($B442,エントリーシート!$Q$28:$Z$527,9,0),"")</f>
        <v/>
      </c>
      <c r="H442" s="20" t="str">
        <f>IFERROR(VLOOKUP($B442,エントリーシート!$Q$28:$Z$527,10,0),"")</f>
        <v/>
      </c>
      <c r="I442" s="21"/>
      <c r="J442" s="21"/>
      <c r="K442" s="21"/>
      <c r="L442" s="22"/>
      <c r="M442" s="23" t="str">
        <f t="shared" si="18"/>
        <v/>
      </c>
      <c r="N442" s="24" t="str">
        <f t="shared" si="19"/>
        <v/>
      </c>
      <c r="O442" s="50" t="str">
        <f t="shared" si="20"/>
        <v/>
      </c>
      <c r="P442" s="41"/>
      <c r="Q442" s="10"/>
    </row>
    <row r="443" spans="1:17" ht="30" customHeight="1">
      <c r="A443" s="30">
        <v>440</v>
      </c>
      <c r="B443" s="92" t="s">
        <v>706</v>
      </c>
      <c r="C443" s="20" t="str">
        <f>IFERROR(VLOOKUP($B443,エントリーシート!$Q$28:$Z$527,5,0),"")</f>
        <v/>
      </c>
      <c r="D443" s="20" t="str">
        <f>IFERROR(VLOOKUP($B443,エントリーシート!$Q$28:$Z$527,6,0),"")</f>
        <v/>
      </c>
      <c r="E443" s="20" t="str">
        <f>IFERROR(VLOOKUP($B443,エントリーシート!$Q$28:$Z$527,7,0),"")</f>
        <v/>
      </c>
      <c r="F443" s="20" t="str">
        <f>IFERROR(VLOOKUP($B443,エントリーシート!$Q$28:$Z$527,8,0),"")</f>
        <v/>
      </c>
      <c r="G443" s="20" t="str">
        <f>IFERROR(VLOOKUP($B443,エントリーシート!$Q$28:$Z$527,9,0),"")</f>
        <v/>
      </c>
      <c r="H443" s="20" t="str">
        <f>IFERROR(VLOOKUP($B443,エントリーシート!$Q$28:$Z$527,10,0),"")</f>
        <v/>
      </c>
      <c r="I443" s="21"/>
      <c r="J443" s="21"/>
      <c r="K443" s="21"/>
      <c r="L443" s="22"/>
      <c r="M443" s="23" t="str">
        <f t="shared" si="18"/>
        <v/>
      </c>
      <c r="N443" s="24" t="str">
        <f t="shared" si="19"/>
        <v/>
      </c>
      <c r="O443" s="50" t="str">
        <f t="shared" si="20"/>
        <v/>
      </c>
      <c r="P443" s="41"/>
      <c r="Q443" s="10"/>
    </row>
    <row r="444" spans="1:17" ht="30" customHeight="1">
      <c r="A444" s="30">
        <v>441</v>
      </c>
      <c r="B444" s="92" t="s">
        <v>707</v>
      </c>
      <c r="C444" s="20" t="str">
        <f>IFERROR(VLOOKUP($B444,エントリーシート!$Q$28:$Z$527,5,0),"")</f>
        <v/>
      </c>
      <c r="D444" s="20" t="str">
        <f>IFERROR(VLOOKUP($B444,エントリーシート!$Q$28:$Z$527,6,0),"")</f>
        <v/>
      </c>
      <c r="E444" s="20" t="str">
        <f>IFERROR(VLOOKUP($B444,エントリーシート!$Q$28:$Z$527,7,0),"")</f>
        <v/>
      </c>
      <c r="F444" s="20" t="str">
        <f>IFERROR(VLOOKUP($B444,エントリーシート!$Q$28:$Z$527,8,0),"")</f>
        <v/>
      </c>
      <c r="G444" s="20" t="str">
        <f>IFERROR(VLOOKUP($B444,エントリーシート!$Q$28:$Z$527,9,0),"")</f>
        <v/>
      </c>
      <c r="H444" s="20" t="str">
        <f>IFERROR(VLOOKUP($B444,エントリーシート!$Q$28:$Z$527,10,0),"")</f>
        <v/>
      </c>
      <c r="I444" s="21"/>
      <c r="J444" s="21"/>
      <c r="K444" s="21"/>
      <c r="L444" s="22"/>
      <c r="M444" s="23" t="str">
        <f t="shared" si="18"/>
        <v/>
      </c>
      <c r="N444" s="24" t="str">
        <f t="shared" si="19"/>
        <v/>
      </c>
      <c r="O444" s="50" t="str">
        <f t="shared" si="20"/>
        <v/>
      </c>
      <c r="P444" s="41"/>
      <c r="Q444" s="10"/>
    </row>
    <row r="445" spans="1:17" ht="30" customHeight="1">
      <c r="A445" s="30">
        <v>442</v>
      </c>
      <c r="B445" s="92" t="s">
        <v>708</v>
      </c>
      <c r="C445" s="20" t="str">
        <f>IFERROR(VLOOKUP($B445,エントリーシート!$Q$28:$Z$527,5,0),"")</f>
        <v/>
      </c>
      <c r="D445" s="20" t="str">
        <f>IFERROR(VLOOKUP($B445,エントリーシート!$Q$28:$Z$527,6,0),"")</f>
        <v/>
      </c>
      <c r="E445" s="20" t="str">
        <f>IFERROR(VLOOKUP($B445,エントリーシート!$Q$28:$Z$527,7,0),"")</f>
        <v/>
      </c>
      <c r="F445" s="20" t="str">
        <f>IFERROR(VLOOKUP($B445,エントリーシート!$Q$28:$Z$527,8,0),"")</f>
        <v/>
      </c>
      <c r="G445" s="20" t="str">
        <f>IFERROR(VLOOKUP($B445,エントリーシート!$Q$28:$Z$527,9,0),"")</f>
        <v/>
      </c>
      <c r="H445" s="20" t="str">
        <f>IFERROR(VLOOKUP($B445,エントリーシート!$Q$28:$Z$527,10,0),"")</f>
        <v/>
      </c>
      <c r="I445" s="21"/>
      <c r="J445" s="21"/>
      <c r="K445" s="21"/>
      <c r="L445" s="22"/>
      <c r="M445" s="23" t="str">
        <f t="shared" si="18"/>
        <v/>
      </c>
      <c r="N445" s="24" t="str">
        <f t="shared" si="19"/>
        <v/>
      </c>
      <c r="O445" s="50" t="str">
        <f t="shared" si="20"/>
        <v/>
      </c>
      <c r="P445" s="41"/>
      <c r="Q445" s="10"/>
    </row>
    <row r="446" spans="1:17" ht="30" customHeight="1">
      <c r="A446" s="30">
        <v>443</v>
      </c>
      <c r="B446" s="92" t="s">
        <v>709</v>
      </c>
      <c r="C446" s="20" t="str">
        <f>IFERROR(VLOOKUP($B446,エントリーシート!$Q$28:$Z$527,5,0),"")</f>
        <v/>
      </c>
      <c r="D446" s="20" t="str">
        <f>IFERROR(VLOOKUP($B446,エントリーシート!$Q$28:$Z$527,6,0),"")</f>
        <v/>
      </c>
      <c r="E446" s="20" t="str">
        <f>IFERROR(VLOOKUP($B446,エントリーシート!$Q$28:$Z$527,7,0),"")</f>
        <v/>
      </c>
      <c r="F446" s="20" t="str">
        <f>IFERROR(VLOOKUP($B446,エントリーシート!$Q$28:$Z$527,8,0),"")</f>
        <v/>
      </c>
      <c r="G446" s="20" t="str">
        <f>IFERROR(VLOOKUP($B446,エントリーシート!$Q$28:$Z$527,9,0),"")</f>
        <v/>
      </c>
      <c r="H446" s="20" t="str">
        <f>IFERROR(VLOOKUP($B446,エントリーシート!$Q$28:$Z$527,10,0),"")</f>
        <v/>
      </c>
      <c r="I446" s="21"/>
      <c r="J446" s="21"/>
      <c r="K446" s="21"/>
      <c r="L446" s="22"/>
      <c r="M446" s="23" t="str">
        <f t="shared" si="18"/>
        <v/>
      </c>
      <c r="N446" s="24" t="str">
        <f t="shared" si="19"/>
        <v/>
      </c>
      <c r="O446" s="50" t="str">
        <f t="shared" si="20"/>
        <v/>
      </c>
      <c r="P446" s="41"/>
      <c r="Q446" s="10"/>
    </row>
    <row r="447" spans="1:17" ht="30" customHeight="1">
      <c r="A447" s="30">
        <v>444</v>
      </c>
      <c r="B447" s="92" t="s">
        <v>710</v>
      </c>
      <c r="C447" s="20" t="str">
        <f>IFERROR(VLOOKUP($B447,エントリーシート!$Q$28:$Z$527,5,0),"")</f>
        <v/>
      </c>
      <c r="D447" s="20" t="str">
        <f>IFERROR(VLOOKUP($B447,エントリーシート!$Q$28:$Z$527,6,0),"")</f>
        <v/>
      </c>
      <c r="E447" s="20" t="str">
        <f>IFERROR(VLOOKUP($B447,エントリーシート!$Q$28:$Z$527,7,0),"")</f>
        <v/>
      </c>
      <c r="F447" s="20" t="str">
        <f>IFERROR(VLOOKUP($B447,エントリーシート!$Q$28:$Z$527,8,0),"")</f>
        <v/>
      </c>
      <c r="G447" s="20" t="str">
        <f>IFERROR(VLOOKUP($B447,エントリーシート!$Q$28:$Z$527,9,0),"")</f>
        <v/>
      </c>
      <c r="H447" s="20" t="str">
        <f>IFERROR(VLOOKUP($B447,エントリーシート!$Q$28:$Z$527,10,0),"")</f>
        <v/>
      </c>
      <c r="I447" s="21"/>
      <c r="J447" s="21"/>
      <c r="K447" s="21"/>
      <c r="L447" s="22"/>
      <c r="M447" s="23" t="str">
        <f t="shared" si="18"/>
        <v/>
      </c>
      <c r="N447" s="24" t="str">
        <f t="shared" si="19"/>
        <v/>
      </c>
      <c r="O447" s="50" t="str">
        <f t="shared" si="20"/>
        <v/>
      </c>
      <c r="P447" s="41"/>
      <c r="Q447" s="10"/>
    </row>
    <row r="448" spans="1:17" ht="30" customHeight="1">
      <c r="A448" s="30">
        <v>445</v>
      </c>
      <c r="B448" s="92" t="s">
        <v>711</v>
      </c>
      <c r="C448" s="20" t="str">
        <f>IFERROR(VLOOKUP($B448,エントリーシート!$Q$28:$Z$527,5,0),"")</f>
        <v/>
      </c>
      <c r="D448" s="20" t="str">
        <f>IFERROR(VLOOKUP($B448,エントリーシート!$Q$28:$Z$527,6,0),"")</f>
        <v/>
      </c>
      <c r="E448" s="20" t="str">
        <f>IFERROR(VLOOKUP($B448,エントリーシート!$Q$28:$Z$527,7,0),"")</f>
        <v/>
      </c>
      <c r="F448" s="20" t="str">
        <f>IFERROR(VLOOKUP($B448,エントリーシート!$Q$28:$Z$527,8,0),"")</f>
        <v/>
      </c>
      <c r="G448" s="20" t="str">
        <f>IFERROR(VLOOKUP($B448,エントリーシート!$Q$28:$Z$527,9,0),"")</f>
        <v/>
      </c>
      <c r="H448" s="20" t="str">
        <f>IFERROR(VLOOKUP($B448,エントリーシート!$Q$28:$Z$527,10,0),"")</f>
        <v/>
      </c>
      <c r="I448" s="21"/>
      <c r="J448" s="21"/>
      <c r="K448" s="21"/>
      <c r="L448" s="22"/>
      <c r="M448" s="23" t="str">
        <f t="shared" si="18"/>
        <v/>
      </c>
      <c r="N448" s="24" t="str">
        <f t="shared" si="19"/>
        <v/>
      </c>
      <c r="O448" s="50" t="str">
        <f t="shared" si="20"/>
        <v/>
      </c>
      <c r="P448" s="41"/>
      <c r="Q448" s="10"/>
    </row>
    <row r="449" spans="1:17" ht="30" customHeight="1">
      <c r="A449" s="30">
        <v>446</v>
      </c>
      <c r="B449" s="92" t="s">
        <v>712</v>
      </c>
      <c r="C449" s="20" t="str">
        <f>IFERROR(VLOOKUP($B449,エントリーシート!$Q$28:$Z$527,5,0),"")</f>
        <v/>
      </c>
      <c r="D449" s="20" t="str">
        <f>IFERROR(VLOOKUP($B449,エントリーシート!$Q$28:$Z$527,6,0),"")</f>
        <v/>
      </c>
      <c r="E449" s="20" t="str">
        <f>IFERROR(VLOOKUP($B449,エントリーシート!$Q$28:$Z$527,7,0),"")</f>
        <v/>
      </c>
      <c r="F449" s="20" t="str">
        <f>IFERROR(VLOOKUP($B449,エントリーシート!$Q$28:$Z$527,8,0),"")</f>
        <v/>
      </c>
      <c r="G449" s="20" t="str">
        <f>IFERROR(VLOOKUP($B449,エントリーシート!$Q$28:$Z$527,9,0),"")</f>
        <v/>
      </c>
      <c r="H449" s="20" t="str">
        <f>IFERROR(VLOOKUP($B449,エントリーシート!$Q$28:$Z$527,10,0),"")</f>
        <v/>
      </c>
      <c r="I449" s="21"/>
      <c r="J449" s="21"/>
      <c r="K449" s="21"/>
      <c r="L449" s="22"/>
      <c r="M449" s="23" t="str">
        <f t="shared" si="18"/>
        <v/>
      </c>
      <c r="N449" s="24" t="str">
        <f t="shared" si="19"/>
        <v/>
      </c>
      <c r="O449" s="50" t="str">
        <f t="shared" si="20"/>
        <v/>
      </c>
      <c r="P449" s="41"/>
      <c r="Q449" s="10"/>
    </row>
    <row r="450" spans="1:17" ht="30" customHeight="1">
      <c r="A450" s="30">
        <v>447</v>
      </c>
      <c r="B450" s="92" t="s">
        <v>713</v>
      </c>
      <c r="C450" s="20" t="str">
        <f>IFERROR(VLOOKUP($B450,エントリーシート!$Q$28:$Z$527,5,0),"")</f>
        <v/>
      </c>
      <c r="D450" s="20" t="str">
        <f>IFERROR(VLOOKUP($B450,エントリーシート!$Q$28:$Z$527,6,0),"")</f>
        <v/>
      </c>
      <c r="E450" s="20" t="str">
        <f>IFERROR(VLOOKUP($B450,エントリーシート!$Q$28:$Z$527,7,0),"")</f>
        <v/>
      </c>
      <c r="F450" s="20" t="str">
        <f>IFERROR(VLOOKUP($B450,エントリーシート!$Q$28:$Z$527,8,0),"")</f>
        <v/>
      </c>
      <c r="G450" s="20" t="str">
        <f>IFERROR(VLOOKUP($B450,エントリーシート!$Q$28:$Z$527,9,0),"")</f>
        <v/>
      </c>
      <c r="H450" s="20" t="str">
        <f>IFERROR(VLOOKUP($B450,エントリーシート!$Q$28:$Z$527,10,0),"")</f>
        <v/>
      </c>
      <c r="I450" s="21"/>
      <c r="J450" s="21"/>
      <c r="K450" s="21"/>
      <c r="L450" s="22"/>
      <c r="M450" s="23" t="str">
        <f t="shared" si="18"/>
        <v/>
      </c>
      <c r="N450" s="24" t="str">
        <f t="shared" si="19"/>
        <v/>
      </c>
      <c r="O450" s="50" t="str">
        <f t="shared" si="20"/>
        <v/>
      </c>
      <c r="P450" s="41"/>
      <c r="Q450" s="10"/>
    </row>
    <row r="451" spans="1:17" ht="30" customHeight="1">
      <c r="A451" s="30">
        <v>448</v>
      </c>
      <c r="B451" s="92" t="s">
        <v>714</v>
      </c>
      <c r="C451" s="20" t="str">
        <f>IFERROR(VLOOKUP($B451,エントリーシート!$Q$28:$Z$527,5,0),"")</f>
        <v/>
      </c>
      <c r="D451" s="20" t="str">
        <f>IFERROR(VLOOKUP($B451,エントリーシート!$Q$28:$Z$527,6,0),"")</f>
        <v/>
      </c>
      <c r="E451" s="20" t="str">
        <f>IFERROR(VLOOKUP($B451,エントリーシート!$Q$28:$Z$527,7,0),"")</f>
        <v/>
      </c>
      <c r="F451" s="20" t="str">
        <f>IFERROR(VLOOKUP($B451,エントリーシート!$Q$28:$Z$527,8,0),"")</f>
        <v/>
      </c>
      <c r="G451" s="20" t="str">
        <f>IFERROR(VLOOKUP($B451,エントリーシート!$Q$28:$Z$527,9,0),"")</f>
        <v/>
      </c>
      <c r="H451" s="20" t="str">
        <f>IFERROR(VLOOKUP($B451,エントリーシート!$Q$28:$Z$527,10,0),"")</f>
        <v/>
      </c>
      <c r="I451" s="21"/>
      <c r="J451" s="21"/>
      <c r="K451" s="21"/>
      <c r="L451" s="22"/>
      <c r="M451" s="23" t="str">
        <f t="shared" si="18"/>
        <v/>
      </c>
      <c r="N451" s="24" t="str">
        <f t="shared" si="19"/>
        <v/>
      </c>
      <c r="O451" s="50" t="str">
        <f t="shared" si="20"/>
        <v/>
      </c>
      <c r="P451" s="41"/>
      <c r="Q451" s="10"/>
    </row>
    <row r="452" spans="1:17" ht="30" customHeight="1">
      <c r="A452" s="30">
        <v>449</v>
      </c>
      <c r="B452" s="92" t="s">
        <v>715</v>
      </c>
      <c r="C452" s="20" t="str">
        <f>IFERROR(VLOOKUP($B452,エントリーシート!$Q$28:$Z$527,5,0),"")</f>
        <v/>
      </c>
      <c r="D452" s="20" t="str">
        <f>IFERROR(VLOOKUP($B452,エントリーシート!$Q$28:$Z$527,6,0),"")</f>
        <v/>
      </c>
      <c r="E452" s="20" t="str">
        <f>IFERROR(VLOOKUP($B452,エントリーシート!$Q$28:$Z$527,7,0),"")</f>
        <v/>
      </c>
      <c r="F452" s="20" t="str">
        <f>IFERROR(VLOOKUP($B452,エントリーシート!$Q$28:$Z$527,8,0),"")</f>
        <v/>
      </c>
      <c r="G452" s="20" t="str">
        <f>IFERROR(VLOOKUP($B452,エントリーシート!$Q$28:$Z$527,9,0),"")</f>
        <v/>
      </c>
      <c r="H452" s="20" t="str">
        <f>IFERROR(VLOOKUP($B452,エントリーシート!$Q$28:$Z$527,10,0),"")</f>
        <v/>
      </c>
      <c r="I452" s="21"/>
      <c r="J452" s="21"/>
      <c r="K452" s="21"/>
      <c r="L452" s="22"/>
      <c r="M452" s="23" t="str">
        <f t="shared" si="18"/>
        <v/>
      </c>
      <c r="N452" s="24" t="str">
        <f t="shared" si="19"/>
        <v/>
      </c>
      <c r="O452" s="50" t="str">
        <f t="shared" si="20"/>
        <v/>
      </c>
      <c r="P452" s="41"/>
      <c r="Q452" s="10"/>
    </row>
    <row r="453" spans="1:17" ht="30" customHeight="1">
      <c r="A453" s="30">
        <v>450</v>
      </c>
      <c r="B453" s="92" t="s">
        <v>716</v>
      </c>
      <c r="C453" s="20" t="str">
        <f>IFERROR(VLOOKUP($B453,エントリーシート!$Q$28:$Z$527,5,0),"")</f>
        <v/>
      </c>
      <c r="D453" s="20" t="str">
        <f>IFERROR(VLOOKUP($B453,エントリーシート!$Q$28:$Z$527,6,0),"")</f>
        <v/>
      </c>
      <c r="E453" s="20" t="str">
        <f>IFERROR(VLOOKUP($B453,エントリーシート!$Q$28:$Z$527,7,0),"")</f>
        <v/>
      </c>
      <c r="F453" s="20" t="str">
        <f>IFERROR(VLOOKUP($B453,エントリーシート!$Q$28:$Z$527,8,0),"")</f>
        <v/>
      </c>
      <c r="G453" s="20" t="str">
        <f>IFERROR(VLOOKUP($B453,エントリーシート!$Q$28:$Z$527,9,0),"")</f>
        <v/>
      </c>
      <c r="H453" s="20" t="str">
        <f>IFERROR(VLOOKUP($B453,エントリーシート!$Q$28:$Z$527,10,0),"")</f>
        <v/>
      </c>
      <c r="I453" s="21"/>
      <c r="J453" s="21"/>
      <c r="K453" s="21"/>
      <c r="L453" s="22"/>
      <c r="M453" s="23" t="str">
        <f t="shared" ref="M453:M503" si="21">IF(C453="","",SUM(I453:L453))</f>
        <v/>
      </c>
      <c r="N453" s="24" t="str">
        <f t="shared" ref="N453:N503" si="22">IF(M453="","",IF(M453&lt;150,"銅賞",IF(M453&lt;200,"銀賞",IF(M453&lt;230,"金賞",IF(M453&lt;250,"特別金賞")))))</f>
        <v/>
      </c>
      <c r="O453" s="50" t="str">
        <f t="shared" ref="O453:O503" si="23">IF(C453="","",$J$2&amp;$K$2&amp;$L$2)</f>
        <v/>
      </c>
      <c r="P453" s="41"/>
      <c r="Q453" s="10"/>
    </row>
    <row r="454" spans="1:17" ht="30" customHeight="1">
      <c r="A454" s="30">
        <v>451</v>
      </c>
      <c r="B454" s="92" t="s">
        <v>717</v>
      </c>
      <c r="C454" s="20" t="str">
        <f>IFERROR(VLOOKUP($B454,エントリーシート!$Q$28:$Z$527,5,0),"")</f>
        <v/>
      </c>
      <c r="D454" s="20" t="str">
        <f>IFERROR(VLOOKUP($B454,エントリーシート!$Q$28:$Z$527,6,0),"")</f>
        <v/>
      </c>
      <c r="E454" s="20" t="str">
        <f>IFERROR(VLOOKUP($B454,エントリーシート!$Q$28:$Z$527,7,0),"")</f>
        <v/>
      </c>
      <c r="F454" s="20" t="str">
        <f>IFERROR(VLOOKUP($B454,エントリーシート!$Q$28:$Z$527,8,0),"")</f>
        <v/>
      </c>
      <c r="G454" s="20" t="str">
        <f>IFERROR(VLOOKUP($B454,エントリーシート!$Q$28:$Z$527,9,0),"")</f>
        <v/>
      </c>
      <c r="H454" s="20" t="str">
        <f>IFERROR(VLOOKUP($B454,エントリーシート!$Q$28:$Z$527,10,0),"")</f>
        <v/>
      </c>
      <c r="I454" s="21"/>
      <c r="J454" s="21"/>
      <c r="K454" s="21"/>
      <c r="L454" s="22"/>
      <c r="M454" s="23" t="str">
        <f t="shared" si="21"/>
        <v/>
      </c>
      <c r="N454" s="24" t="str">
        <f t="shared" si="22"/>
        <v/>
      </c>
      <c r="O454" s="50" t="str">
        <f t="shared" si="23"/>
        <v/>
      </c>
      <c r="P454" s="41"/>
      <c r="Q454" s="10"/>
    </row>
    <row r="455" spans="1:17" ht="30" customHeight="1">
      <c r="A455" s="30">
        <v>452</v>
      </c>
      <c r="B455" s="92" t="s">
        <v>718</v>
      </c>
      <c r="C455" s="20" t="str">
        <f>IFERROR(VLOOKUP($B455,エントリーシート!$Q$28:$Z$527,5,0),"")</f>
        <v/>
      </c>
      <c r="D455" s="20" t="str">
        <f>IFERROR(VLOOKUP($B455,エントリーシート!$Q$28:$Z$527,6,0),"")</f>
        <v/>
      </c>
      <c r="E455" s="20" t="str">
        <f>IFERROR(VLOOKUP($B455,エントリーシート!$Q$28:$Z$527,7,0),"")</f>
        <v/>
      </c>
      <c r="F455" s="20" t="str">
        <f>IFERROR(VLOOKUP($B455,エントリーシート!$Q$28:$Z$527,8,0),"")</f>
        <v/>
      </c>
      <c r="G455" s="20" t="str">
        <f>IFERROR(VLOOKUP($B455,エントリーシート!$Q$28:$Z$527,9,0),"")</f>
        <v/>
      </c>
      <c r="H455" s="20" t="str">
        <f>IFERROR(VLOOKUP($B455,エントリーシート!$Q$28:$Z$527,10,0),"")</f>
        <v/>
      </c>
      <c r="I455" s="21"/>
      <c r="J455" s="21"/>
      <c r="K455" s="21"/>
      <c r="L455" s="22"/>
      <c r="M455" s="23" t="str">
        <f t="shared" si="21"/>
        <v/>
      </c>
      <c r="N455" s="24" t="str">
        <f t="shared" si="22"/>
        <v/>
      </c>
      <c r="O455" s="50" t="str">
        <f t="shared" si="23"/>
        <v/>
      </c>
      <c r="P455" s="41"/>
      <c r="Q455" s="10"/>
    </row>
    <row r="456" spans="1:17" ht="30" customHeight="1">
      <c r="A456" s="30">
        <v>453</v>
      </c>
      <c r="B456" s="92" t="s">
        <v>719</v>
      </c>
      <c r="C456" s="20" t="str">
        <f>IFERROR(VLOOKUP($B456,エントリーシート!$Q$28:$Z$527,5,0),"")</f>
        <v/>
      </c>
      <c r="D456" s="20" t="str">
        <f>IFERROR(VLOOKUP($B456,エントリーシート!$Q$28:$Z$527,6,0),"")</f>
        <v/>
      </c>
      <c r="E456" s="20" t="str">
        <f>IFERROR(VLOOKUP($B456,エントリーシート!$Q$28:$Z$527,7,0),"")</f>
        <v/>
      </c>
      <c r="F456" s="20" t="str">
        <f>IFERROR(VLOOKUP($B456,エントリーシート!$Q$28:$Z$527,8,0),"")</f>
        <v/>
      </c>
      <c r="G456" s="20" t="str">
        <f>IFERROR(VLOOKUP($B456,エントリーシート!$Q$28:$Z$527,9,0),"")</f>
        <v/>
      </c>
      <c r="H456" s="20" t="str">
        <f>IFERROR(VLOOKUP($B456,エントリーシート!$Q$28:$Z$527,10,0),"")</f>
        <v/>
      </c>
      <c r="I456" s="21"/>
      <c r="J456" s="21"/>
      <c r="K456" s="21"/>
      <c r="L456" s="22"/>
      <c r="M456" s="23" t="str">
        <f t="shared" si="21"/>
        <v/>
      </c>
      <c r="N456" s="24" t="str">
        <f t="shared" si="22"/>
        <v/>
      </c>
      <c r="O456" s="50" t="str">
        <f t="shared" si="23"/>
        <v/>
      </c>
      <c r="P456" s="41"/>
      <c r="Q456" s="10"/>
    </row>
    <row r="457" spans="1:17" ht="30" customHeight="1">
      <c r="A457" s="30">
        <v>454</v>
      </c>
      <c r="B457" s="92" t="s">
        <v>720</v>
      </c>
      <c r="C457" s="20" t="str">
        <f>IFERROR(VLOOKUP($B457,エントリーシート!$Q$28:$Z$527,5,0),"")</f>
        <v/>
      </c>
      <c r="D457" s="20" t="str">
        <f>IFERROR(VLOOKUP($B457,エントリーシート!$Q$28:$Z$527,6,0),"")</f>
        <v/>
      </c>
      <c r="E457" s="20" t="str">
        <f>IFERROR(VLOOKUP($B457,エントリーシート!$Q$28:$Z$527,7,0),"")</f>
        <v/>
      </c>
      <c r="F457" s="20" t="str">
        <f>IFERROR(VLOOKUP($B457,エントリーシート!$Q$28:$Z$527,8,0),"")</f>
        <v/>
      </c>
      <c r="G457" s="20" t="str">
        <f>IFERROR(VLOOKUP($B457,エントリーシート!$Q$28:$Z$527,9,0),"")</f>
        <v/>
      </c>
      <c r="H457" s="20" t="str">
        <f>IFERROR(VLOOKUP($B457,エントリーシート!$Q$28:$Z$527,10,0),"")</f>
        <v/>
      </c>
      <c r="I457" s="21"/>
      <c r="J457" s="21"/>
      <c r="K457" s="21"/>
      <c r="L457" s="22"/>
      <c r="M457" s="23" t="str">
        <f t="shared" si="21"/>
        <v/>
      </c>
      <c r="N457" s="24" t="str">
        <f t="shared" si="22"/>
        <v/>
      </c>
      <c r="O457" s="50" t="str">
        <f t="shared" si="23"/>
        <v/>
      </c>
      <c r="P457" s="41"/>
      <c r="Q457" s="10"/>
    </row>
    <row r="458" spans="1:17" ht="30" customHeight="1">
      <c r="A458" s="30">
        <v>455</v>
      </c>
      <c r="B458" s="92" t="s">
        <v>721</v>
      </c>
      <c r="C458" s="20" t="str">
        <f>IFERROR(VLOOKUP($B458,エントリーシート!$Q$28:$Z$527,5,0),"")</f>
        <v/>
      </c>
      <c r="D458" s="20" t="str">
        <f>IFERROR(VLOOKUP($B458,エントリーシート!$Q$28:$Z$527,6,0),"")</f>
        <v/>
      </c>
      <c r="E458" s="20" t="str">
        <f>IFERROR(VLOOKUP($B458,エントリーシート!$Q$28:$Z$527,7,0),"")</f>
        <v/>
      </c>
      <c r="F458" s="20" t="str">
        <f>IFERROR(VLOOKUP($B458,エントリーシート!$Q$28:$Z$527,8,0),"")</f>
        <v/>
      </c>
      <c r="G458" s="20" t="str">
        <f>IFERROR(VLOOKUP($B458,エントリーシート!$Q$28:$Z$527,9,0),"")</f>
        <v/>
      </c>
      <c r="H458" s="20" t="str">
        <f>IFERROR(VLOOKUP($B458,エントリーシート!$Q$28:$Z$527,10,0),"")</f>
        <v/>
      </c>
      <c r="I458" s="21"/>
      <c r="J458" s="21"/>
      <c r="K458" s="21"/>
      <c r="L458" s="22"/>
      <c r="M458" s="23" t="str">
        <f t="shared" si="21"/>
        <v/>
      </c>
      <c r="N458" s="24" t="str">
        <f t="shared" si="22"/>
        <v/>
      </c>
      <c r="O458" s="50" t="str">
        <f t="shared" si="23"/>
        <v/>
      </c>
      <c r="P458" s="41"/>
      <c r="Q458" s="10"/>
    </row>
    <row r="459" spans="1:17" ht="30" customHeight="1">
      <c r="A459" s="30">
        <v>456</v>
      </c>
      <c r="B459" s="92" t="s">
        <v>722</v>
      </c>
      <c r="C459" s="20" t="str">
        <f>IFERROR(VLOOKUP($B459,エントリーシート!$Q$28:$Z$527,5,0),"")</f>
        <v/>
      </c>
      <c r="D459" s="20" t="str">
        <f>IFERROR(VLOOKUP($B459,エントリーシート!$Q$28:$Z$527,6,0),"")</f>
        <v/>
      </c>
      <c r="E459" s="20" t="str">
        <f>IFERROR(VLOOKUP($B459,エントリーシート!$Q$28:$Z$527,7,0),"")</f>
        <v/>
      </c>
      <c r="F459" s="20" t="str">
        <f>IFERROR(VLOOKUP($B459,エントリーシート!$Q$28:$Z$527,8,0),"")</f>
        <v/>
      </c>
      <c r="G459" s="20" t="str">
        <f>IFERROR(VLOOKUP($B459,エントリーシート!$Q$28:$Z$527,9,0),"")</f>
        <v/>
      </c>
      <c r="H459" s="20" t="str">
        <f>IFERROR(VLOOKUP($B459,エントリーシート!$Q$28:$Z$527,10,0),"")</f>
        <v/>
      </c>
      <c r="I459" s="21"/>
      <c r="J459" s="21"/>
      <c r="K459" s="21"/>
      <c r="L459" s="22"/>
      <c r="M459" s="23" t="str">
        <f t="shared" si="21"/>
        <v/>
      </c>
      <c r="N459" s="24" t="str">
        <f t="shared" si="22"/>
        <v/>
      </c>
      <c r="O459" s="50" t="str">
        <f t="shared" si="23"/>
        <v/>
      </c>
      <c r="P459" s="41"/>
      <c r="Q459" s="10"/>
    </row>
    <row r="460" spans="1:17" ht="30" customHeight="1">
      <c r="A460" s="30">
        <v>457</v>
      </c>
      <c r="B460" s="92" t="s">
        <v>723</v>
      </c>
      <c r="C460" s="20" t="str">
        <f>IFERROR(VLOOKUP($B460,エントリーシート!$Q$28:$Z$527,5,0),"")</f>
        <v/>
      </c>
      <c r="D460" s="20" t="str">
        <f>IFERROR(VLOOKUP($B460,エントリーシート!$Q$28:$Z$527,6,0),"")</f>
        <v/>
      </c>
      <c r="E460" s="20" t="str">
        <f>IFERROR(VLOOKUP($B460,エントリーシート!$Q$28:$Z$527,7,0),"")</f>
        <v/>
      </c>
      <c r="F460" s="20" t="str">
        <f>IFERROR(VLOOKUP($B460,エントリーシート!$Q$28:$Z$527,8,0),"")</f>
        <v/>
      </c>
      <c r="G460" s="20" t="str">
        <f>IFERROR(VLOOKUP($B460,エントリーシート!$Q$28:$Z$527,9,0),"")</f>
        <v/>
      </c>
      <c r="H460" s="20" t="str">
        <f>IFERROR(VLOOKUP($B460,エントリーシート!$Q$28:$Z$527,10,0),"")</f>
        <v/>
      </c>
      <c r="I460" s="21"/>
      <c r="J460" s="21"/>
      <c r="K460" s="21"/>
      <c r="L460" s="22"/>
      <c r="M460" s="23" t="str">
        <f t="shared" si="21"/>
        <v/>
      </c>
      <c r="N460" s="24" t="str">
        <f t="shared" si="22"/>
        <v/>
      </c>
      <c r="O460" s="50" t="str">
        <f t="shared" si="23"/>
        <v/>
      </c>
      <c r="P460" s="41"/>
      <c r="Q460" s="10"/>
    </row>
    <row r="461" spans="1:17" ht="30" customHeight="1">
      <c r="A461" s="30">
        <v>458</v>
      </c>
      <c r="B461" s="92" t="s">
        <v>724</v>
      </c>
      <c r="C461" s="20" t="str">
        <f>IFERROR(VLOOKUP($B461,エントリーシート!$Q$28:$Z$527,5,0),"")</f>
        <v/>
      </c>
      <c r="D461" s="20" t="str">
        <f>IFERROR(VLOOKUP($B461,エントリーシート!$Q$28:$Z$527,6,0),"")</f>
        <v/>
      </c>
      <c r="E461" s="20" t="str">
        <f>IFERROR(VLOOKUP($B461,エントリーシート!$Q$28:$Z$527,7,0),"")</f>
        <v/>
      </c>
      <c r="F461" s="20" t="str">
        <f>IFERROR(VLOOKUP($B461,エントリーシート!$Q$28:$Z$527,8,0),"")</f>
        <v/>
      </c>
      <c r="G461" s="20" t="str">
        <f>IFERROR(VLOOKUP($B461,エントリーシート!$Q$28:$Z$527,9,0),"")</f>
        <v/>
      </c>
      <c r="H461" s="20" t="str">
        <f>IFERROR(VLOOKUP($B461,エントリーシート!$Q$28:$Z$527,10,0),"")</f>
        <v/>
      </c>
      <c r="I461" s="21"/>
      <c r="J461" s="21"/>
      <c r="K461" s="21"/>
      <c r="L461" s="22"/>
      <c r="M461" s="23" t="str">
        <f t="shared" si="21"/>
        <v/>
      </c>
      <c r="N461" s="24" t="str">
        <f t="shared" si="22"/>
        <v/>
      </c>
      <c r="O461" s="50" t="str">
        <f t="shared" si="23"/>
        <v/>
      </c>
      <c r="P461" s="41"/>
      <c r="Q461" s="10"/>
    </row>
    <row r="462" spans="1:17" ht="30" customHeight="1">
      <c r="A462" s="30">
        <v>459</v>
      </c>
      <c r="B462" s="92" t="s">
        <v>725</v>
      </c>
      <c r="C462" s="20" t="str">
        <f>IFERROR(VLOOKUP($B462,エントリーシート!$Q$28:$Z$527,5,0),"")</f>
        <v/>
      </c>
      <c r="D462" s="20" t="str">
        <f>IFERROR(VLOOKUP($B462,エントリーシート!$Q$28:$Z$527,6,0),"")</f>
        <v/>
      </c>
      <c r="E462" s="20" t="str">
        <f>IFERROR(VLOOKUP($B462,エントリーシート!$Q$28:$Z$527,7,0),"")</f>
        <v/>
      </c>
      <c r="F462" s="20" t="str">
        <f>IFERROR(VLOOKUP($B462,エントリーシート!$Q$28:$Z$527,8,0),"")</f>
        <v/>
      </c>
      <c r="G462" s="20" t="str">
        <f>IFERROR(VLOOKUP($B462,エントリーシート!$Q$28:$Z$527,9,0),"")</f>
        <v/>
      </c>
      <c r="H462" s="20" t="str">
        <f>IFERROR(VLOOKUP($B462,エントリーシート!$Q$28:$Z$527,10,0),"")</f>
        <v/>
      </c>
      <c r="I462" s="21"/>
      <c r="J462" s="21"/>
      <c r="K462" s="21"/>
      <c r="L462" s="22"/>
      <c r="M462" s="23" t="str">
        <f t="shared" si="21"/>
        <v/>
      </c>
      <c r="N462" s="24" t="str">
        <f t="shared" si="22"/>
        <v/>
      </c>
      <c r="O462" s="50" t="str">
        <f t="shared" si="23"/>
        <v/>
      </c>
      <c r="P462" s="41"/>
      <c r="Q462" s="10"/>
    </row>
    <row r="463" spans="1:17" ht="30" customHeight="1">
      <c r="A463" s="30">
        <v>460</v>
      </c>
      <c r="B463" s="92" t="s">
        <v>726</v>
      </c>
      <c r="C463" s="20" t="str">
        <f>IFERROR(VLOOKUP($B463,エントリーシート!$Q$28:$Z$527,5,0),"")</f>
        <v/>
      </c>
      <c r="D463" s="20" t="str">
        <f>IFERROR(VLOOKUP($B463,エントリーシート!$Q$28:$Z$527,6,0),"")</f>
        <v/>
      </c>
      <c r="E463" s="20" t="str">
        <f>IFERROR(VLOOKUP($B463,エントリーシート!$Q$28:$Z$527,7,0),"")</f>
        <v/>
      </c>
      <c r="F463" s="20" t="str">
        <f>IFERROR(VLOOKUP($B463,エントリーシート!$Q$28:$Z$527,8,0),"")</f>
        <v/>
      </c>
      <c r="G463" s="20" t="str">
        <f>IFERROR(VLOOKUP($B463,エントリーシート!$Q$28:$Z$527,9,0),"")</f>
        <v/>
      </c>
      <c r="H463" s="20" t="str">
        <f>IFERROR(VLOOKUP($B463,エントリーシート!$Q$28:$Z$527,10,0),"")</f>
        <v/>
      </c>
      <c r="I463" s="21"/>
      <c r="J463" s="21"/>
      <c r="K463" s="21"/>
      <c r="L463" s="22"/>
      <c r="M463" s="23" t="str">
        <f t="shared" si="21"/>
        <v/>
      </c>
      <c r="N463" s="24" t="str">
        <f t="shared" si="22"/>
        <v/>
      </c>
      <c r="O463" s="50" t="str">
        <f t="shared" si="23"/>
        <v/>
      </c>
      <c r="P463" s="41"/>
      <c r="Q463" s="10"/>
    </row>
    <row r="464" spans="1:17" ht="30" customHeight="1">
      <c r="A464" s="30">
        <v>461</v>
      </c>
      <c r="B464" s="92" t="s">
        <v>727</v>
      </c>
      <c r="C464" s="20" t="str">
        <f>IFERROR(VLOOKUP($B464,エントリーシート!$Q$28:$Z$527,5,0),"")</f>
        <v/>
      </c>
      <c r="D464" s="20" t="str">
        <f>IFERROR(VLOOKUP($B464,エントリーシート!$Q$28:$Z$527,6,0),"")</f>
        <v/>
      </c>
      <c r="E464" s="20" t="str">
        <f>IFERROR(VLOOKUP($B464,エントリーシート!$Q$28:$Z$527,7,0),"")</f>
        <v/>
      </c>
      <c r="F464" s="20" t="str">
        <f>IFERROR(VLOOKUP($B464,エントリーシート!$Q$28:$Z$527,8,0),"")</f>
        <v/>
      </c>
      <c r="G464" s="20" t="str">
        <f>IFERROR(VLOOKUP($B464,エントリーシート!$Q$28:$Z$527,9,0),"")</f>
        <v/>
      </c>
      <c r="H464" s="20" t="str">
        <f>IFERROR(VLOOKUP($B464,エントリーシート!$Q$28:$Z$527,10,0),"")</f>
        <v/>
      </c>
      <c r="I464" s="21"/>
      <c r="J464" s="21"/>
      <c r="K464" s="21"/>
      <c r="L464" s="22"/>
      <c r="M464" s="23" t="str">
        <f t="shared" si="21"/>
        <v/>
      </c>
      <c r="N464" s="24" t="str">
        <f t="shared" si="22"/>
        <v/>
      </c>
      <c r="O464" s="50" t="str">
        <f t="shared" si="23"/>
        <v/>
      </c>
      <c r="P464" s="41"/>
      <c r="Q464" s="10"/>
    </row>
    <row r="465" spans="1:17" ht="30" customHeight="1">
      <c r="A465" s="30">
        <v>462</v>
      </c>
      <c r="B465" s="92" t="s">
        <v>728</v>
      </c>
      <c r="C465" s="20" t="str">
        <f>IFERROR(VLOOKUP($B465,エントリーシート!$Q$28:$Z$527,5,0),"")</f>
        <v/>
      </c>
      <c r="D465" s="20" t="str">
        <f>IFERROR(VLOOKUP($B465,エントリーシート!$Q$28:$Z$527,6,0),"")</f>
        <v/>
      </c>
      <c r="E465" s="20" t="str">
        <f>IFERROR(VLOOKUP($B465,エントリーシート!$Q$28:$Z$527,7,0),"")</f>
        <v/>
      </c>
      <c r="F465" s="20" t="str">
        <f>IFERROR(VLOOKUP($B465,エントリーシート!$Q$28:$Z$527,8,0),"")</f>
        <v/>
      </c>
      <c r="G465" s="20" t="str">
        <f>IFERROR(VLOOKUP($B465,エントリーシート!$Q$28:$Z$527,9,0),"")</f>
        <v/>
      </c>
      <c r="H465" s="20" t="str">
        <f>IFERROR(VLOOKUP($B465,エントリーシート!$Q$28:$Z$527,10,0),"")</f>
        <v/>
      </c>
      <c r="I465" s="21"/>
      <c r="J465" s="21"/>
      <c r="K465" s="21"/>
      <c r="L465" s="22"/>
      <c r="M465" s="23" t="str">
        <f t="shared" si="21"/>
        <v/>
      </c>
      <c r="N465" s="24" t="str">
        <f t="shared" si="22"/>
        <v/>
      </c>
      <c r="O465" s="50" t="str">
        <f t="shared" si="23"/>
        <v/>
      </c>
      <c r="P465" s="41"/>
      <c r="Q465" s="10"/>
    </row>
    <row r="466" spans="1:17" ht="30" customHeight="1">
      <c r="A466" s="30">
        <v>463</v>
      </c>
      <c r="B466" s="92" t="s">
        <v>729</v>
      </c>
      <c r="C466" s="20" t="str">
        <f>IFERROR(VLOOKUP($B466,エントリーシート!$Q$28:$Z$527,5,0),"")</f>
        <v/>
      </c>
      <c r="D466" s="20" t="str">
        <f>IFERROR(VLOOKUP($B466,エントリーシート!$Q$28:$Z$527,6,0),"")</f>
        <v/>
      </c>
      <c r="E466" s="20" t="str">
        <f>IFERROR(VLOOKUP($B466,エントリーシート!$Q$28:$Z$527,7,0),"")</f>
        <v/>
      </c>
      <c r="F466" s="20" t="str">
        <f>IFERROR(VLOOKUP($B466,エントリーシート!$Q$28:$Z$527,8,0),"")</f>
        <v/>
      </c>
      <c r="G466" s="20" t="str">
        <f>IFERROR(VLOOKUP($B466,エントリーシート!$Q$28:$Z$527,9,0),"")</f>
        <v/>
      </c>
      <c r="H466" s="20" t="str">
        <f>IFERROR(VLOOKUP($B466,エントリーシート!$Q$28:$Z$527,10,0),"")</f>
        <v/>
      </c>
      <c r="I466" s="21"/>
      <c r="J466" s="21"/>
      <c r="K466" s="21"/>
      <c r="L466" s="22"/>
      <c r="M466" s="23" t="str">
        <f t="shared" si="21"/>
        <v/>
      </c>
      <c r="N466" s="24" t="str">
        <f t="shared" si="22"/>
        <v/>
      </c>
      <c r="O466" s="50" t="str">
        <f t="shared" si="23"/>
        <v/>
      </c>
      <c r="P466" s="41"/>
      <c r="Q466" s="10"/>
    </row>
    <row r="467" spans="1:17" ht="30" customHeight="1">
      <c r="A467" s="30">
        <v>464</v>
      </c>
      <c r="B467" s="92" t="s">
        <v>730</v>
      </c>
      <c r="C467" s="20" t="str">
        <f>IFERROR(VLOOKUP($B467,エントリーシート!$Q$28:$Z$527,5,0),"")</f>
        <v/>
      </c>
      <c r="D467" s="20" t="str">
        <f>IFERROR(VLOOKUP($B467,エントリーシート!$Q$28:$Z$527,6,0),"")</f>
        <v/>
      </c>
      <c r="E467" s="20" t="str">
        <f>IFERROR(VLOOKUP($B467,エントリーシート!$Q$28:$Z$527,7,0),"")</f>
        <v/>
      </c>
      <c r="F467" s="20" t="str">
        <f>IFERROR(VLOOKUP($B467,エントリーシート!$Q$28:$Z$527,8,0),"")</f>
        <v/>
      </c>
      <c r="G467" s="20" t="str">
        <f>IFERROR(VLOOKUP($B467,エントリーシート!$Q$28:$Z$527,9,0),"")</f>
        <v/>
      </c>
      <c r="H467" s="20" t="str">
        <f>IFERROR(VLOOKUP($B467,エントリーシート!$Q$28:$Z$527,10,0),"")</f>
        <v/>
      </c>
      <c r="I467" s="21"/>
      <c r="J467" s="21"/>
      <c r="K467" s="21"/>
      <c r="L467" s="22"/>
      <c r="M467" s="23" t="str">
        <f t="shared" si="21"/>
        <v/>
      </c>
      <c r="N467" s="24" t="str">
        <f t="shared" si="22"/>
        <v/>
      </c>
      <c r="O467" s="50" t="str">
        <f t="shared" si="23"/>
        <v/>
      </c>
      <c r="P467" s="41"/>
      <c r="Q467" s="10"/>
    </row>
    <row r="468" spans="1:17" ht="30" customHeight="1">
      <c r="A468" s="30">
        <v>465</v>
      </c>
      <c r="B468" s="92" t="s">
        <v>731</v>
      </c>
      <c r="C468" s="20" t="str">
        <f>IFERROR(VLOOKUP($B468,エントリーシート!$Q$28:$Z$527,5,0),"")</f>
        <v/>
      </c>
      <c r="D468" s="20" t="str">
        <f>IFERROR(VLOOKUP($B468,エントリーシート!$Q$28:$Z$527,6,0),"")</f>
        <v/>
      </c>
      <c r="E468" s="20" t="str">
        <f>IFERROR(VLOOKUP($B468,エントリーシート!$Q$28:$Z$527,7,0),"")</f>
        <v/>
      </c>
      <c r="F468" s="20" t="str">
        <f>IFERROR(VLOOKUP($B468,エントリーシート!$Q$28:$Z$527,8,0),"")</f>
        <v/>
      </c>
      <c r="G468" s="20" t="str">
        <f>IFERROR(VLOOKUP($B468,エントリーシート!$Q$28:$Z$527,9,0),"")</f>
        <v/>
      </c>
      <c r="H468" s="20" t="str">
        <f>IFERROR(VLOOKUP($B468,エントリーシート!$Q$28:$Z$527,10,0),"")</f>
        <v/>
      </c>
      <c r="I468" s="21"/>
      <c r="J468" s="21"/>
      <c r="K468" s="21"/>
      <c r="L468" s="22"/>
      <c r="M468" s="23" t="str">
        <f t="shared" si="21"/>
        <v/>
      </c>
      <c r="N468" s="24" t="str">
        <f t="shared" si="22"/>
        <v/>
      </c>
      <c r="O468" s="50" t="str">
        <f t="shared" si="23"/>
        <v/>
      </c>
      <c r="P468" s="41"/>
      <c r="Q468" s="10"/>
    </row>
    <row r="469" spans="1:17" ht="30" customHeight="1">
      <c r="A469" s="30">
        <v>466</v>
      </c>
      <c r="B469" s="92" t="s">
        <v>732</v>
      </c>
      <c r="C469" s="20" t="str">
        <f>IFERROR(VLOOKUP($B469,エントリーシート!$Q$28:$Z$527,5,0),"")</f>
        <v/>
      </c>
      <c r="D469" s="20" t="str">
        <f>IFERROR(VLOOKUP($B469,エントリーシート!$Q$28:$Z$527,6,0),"")</f>
        <v/>
      </c>
      <c r="E469" s="20" t="str">
        <f>IFERROR(VLOOKUP($B469,エントリーシート!$Q$28:$Z$527,7,0),"")</f>
        <v/>
      </c>
      <c r="F469" s="20" t="str">
        <f>IFERROR(VLOOKUP($B469,エントリーシート!$Q$28:$Z$527,8,0),"")</f>
        <v/>
      </c>
      <c r="G469" s="20" t="str">
        <f>IFERROR(VLOOKUP($B469,エントリーシート!$Q$28:$Z$527,9,0),"")</f>
        <v/>
      </c>
      <c r="H469" s="20" t="str">
        <f>IFERROR(VLOOKUP($B469,エントリーシート!$Q$28:$Z$527,10,0),"")</f>
        <v/>
      </c>
      <c r="I469" s="21"/>
      <c r="J469" s="21"/>
      <c r="K469" s="21"/>
      <c r="L469" s="22"/>
      <c r="M469" s="23" t="str">
        <f t="shared" si="21"/>
        <v/>
      </c>
      <c r="N469" s="24" t="str">
        <f t="shared" si="22"/>
        <v/>
      </c>
      <c r="O469" s="50" t="str">
        <f t="shared" si="23"/>
        <v/>
      </c>
      <c r="P469" s="41"/>
      <c r="Q469" s="10"/>
    </row>
    <row r="470" spans="1:17" ht="30" customHeight="1">
      <c r="A470" s="30">
        <v>467</v>
      </c>
      <c r="B470" s="92" t="s">
        <v>733</v>
      </c>
      <c r="C470" s="20" t="str">
        <f>IFERROR(VLOOKUP($B470,エントリーシート!$Q$28:$Z$527,5,0),"")</f>
        <v/>
      </c>
      <c r="D470" s="20" t="str">
        <f>IFERROR(VLOOKUP($B470,エントリーシート!$Q$28:$Z$527,6,0),"")</f>
        <v/>
      </c>
      <c r="E470" s="20" t="str">
        <f>IFERROR(VLOOKUP($B470,エントリーシート!$Q$28:$Z$527,7,0),"")</f>
        <v/>
      </c>
      <c r="F470" s="20" t="str">
        <f>IFERROR(VLOOKUP($B470,エントリーシート!$Q$28:$Z$527,8,0),"")</f>
        <v/>
      </c>
      <c r="G470" s="20" t="str">
        <f>IFERROR(VLOOKUP($B470,エントリーシート!$Q$28:$Z$527,9,0),"")</f>
        <v/>
      </c>
      <c r="H470" s="20" t="str">
        <f>IFERROR(VLOOKUP($B470,エントリーシート!$Q$28:$Z$527,10,0),"")</f>
        <v/>
      </c>
      <c r="I470" s="21"/>
      <c r="J470" s="21"/>
      <c r="K470" s="21"/>
      <c r="L470" s="22"/>
      <c r="M470" s="23" t="str">
        <f t="shared" si="21"/>
        <v/>
      </c>
      <c r="N470" s="24" t="str">
        <f t="shared" si="22"/>
        <v/>
      </c>
      <c r="O470" s="50" t="str">
        <f t="shared" si="23"/>
        <v/>
      </c>
      <c r="P470" s="41"/>
      <c r="Q470" s="10"/>
    </row>
    <row r="471" spans="1:17" ht="30" customHeight="1">
      <c r="A471" s="30">
        <v>468</v>
      </c>
      <c r="B471" s="92" t="s">
        <v>734</v>
      </c>
      <c r="C471" s="20" t="str">
        <f>IFERROR(VLOOKUP($B471,エントリーシート!$Q$28:$Z$527,5,0),"")</f>
        <v/>
      </c>
      <c r="D471" s="20" t="str">
        <f>IFERROR(VLOOKUP($B471,エントリーシート!$Q$28:$Z$527,6,0),"")</f>
        <v/>
      </c>
      <c r="E471" s="20" t="str">
        <f>IFERROR(VLOOKUP($B471,エントリーシート!$Q$28:$Z$527,7,0),"")</f>
        <v/>
      </c>
      <c r="F471" s="20" t="str">
        <f>IFERROR(VLOOKUP($B471,エントリーシート!$Q$28:$Z$527,8,0),"")</f>
        <v/>
      </c>
      <c r="G471" s="20" t="str">
        <f>IFERROR(VLOOKUP($B471,エントリーシート!$Q$28:$Z$527,9,0),"")</f>
        <v/>
      </c>
      <c r="H471" s="20" t="str">
        <f>IFERROR(VLOOKUP($B471,エントリーシート!$Q$28:$Z$527,10,0),"")</f>
        <v/>
      </c>
      <c r="I471" s="21"/>
      <c r="J471" s="21"/>
      <c r="K471" s="21"/>
      <c r="L471" s="22"/>
      <c r="M471" s="23" t="str">
        <f t="shared" si="21"/>
        <v/>
      </c>
      <c r="N471" s="24" t="str">
        <f t="shared" si="22"/>
        <v/>
      </c>
      <c r="O471" s="50" t="str">
        <f t="shared" si="23"/>
        <v/>
      </c>
      <c r="P471" s="41"/>
      <c r="Q471" s="10"/>
    </row>
    <row r="472" spans="1:17" ht="30" customHeight="1">
      <c r="A472" s="30">
        <v>469</v>
      </c>
      <c r="B472" s="92" t="s">
        <v>735</v>
      </c>
      <c r="C472" s="20" t="str">
        <f>IFERROR(VLOOKUP($B472,エントリーシート!$Q$28:$Z$527,5,0),"")</f>
        <v/>
      </c>
      <c r="D472" s="20" t="str">
        <f>IFERROR(VLOOKUP($B472,エントリーシート!$Q$28:$Z$527,6,0),"")</f>
        <v/>
      </c>
      <c r="E472" s="20" t="str">
        <f>IFERROR(VLOOKUP($B472,エントリーシート!$Q$28:$Z$527,7,0),"")</f>
        <v/>
      </c>
      <c r="F472" s="20" t="str">
        <f>IFERROR(VLOOKUP($B472,エントリーシート!$Q$28:$Z$527,8,0),"")</f>
        <v/>
      </c>
      <c r="G472" s="20" t="str">
        <f>IFERROR(VLOOKUP($B472,エントリーシート!$Q$28:$Z$527,9,0),"")</f>
        <v/>
      </c>
      <c r="H472" s="20" t="str">
        <f>IFERROR(VLOOKUP($B472,エントリーシート!$Q$28:$Z$527,10,0),"")</f>
        <v/>
      </c>
      <c r="I472" s="21"/>
      <c r="J472" s="21"/>
      <c r="K472" s="21"/>
      <c r="L472" s="22"/>
      <c r="M472" s="23" t="str">
        <f t="shared" si="21"/>
        <v/>
      </c>
      <c r="N472" s="24" t="str">
        <f t="shared" si="22"/>
        <v/>
      </c>
      <c r="O472" s="50" t="str">
        <f t="shared" si="23"/>
        <v/>
      </c>
      <c r="P472" s="41"/>
      <c r="Q472" s="10"/>
    </row>
    <row r="473" spans="1:17" ht="30" customHeight="1">
      <c r="A473" s="30">
        <v>470</v>
      </c>
      <c r="B473" s="92" t="s">
        <v>736</v>
      </c>
      <c r="C473" s="20" t="str">
        <f>IFERROR(VLOOKUP($B473,エントリーシート!$Q$28:$Z$527,5,0),"")</f>
        <v/>
      </c>
      <c r="D473" s="20" t="str">
        <f>IFERROR(VLOOKUP($B473,エントリーシート!$Q$28:$Z$527,6,0),"")</f>
        <v/>
      </c>
      <c r="E473" s="20" t="str">
        <f>IFERROR(VLOOKUP($B473,エントリーシート!$Q$28:$Z$527,7,0),"")</f>
        <v/>
      </c>
      <c r="F473" s="20" t="str">
        <f>IFERROR(VLOOKUP($B473,エントリーシート!$Q$28:$Z$527,8,0),"")</f>
        <v/>
      </c>
      <c r="G473" s="20" t="str">
        <f>IFERROR(VLOOKUP($B473,エントリーシート!$Q$28:$Z$527,9,0),"")</f>
        <v/>
      </c>
      <c r="H473" s="20" t="str">
        <f>IFERROR(VLOOKUP($B473,エントリーシート!$Q$28:$Z$527,10,0),"")</f>
        <v/>
      </c>
      <c r="I473" s="21"/>
      <c r="J473" s="21"/>
      <c r="K473" s="21"/>
      <c r="L473" s="22"/>
      <c r="M473" s="23" t="str">
        <f t="shared" si="21"/>
        <v/>
      </c>
      <c r="N473" s="24" t="str">
        <f t="shared" si="22"/>
        <v/>
      </c>
      <c r="O473" s="50" t="str">
        <f t="shared" si="23"/>
        <v/>
      </c>
      <c r="P473" s="41"/>
      <c r="Q473" s="10"/>
    </row>
    <row r="474" spans="1:17" ht="30" customHeight="1">
      <c r="A474" s="30">
        <v>471</v>
      </c>
      <c r="B474" s="92" t="s">
        <v>737</v>
      </c>
      <c r="C474" s="20" t="str">
        <f>IFERROR(VLOOKUP($B474,エントリーシート!$Q$28:$Z$527,5,0),"")</f>
        <v/>
      </c>
      <c r="D474" s="20" t="str">
        <f>IFERROR(VLOOKUP($B474,エントリーシート!$Q$28:$Z$527,6,0),"")</f>
        <v/>
      </c>
      <c r="E474" s="20" t="str">
        <f>IFERROR(VLOOKUP($B474,エントリーシート!$Q$28:$Z$527,7,0),"")</f>
        <v/>
      </c>
      <c r="F474" s="20" t="str">
        <f>IFERROR(VLOOKUP($B474,エントリーシート!$Q$28:$Z$527,8,0),"")</f>
        <v/>
      </c>
      <c r="G474" s="20" t="str">
        <f>IFERROR(VLOOKUP($B474,エントリーシート!$Q$28:$Z$527,9,0),"")</f>
        <v/>
      </c>
      <c r="H474" s="20" t="str">
        <f>IFERROR(VLOOKUP($B474,エントリーシート!$Q$28:$Z$527,10,0),"")</f>
        <v/>
      </c>
      <c r="I474" s="21"/>
      <c r="J474" s="21"/>
      <c r="K474" s="21"/>
      <c r="L474" s="22"/>
      <c r="M474" s="23" t="str">
        <f t="shared" si="21"/>
        <v/>
      </c>
      <c r="N474" s="24" t="str">
        <f t="shared" si="22"/>
        <v/>
      </c>
      <c r="O474" s="50" t="str">
        <f t="shared" si="23"/>
        <v/>
      </c>
      <c r="P474" s="41"/>
      <c r="Q474" s="10"/>
    </row>
    <row r="475" spans="1:17" ht="30" customHeight="1">
      <c r="A475" s="30">
        <v>472</v>
      </c>
      <c r="B475" s="92" t="s">
        <v>738</v>
      </c>
      <c r="C475" s="20" t="str">
        <f>IFERROR(VLOOKUP($B475,エントリーシート!$Q$28:$Z$527,5,0),"")</f>
        <v/>
      </c>
      <c r="D475" s="20" t="str">
        <f>IFERROR(VLOOKUP($B475,エントリーシート!$Q$28:$Z$527,6,0),"")</f>
        <v/>
      </c>
      <c r="E475" s="20" t="str">
        <f>IFERROR(VLOOKUP($B475,エントリーシート!$Q$28:$Z$527,7,0),"")</f>
        <v/>
      </c>
      <c r="F475" s="20" t="str">
        <f>IFERROR(VLOOKUP($B475,エントリーシート!$Q$28:$Z$527,8,0),"")</f>
        <v/>
      </c>
      <c r="G475" s="20" t="str">
        <f>IFERROR(VLOOKUP($B475,エントリーシート!$Q$28:$Z$527,9,0),"")</f>
        <v/>
      </c>
      <c r="H475" s="20" t="str">
        <f>IFERROR(VLOOKUP($B475,エントリーシート!$Q$28:$Z$527,10,0),"")</f>
        <v/>
      </c>
      <c r="I475" s="21"/>
      <c r="J475" s="21"/>
      <c r="K475" s="21"/>
      <c r="L475" s="22"/>
      <c r="M475" s="23" t="str">
        <f t="shared" si="21"/>
        <v/>
      </c>
      <c r="N475" s="24" t="str">
        <f t="shared" si="22"/>
        <v/>
      </c>
      <c r="O475" s="50" t="str">
        <f t="shared" si="23"/>
        <v/>
      </c>
      <c r="P475" s="41"/>
      <c r="Q475" s="10"/>
    </row>
    <row r="476" spans="1:17" ht="30" customHeight="1">
      <c r="A476" s="30">
        <v>473</v>
      </c>
      <c r="B476" s="92" t="s">
        <v>739</v>
      </c>
      <c r="C476" s="20" t="str">
        <f>IFERROR(VLOOKUP($B476,エントリーシート!$Q$28:$Z$527,5,0),"")</f>
        <v/>
      </c>
      <c r="D476" s="20" t="str">
        <f>IFERROR(VLOOKUP($B476,エントリーシート!$Q$28:$Z$527,6,0),"")</f>
        <v/>
      </c>
      <c r="E476" s="20" t="str">
        <f>IFERROR(VLOOKUP($B476,エントリーシート!$Q$28:$Z$527,7,0),"")</f>
        <v/>
      </c>
      <c r="F476" s="20" t="str">
        <f>IFERROR(VLOOKUP($B476,エントリーシート!$Q$28:$Z$527,8,0),"")</f>
        <v/>
      </c>
      <c r="G476" s="20" t="str">
        <f>IFERROR(VLOOKUP($B476,エントリーシート!$Q$28:$Z$527,9,0),"")</f>
        <v/>
      </c>
      <c r="H476" s="20" t="str">
        <f>IFERROR(VLOOKUP($B476,エントリーシート!$Q$28:$Z$527,10,0),"")</f>
        <v/>
      </c>
      <c r="I476" s="21"/>
      <c r="J476" s="21"/>
      <c r="K476" s="21"/>
      <c r="L476" s="22"/>
      <c r="M476" s="23" t="str">
        <f t="shared" si="21"/>
        <v/>
      </c>
      <c r="N476" s="24" t="str">
        <f t="shared" si="22"/>
        <v/>
      </c>
      <c r="O476" s="50" t="str">
        <f t="shared" si="23"/>
        <v/>
      </c>
      <c r="P476" s="41"/>
      <c r="Q476" s="10"/>
    </row>
    <row r="477" spans="1:17" ht="30" customHeight="1">
      <c r="A477" s="30">
        <v>474</v>
      </c>
      <c r="B477" s="92" t="s">
        <v>740</v>
      </c>
      <c r="C477" s="20" t="str">
        <f>IFERROR(VLOOKUP($B477,エントリーシート!$Q$28:$Z$527,5,0),"")</f>
        <v/>
      </c>
      <c r="D477" s="20" t="str">
        <f>IFERROR(VLOOKUP($B477,エントリーシート!$Q$28:$Z$527,6,0),"")</f>
        <v/>
      </c>
      <c r="E477" s="20" t="str">
        <f>IFERROR(VLOOKUP($B477,エントリーシート!$Q$28:$Z$527,7,0),"")</f>
        <v/>
      </c>
      <c r="F477" s="20" t="str">
        <f>IFERROR(VLOOKUP($B477,エントリーシート!$Q$28:$Z$527,8,0),"")</f>
        <v/>
      </c>
      <c r="G477" s="20" t="str">
        <f>IFERROR(VLOOKUP($B477,エントリーシート!$Q$28:$Z$527,9,0),"")</f>
        <v/>
      </c>
      <c r="H477" s="20" t="str">
        <f>IFERROR(VLOOKUP($B477,エントリーシート!$Q$28:$Z$527,10,0),"")</f>
        <v/>
      </c>
      <c r="I477" s="21"/>
      <c r="J477" s="21"/>
      <c r="K477" s="21"/>
      <c r="L477" s="22"/>
      <c r="M477" s="23" t="str">
        <f t="shared" si="21"/>
        <v/>
      </c>
      <c r="N477" s="24" t="str">
        <f t="shared" si="22"/>
        <v/>
      </c>
      <c r="O477" s="50" t="str">
        <f t="shared" si="23"/>
        <v/>
      </c>
      <c r="P477" s="41"/>
      <c r="Q477" s="10"/>
    </row>
    <row r="478" spans="1:17" ht="30" customHeight="1">
      <c r="A478" s="30">
        <v>475</v>
      </c>
      <c r="B478" s="92" t="s">
        <v>741</v>
      </c>
      <c r="C478" s="20" t="str">
        <f>IFERROR(VLOOKUP($B478,エントリーシート!$Q$28:$Z$527,5,0),"")</f>
        <v/>
      </c>
      <c r="D478" s="20" t="str">
        <f>IFERROR(VLOOKUP($B478,エントリーシート!$Q$28:$Z$527,6,0),"")</f>
        <v/>
      </c>
      <c r="E478" s="20" t="str">
        <f>IFERROR(VLOOKUP($B478,エントリーシート!$Q$28:$Z$527,7,0),"")</f>
        <v/>
      </c>
      <c r="F478" s="20" t="str">
        <f>IFERROR(VLOOKUP($B478,エントリーシート!$Q$28:$Z$527,8,0),"")</f>
        <v/>
      </c>
      <c r="G478" s="20" t="str">
        <f>IFERROR(VLOOKUP($B478,エントリーシート!$Q$28:$Z$527,9,0),"")</f>
        <v/>
      </c>
      <c r="H478" s="20" t="str">
        <f>IFERROR(VLOOKUP($B478,エントリーシート!$Q$28:$Z$527,10,0),"")</f>
        <v/>
      </c>
      <c r="I478" s="21"/>
      <c r="J478" s="21"/>
      <c r="K478" s="21"/>
      <c r="L478" s="22"/>
      <c r="M478" s="23" t="str">
        <f t="shared" si="21"/>
        <v/>
      </c>
      <c r="N478" s="24" t="str">
        <f t="shared" si="22"/>
        <v/>
      </c>
      <c r="O478" s="50" t="str">
        <f t="shared" si="23"/>
        <v/>
      </c>
      <c r="P478" s="41"/>
      <c r="Q478" s="10"/>
    </row>
    <row r="479" spans="1:17" ht="30" customHeight="1">
      <c r="A479" s="30">
        <v>476</v>
      </c>
      <c r="B479" s="92" t="s">
        <v>742</v>
      </c>
      <c r="C479" s="20" t="str">
        <f>IFERROR(VLOOKUP($B479,エントリーシート!$Q$28:$Z$527,5,0),"")</f>
        <v/>
      </c>
      <c r="D479" s="20" t="str">
        <f>IFERROR(VLOOKUP($B479,エントリーシート!$Q$28:$Z$527,6,0),"")</f>
        <v/>
      </c>
      <c r="E479" s="20" t="str">
        <f>IFERROR(VLOOKUP($B479,エントリーシート!$Q$28:$Z$527,7,0),"")</f>
        <v/>
      </c>
      <c r="F479" s="20" t="str">
        <f>IFERROR(VLOOKUP($B479,エントリーシート!$Q$28:$Z$527,8,0),"")</f>
        <v/>
      </c>
      <c r="G479" s="20" t="str">
        <f>IFERROR(VLOOKUP($B479,エントリーシート!$Q$28:$Z$527,9,0),"")</f>
        <v/>
      </c>
      <c r="H479" s="20" t="str">
        <f>IFERROR(VLOOKUP($B479,エントリーシート!$Q$28:$Z$527,10,0),"")</f>
        <v/>
      </c>
      <c r="I479" s="21"/>
      <c r="J479" s="21"/>
      <c r="K479" s="21"/>
      <c r="L479" s="22"/>
      <c r="M479" s="23" t="str">
        <f t="shared" si="21"/>
        <v/>
      </c>
      <c r="N479" s="24" t="str">
        <f t="shared" si="22"/>
        <v/>
      </c>
      <c r="O479" s="50" t="str">
        <f t="shared" si="23"/>
        <v/>
      </c>
      <c r="P479" s="41"/>
      <c r="Q479" s="10"/>
    </row>
    <row r="480" spans="1:17" ht="30" customHeight="1">
      <c r="A480" s="30">
        <v>477</v>
      </c>
      <c r="B480" s="92" t="s">
        <v>743</v>
      </c>
      <c r="C480" s="20" t="str">
        <f>IFERROR(VLOOKUP($B480,エントリーシート!$Q$28:$Z$527,5,0),"")</f>
        <v/>
      </c>
      <c r="D480" s="20" t="str">
        <f>IFERROR(VLOOKUP($B480,エントリーシート!$Q$28:$Z$527,6,0),"")</f>
        <v/>
      </c>
      <c r="E480" s="20" t="str">
        <f>IFERROR(VLOOKUP($B480,エントリーシート!$Q$28:$Z$527,7,0),"")</f>
        <v/>
      </c>
      <c r="F480" s="20" t="str">
        <f>IFERROR(VLOOKUP($B480,エントリーシート!$Q$28:$Z$527,8,0),"")</f>
        <v/>
      </c>
      <c r="G480" s="20" t="str">
        <f>IFERROR(VLOOKUP($B480,エントリーシート!$Q$28:$Z$527,9,0),"")</f>
        <v/>
      </c>
      <c r="H480" s="20" t="str">
        <f>IFERROR(VLOOKUP($B480,エントリーシート!$Q$28:$Z$527,10,0),"")</f>
        <v/>
      </c>
      <c r="I480" s="21"/>
      <c r="J480" s="21"/>
      <c r="K480" s="21"/>
      <c r="L480" s="22"/>
      <c r="M480" s="23" t="str">
        <f t="shared" si="21"/>
        <v/>
      </c>
      <c r="N480" s="24" t="str">
        <f t="shared" si="22"/>
        <v/>
      </c>
      <c r="O480" s="50" t="str">
        <f t="shared" si="23"/>
        <v/>
      </c>
      <c r="P480" s="41"/>
      <c r="Q480" s="10"/>
    </row>
    <row r="481" spans="1:17" ht="30" customHeight="1">
      <c r="A481" s="30">
        <v>478</v>
      </c>
      <c r="B481" s="92" t="s">
        <v>744</v>
      </c>
      <c r="C481" s="20" t="str">
        <f>IFERROR(VLOOKUP($B481,エントリーシート!$Q$28:$Z$527,5,0),"")</f>
        <v/>
      </c>
      <c r="D481" s="20" t="str">
        <f>IFERROR(VLOOKUP($B481,エントリーシート!$Q$28:$Z$527,6,0),"")</f>
        <v/>
      </c>
      <c r="E481" s="20" t="str">
        <f>IFERROR(VLOOKUP($B481,エントリーシート!$Q$28:$Z$527,7,0),"")</f>
        <v/>
      </c>
      <c r="F481" s="20" t="str">
        <f>IFERROR(VLOOKUP($B481,エントリーシート!$Q$28:$Z$527,8,0),"")</f>
        <v/>
      </c>
      <c r="G481" s="20" t="str">
        <f>IFERROR(VLOOKUP($B481,エントリーシート!$Q$28:$Z$527,9,0),"")</f>
        <v/>
      </c>
      <c r="H481" s="20" t="str">
        <f>IFERROR(VLOOKUP($B481,エントリーシート!$Q$28:$Z$527,10,0),"")</f>
        <v/>
      </c>
      <c r="I481" s="21"/>
      <c r="J481" s="21"/>
      <c r="K481" s="21"/>
      <c r="L481" s="22"/>
      <c r="M481" s="23" t="str">
        <f t="shared" si="21"/>
        <v/>
      </c>
      <c r="N481" s="24" t="str">
        <f t="shared" si="22"/>
        <v/>
      </c>
      <c r="O481" s="50" t="str">
        <f t="shared" si="23"/>
        <v/>
      </c>
      <c r="P481" s="41"/>
      <c r="Q481" s="10"/>
    </row>
    <row r="482" spans="1:17" ht="30" customHeight="1">
      <c r="A482" s="30">
        <v>479</v>
      </c>
      <c r="B482" s="92" t="s">
        <v>745</v>
      </c>
      <c r="C482" s="20" t="str">
        <f>IFERROR(VLOOKUP($B482,エントリーシート!$Q$28:$Z$527,5,0),"")</f>
        <v/>
      </c>
      <c r="D482" s="20" t="str">
        <f>IFERROR(VLOOKUP($B482,エントリーシート!$Q$28:$Z$527,6,0),"")</f>
        <v/>
      </c>
      <c r="E482" s="20" t="str">
        <f>IFERROR(VLOOKUP($B482,エントリーシート!$Q$28:$Z$527,7,0),"")</f>
        <v/>
      </c>
      <c r="F482" s="20" t="str">
        <f>IFERROR(VLOOKUP($B482,エントリーシート!$Q$28:$Z$527,8,0),"")</f>
        <v/>
      </c>
      <c r="G482" s="20" t="str">
        <f>IFERROR(VLOOKUP($B482,エントリーシート!$Q$28:$Z$527,9,0),"")</f>
        <v/>
      </c>
      <c r="H482" s="20" t="str">
        <f>IFERROR(VLOOKUP($B482,エントリーシート!$Q$28:$Z$527,10,0),"")</f>
        <v/>
      </c>
      <c r="I482" s="21"/>
      <c r="J482" s="21"/>
      <c r="K482" s="21"/>
      <c r="L482" s="22"/>
      <c r="M482" s="23" t="str">
        <f t="shared" si="21"/>
        <v/>
      </c>
      <c r="N482" s="24" t="str">
        <f t="shared" si="22"/>
        <v/>
      </c>
      <c r="O482" s="50" t="str">
        <f t="shared" si="23"/>
        <v/>
      </c>
      <c r="P482" s="41"/>
      <c r="Q482" s="10"/>
    </row>
    <row r="483" spans="1:17" ht="30" customHeight="1">
      <c r="A483" s="30">
        <v>480</v>
      </c>
      <c r="B483" s="92" t="s">
        <v>746</v>
      </c>
      <c r="C483" s="20" t="str">
        <f>IFERROR(VLOOKUP($B483,エントリーシート!$Q$28:$Z$527,5,0),"")</f>
        <v/>
      </c>
      <c r="D483" s="20" t="str">
        <f>IFERROR(VLOOKUP($B483,エントリーシート!$Q$28:$Z$527,6,0),"")</f>
        <v/>
      </c>
      <c r="E483" s="20" t="str">
        <f>IFERROR(VLOOKUP($B483,エントリーシート!$Q$28:$Z$527,7,0),"")</f>
        <v/>
      </c>
      <c r="F483" s="20" t="str">
        <f>IFERROR(VLOOKUP($B483,エントリーシート!$Q$28:$Z$527,8,0),"")</f>
        <v/>
      </c>
      <c r="G483" s="20" t="str">
        <f>IFERROR(VLOOKUP($B483,エントリーシート!$Q$28:$Z$527,9,0),"")</f>
        <v/>
      </c>
      <c r="H483" s="20" t="str">
        <f>IFERROR(VLOOKUP($B483,エントリーシート!$Q$28:$Z$527,10,0),"")</f>
        <v/>
      </c>
      <c r="I483" s="21"/>
      <c r="J483" s="21"/>
      <c r="K483" s="21"/>
      <c r="L483" s="22"/>
      <c r="M483" s="23" t="str">
        <f t="shared" si="21"/>
        <v/>
      </c>
      <c r="N483" s="24" t="str">
        <f t="shared" si="22"/>
        <v/>
      </c>
      <c r="O483" s="50" t="str">
        <f t="shared" si="23"/>
        <v/>
      </c>
      <c r="P483" s="41"/>
      <c r="Q483" s="10"/>
    </row>
    <row r="484" spans="1:17" ht="30" customHeight="1">
      <c r="A484" s="30">
        <v>481</v>
      </c>
      <c r="B484" s="92" t="s">
        <v>747</v>
      </c>
      <c r="C484" s="20" t="str">
        <f>IFERROR(VLOOKUP($B484,エントリーシート!$Q$28:$Z$527,5,0),"")</f>
        <v/>
      </c>
      <c r="D484" s="20" t="str">
        <f>IFERROR(VLOOKUP($B484,エントリーシート!$Q$28:$Z$527,6,0),"")</f>
        <v/>
      </c>
      <c r="E484" s="20" t="str">
        <f>IFERROR(VLOOKUP($B484,エントリーシート!$Q$28:$Z$527,7,0),"")</f>
        <v/>
      </c>
      <c r="F484" s="20" t="str">
        <f>IFERROR(VLOOKUP($B484,エントリーシート!$Q$28:$Z$527,8,0),"")</f>
        <v/>
      </c>
      <c r="G484" s="20" t="str">
        <f>IFERROR(VLOOKUP($B484,エントリーシート!$Q$28:$Z$527,9,0),"")</f>
        <v/>
      </c>
      <c r="H484" s="20" t="str">
        <f>IFERROR(VLOOKUP($B484,エントリーシート!$Q$28:$Z$527,10,0),"")</f>
        <v/>
      </c>
      <c r="I484" s="21"/>
      <c r="J484" s="21"/>
      <c r="K484" s="21"/>
      <c r="L484" s="22"/>
      <c r="M484" s="23" t="str">
        <f t="shared" si="21"/>
        <v/>
      </c>
      <c r="N484" s="24" t="str">
        <f t="shared" si="22"/>
        <v/>
      </c>
      <c r="O484" s="50" t="str">
        <f t="shared" si="23"/>
        <v/>
      </c>
      <c r="P484" s="41"/>
      <c r="Q484" s="10"/>
    </row>
    <row r="485" spans="1:17" ht="30" customHeight="1">
      <c r="A485" s="30">
        <v>482</v>
      </c>
      <c r="B485" s="92" t="s">
        <v>748</v>
      </c>
      <c r="C485" s="20" t="str">
        <f>IFERROR(VLOOKUP($B485,エントリーシート!$Q$28:$Z$527,5,0),"")</f>
        <v/>
      </c>
      <c r="D485" s="20" t="str">
        <f>IFERROR(VLOOKUP($B485,エントリーシート!$Q$28:$Z$527,6,0),"")</f>
        <v/>
      </c>
      <c r="E485" s="20" t="str">
        <f>IFERROR(VLOOKUP($B485,エントリーシート!$Q$28:$Z$527,7,0),"")</f>
        <v/>
      </c>
      <c r="F485" s="20" t="str">
        <f>IFERROR(VLOOKUP($B485,エントリーシート!$Q$28:$Z$527,8,0),"")</f>
        <v/>
      </c>
      <c r="G485" s="20" t="str">
        <f>IFERROR(VLOOKUP($B485,エントリーシート!$Q$28:$Z$527,9,0),"")</f>
        <v/>
      </c>
      <c r="H485" s="20" t="str">
        <f>IFERROR(VLOOKUP($B485,エントリーシート!$Q$28:$Z$527,10,0),"")</f>
        <v/>
      </c>
      <c r="I485" s="21"/>
      <c r="J485" s="21"/>
      <c r="K485" s="21"/>
      <c r="L485" s="22"/>
      <c r="M485" s="23" t="str">
        <f t="shared" si="21"/>
        <v/>
      </c>
      <c r="N485" s="24" t="str">
        <f t="shared" si="22"/>
        <v/>
      </c>
      <c r="O485" s="50" t="str">
        <f t="shared" si="23"/>
        <v/>
      </c>
      <c r="P485" s="41"/>
      <c r="Q485" s="10"/>
    </row>
    <row r="486" spans="1:17" ht="30" customHeight="1">
      <c r="A486" s="30">
        <v>483</v>
      </c>
      <c r="B486" s="92" t="s">
        <v>749</v>
      </c>
      <c r="C486" s="20" t="str">
        <f>IFERROR(VLOOKUP($B486,エントリーシート!$Q$28:$Z$527,5,0),"")</f>
        <v/>
      </c>
      <c r="D486" s="20" t="str">
        <f>IFERROR(VLOOKUP($B486,エントリーシート!$Q$28:$Z$527,6,0),"")</f>
        <v/>
      </c>
      <c r="E486" s="20" t="str">
        <f>IFERROR(VLOOKUP($B486,エントリーシート!$Q$28:$Z$527,7,0),"")</f>
        <v/>
      </c>
      <c r="F486" s="20" t="str">
        <f>IFERROR(VLOOKUP($B486,エントリーシート!$Q$28:$Z$527,8,0),"")</f>
        <v/>
      </c>
      <c r="G486" s="20" t="str">
        <f>IFERROR(VLOOKUP($B486,エントリーシート!$Q$28:$Z$527,9,0),"")</f>
        <v/>
      </c>
      <c r="H486" s="20" t="str">
        <f>IFERROR(VLOOKUP($B486,エントリーシート!$Q$28:$Z$527,10,0),"")</f>
        <v/>
      </c>
      <c r="I486" s="21"/>
      <c r="J486" s="21"/>
      <c r="K486" s="21"/>
      <c r="L486" s="22"/>
      <c r="M486" s="23" t="str">
        <f t="shared" si="21"/>
        <v/>
      </c>
      <c r="N486" s="24" t="str">
        <f t="shared" si="22"/>
        <v/>
      </c>
      <c r="O486" s="50" t="str">
        <f t="shared" si="23"/>
        <v/>
      </c>
      <c r="P486" s="41"/>
      <c r="Q486" s="10"/>
    </row>
    <row r="487" spans="1:17" ht="30" customHeight="1">
      <c r="A487" s="30">
        <v>484</v>
      </c>
      <c r="B487" s="92" t="s">
        <v>750</v>
      </c>
      <c r="C487" s="20" t="str">
        <f>IFERROR(VLOOKUP($B487,エントリーシート!$Q$28:$Z$527,5,0),"")</f>
        <v/>
      </c>
      <c r="D487" s="20" t="str">
        <f>IFERROR(VLOOKUP($B487,エントリーシート!$Q$28:$Z$527,6,0),"")</f>
        <v/>
      </c>
      <c r="E487" s="20" t="str">
        <f>IFERROR(VLOOKUP($B487,エントリーシート!$Q$28:$Z$527,7,0),"")</f>
        <v/>
      </c>
      <c r="F487" s="20" t="str">
        <f>IFERROR(VLOOKUP($B487,エントリーシート!$Q$28:$Z$527,8,0),"")</f>
        <v/>
      </c>
      <c r="G487" s="20" t="str">
        <f>IFERROR(VLOOKUP($B487,エントリーシート!$Q$28:$Z$527,9,0),"")</f>
        <v/>
      </c>
      <c r="H487" s="20" t="str">
        <f>IFERROR(VLOOKUP($B487,エントリーシート!$Q$28:$Z$527,10,0),"")</f>
        <v/>
      </c>
      <c r="I487" s="21"/>
      <c r="J487" s="21"/>
      <c r="K487" s="21"/>
      <c r="L487" s="22"/>
      <c r="M487" s="23" t="str">
        <f t="shared" si="21"/>
        <v/>
      </c>
      <c r="N487" s="24" t="str">
        <f t="shared" si="22"/>
        <v/>
      </c>
      <c r="O487" s="50" t="str">
        <f t="shared" si="23"/>
        <v/>
      </c>
      <c r="P487" s="41"/>
      <c r="Q487" s="10"/>
    </row>
    <row r="488" spans="1:17" ht="30" customHeight="1">
      <c r="A488" s="30">
        <v>485</v>
      </c>
      <c r="B488" s="92" t="s">
        <v>751</v>
      </c>
      <c r="C488" s="20" t="str">
        <f>IFERROR(VLOOKUP($B488,エントリーシート!$Q$28:$Z$527,5,0),"")</f>
        <v/>
      </c>
      <c r="D488" s="20" t="str">
        <f>IFERROR(VLOOKUP($B488,エントリーシート!$Q$28:$Z$527,6,0),"")</f>
        <v/>
      </c>
      <c r="E488" s="20" t="str">
        <f>IFERROR(VLOOKUP($B488,エントリーシート!$Q$28:$Z$527,7,0),"")</f>
        <v/>
      </c>
      <c r="F488" s="20" t="str">
        <f>IFERROR(VLOOKUP($B488,エントリーシート!$Q$28:$Z$527,8,0),"")</f>
        <v/>
      </c>
      <c r="G488" s="20" t="str">
        <f>IFERROR(VLOOKUP($B488,エントリーシート!$Q$28:$Z$527,9,0),"")</f>
        <v/>
      </c>
      <c r="H488" s="20" t="str">
        <f>IFERROR(VLOOKUP($B488,エントリーシート!$Q$28:$Z$527,10,0),"")</f>
        <v/>
      </c>
      <c r="I488" s="21"/>
      <c r="J488" s="21"/>
      <c r="K488" s="21"/>
      <c r="L488" s="22"/>
      <c r="M488" s="23" t="str">
        <f t="shared" si="21"/>
        <v/>
      </c>
      <c r="N488" s="24" t="str">
        <f t="shared" si="22"/>
        <v/>
      </c>
      <c r="O488" s="50" t="str">
        <f t="shared" si="23"/>
        <v/>
      </c>
      <c r="P488" s="41"/>
      <c r="Q488" s="10"/>
    </row>
    <row r="489" spans="1:17" ht="30" customHeight="1">
      <c r="A489" s="30">
        <v>486</v>
      </c>
      <c r="B489" s="92" t="s">
        <v>752</v>
      </c>
      <c r="C489" s="20" t="str">
        <f>IFERROR(VLOOKUP($B489,エントリーシート!$Q$28:$Z$527,5,0),"")</f>
        <v/>
      </c>
      <c r="D489" s="20" t="str">
        <f>IFERROR(VLOOKUP($B489,エントリーシート!$Q$28:$Z$527,6,0),"")</f>
        <v/>
      </c>
      <c r="E489" s="20" t="str">
        <f>IFERROR(VLOOKUP($B489,エントリーシート!$Q$28:$Z$527,7,0),"")</f>
        <v/>
      </c>
      <c r="F489" s="20" t="str">
        <f>IFERROR(VLOOKUP($B489,エントリーシート!$Q$28:$Z$527,8,0),"")</f>
        <v/>
      </c>
      <c r="G489" s="20" t="str">
        <f>IFERROR(VLOOKUP($B489,エントリーシート!$Q$28:$Z$527,9,0),"")</f>
        <v/>
      </c>
      <c r="H489" s="20" t="str">
        <f>IFERROR(VLOOKUP($B489,エントリーシート!$Q$28:$Z$527,10,0),"")</f>
        <v/>
      </c>
      <c r="I489" s="21"/>
      <c r="J489" s="21"/>
      <c r="K489" s="21"/>
      <c r="L489" s="22"/>
      <c r="M489" s="23" t="str">
        <f t="shared" si="21"/>
        <v/>
      </c>
      <c r="N489" s="24" t="str">
        <f t="shared" si="22"/>
        <v/>
      </c>
      <c r="O489" s="50" t="str">
        <f t="shared" si="23"/>
        <v/>
      </c>
      <c r="P489" s="41"/>
      <c r="Q489" s="10"/>
    </row>
    <row r="490" spans="1:17" ht="30" customHeight="1">
      <c r="A490" s="30">
        <v>487</v>
      </c>
      <c r="B490" s="92" t="s">
        <v>753</v>
      </c>
      <c r="C490" s="20" t="str">
        <f>IFERROR(VLOOKUP($B490,エントリーシート!$Q$28:$Z$527,5,0),"")</f>
        <v/>
      </c>
      <c r="D490" s="20" t="str">
        <f>IFERROR(VLOOKUP($B490,エントリーシート!$Q$28:$Z$527,6,0),"")</f>
        <v/>
      </c>
      <c r="E490" s="20" t="str">
        <f>IFERROR(VLOOKUP($B490,エントリーシート!$Q$28:$Z$527,7,0),"")</f>
        <v/>
      </c>
      <c r="F490" s="20" t="str">
        <f>IFERROR(VLOOKUP($B490,エントリーシート!$Q$28:$Z$527,8,0),"")</f>
        <v/>
      </c>
      <c r="G490" s="20" t="str">
        <f>IFERROR(VLOOKUP($B490,エントリーシート!$Q$28:$Z$527,9,0),"")</f>
        <v/>
      </c>
      <c r="H490" s="20" t="str">
        <f>IFERROR(VLOOKUP($B490,エントリーシート!$Q$28:$Z$527,10,0),"")</f>
        <v/>
      </c>
      <c r="I490" s="21"/>
      <c r="J490" s="21"/>
      <c r="K490" s="21"/>
      <c r="L490" s="22"/>
      <c r="M490" s="23" t="str">
        <f t="shared" si="21"/>
        <v/>
      </c>
      <c r="N490" s="24" t="str">
        <f t="shared" si="22"/>
        <v/>
      </c>
      <c r="O490" s="50" t="str">
        <f t="shared" si="23"/>
        <v/>
      </c>
      <c r="P490" s="41"/>
      <c r="Q490" s="10"/>
    </row>
    <row r="491" spans="1:17" ht="30" customHeight="1">
      <c r="A491" s="30">
        <v>488</v>
      </c>
      <c r="B491" s="92" t="s">
        <v>754</v>
      </c>
      <c r="C491" s="20" t="str">
        <f>IFERROR(VLOOKUP($B491,エントリーシート!$Q$28:$Z$527,5,0),"")</f>
        <v/>
      </c>
      <c r="D491" s="20" t="str">
        <f>IFERROR(VLOOKUP($B491,エントリーシート!$Q$28:$Z$527,6,0),"")</f>
        <v/>
      </c>
      <c r="E491" s="20" t="str">
        <f>IFERROR(VLOOKUP($B491,エントリーシート!$Q$28:$Z$527,7,0),"")</f>
        <v/>
      </c>
      <c r="F491" s="20" t="str">
        <f>IFERROR(VLOOKUP($B491,エントリーシート!$Q$28:$Z$527,8,0),"")</f>
        <v/>
      </c>
      <c r="G491" s="20" t="str">
        <f>IFERROR(VLOOKUP($B491,エントリーシート!$Q$28:$Z$527,9,0),"")</f>
        <v/>
      </c>
      <c r="H491" s="20" t="str">
        <f>IFERROR(VLOOKUP($B491,エントリーシート!$Q$28:$Z$527,10,0),"")</f>
        <v/>
      </c>
      <c r="I491" s="21"/>
      <c r="J491" s="21"/>
      <c r="K491" s="21"/>
      <c r="L491" s="22"/>
      <c r="M491" s="23" t="str">
        <f t="shared" si="21"/>
        <v/>
      </c>
      <c r="N491" s="24" t="str">
        <f t="shared" si="22"/>
        <v/>
      </c>
      <c r="O491" s="50" t="str">
        <f t="shared" si="23"/>
        <v/>
      </c>
      <c r="P491" s="41"/>
      <c r="Q491" s="10"/>
    </row>
    <row r="492" spans="1:17" ht="30" customHeight="1">
      <c r="A492" s="30">
        <v>489</v>
      </c>
      <c r="B492" s="92" t="s">
        <v>755</v>
      </c>
      <c r="C492" s="20" t="str">
        <f>IFERROR(VLOOKUP($B492,エントリーシート!$Q$28:$Z$527,5,0),"")</f>
        <v/>
      </c>
      <c r="D492" s="20" t="str">
        <f>IFERROR(VLOOKUP($B492,エントリーシート!$Q$28:$Z$527,6,0),"")</f>
        <v/>
      </c>
      <c r="E492" s="20" t="str">
        <f>IFERROR(VLOOKUP($B492,エントリーシート!$Q$28:$Z$527,7,0),"")</f>
        <v/>
      </c>
      <c r="F492" s="20" t="str">
        <f>IFERROR(VLOOKUP($B492,エントリーシート!$Q$28:$Z$527,8,0),"")</f>
        <v/>
      </c>
      <c r="G492" s="20" t="str">
        <f>IFERROR(VLOOKUP($B492,エントリーシート!$Q$28:$Z$527,9,0),"")</f>
        <v/>
      </c>
      <c r="H492" s="20" t="str">
        <f>IFERROR(VLOOKUP($B492,エントリーシート!$Q$28:$Z$527,10,0),"")</f>
        <v/>
      </c>
      <c r="I492" s="21"/>
      <c r="J492" s="21"/>
      <c r="K492" s="21"/>
      <c r="L492" s="22"/>
      <c r="M492" s="23" t="str">
        <f t="shared" si="21"/>
        <v/>
      </c>
      <c r="N492" s="24" t="str">
        <f t="shared" si="22"/>
        <v/>
      </c>
      <c r="O492" s="50" t="str">
        <f t="shared" si="23"/>
        <v/>
      </c>
      <c r="P492" s="41"/>
      <c r="Q492" s="10"/>
    </row>
    <row r="493" spans="1:17" ht="30" customHeight="1">
      <c r="A493" s="30">
        <v>490</v>
      </c>
      <c r="B493" s="92" t="s">
        <v>756</v>
      </c>
      <c r="C493" s="20" t="str">
        <f>IFERROR(VLOOKUP($B493,エントリーシート!$Q$28:$Z$527,5,0),"")</f>
        <v/>
      </c>
      <c r="D493" s="20" t="str">
        <f>IFERROR(VLOOKUP($B493,エントリーシート!$Q$28:$Z$527,6,0),"")</f>
        <v/>
      </c>
      <c r="E493" s="20" t="str">
        <f>IFERROR(VLOOKUP($B493,エントリーシート!$Q$28:$Z$527,7,0),"")</f>
        <v/>
      </c>
      <c r="F493" s="20" t="str">
        <f>IFERROR(VLOOKUP($B493,エントリーシート!$Q$28:$Z$527,8,0),"")</f>
        <v/>
      </c>
      <c r="G493" s="20" t="str">
        <f>IFERROR(VLOOKUP($B493,エントリーシート!$Q$28:$Z$527,9,0),"")</f>
        <v/>
      </c>
      <c r="H493" s="20" t="str">
        <f>IFERROR(VLOOKUP($B493,エントリーシート!$Q$28:$Z$527,10,0),"")</f>
        <v/>
      </c>
      <c r="I493" s="21"/>
      <c r="J493" s="21"/>
      <c r="K493" s="21"/>
      <c r="L493" s="22"/>
      <c r="M493" s="23" t="str">
        <f t="shared" si="21"/>
        <v/>
      </c>
      <c r="N493" s="24" t="str">
        <f t="shared" si="22"/>
        <v/>
      </c>
      <c r="O493" s="50" t="str">
        <f t="shared" si="23"/>
        <v/>
      </c>
      <c r="P493" s="41"/>
      <c r="Q493" s="10"/>
    </row>
    <row r="494" spans="1:17" ht="30" customHeight="1">
      <c r="A494" s="30">
        <v>491</v>
      </c>
      <c r="B494" s="92" t="s">
        <v>757</v>
      </c>
      <c r="C494" s="20" t="str">
        <f>IFERROR(VLOOKUP($B494,エントリーシート!$Q$28:$Z$527,5,0),"")</f>
        <v/>
      </c>
      <c r="D494" s="20" t="str">
        <f>IFERROR(VLOOKUP($B494,エントリーシート!$Q$28:$Z$527,6,0),"")</f>
        <v/>
      </c>
      <c r="E494" s="20" t="str">
        <f>IFERROR(VLOOKUP($B494,エントリーシート!$Q$28:$Z$527,7,0),"")</f>
        <v/>
      </c>
      <c r="F494" s="20" t="str">
        <f>IFERROR(VLOOKUP($B494,エントリーシート!$Q$28:$Z$527,8,0),"")</f>
        <v/>
      </c>
      <c r="G494" s="20" t="str">
        <f>IFERROR(VLOOKUP($B494,エントリーシート!$Q$28:$Z$527,9,0),"")</f>
        <v/>
      </c>
      <c r="H494" s="20" t="str">
        <f>IFERROR(VLOOKUP($B494,エントリーシート!$Q$28:$Z$527,10,0),"")</f>
        <v/>
      </c>
      <c r="I494" s="21"/>
      <c r="J494" s="21"/>
      <c r="K494" s="21"/>
      <c r="L494" s="22"/>
      <c r="M494" s="23" t="str">
        <f t="shared" si="21"/>
        <v/>
      </c>
      <c r="N494" s="24" t="str">
        <f t="shared" si="22"/>
        <v/>
      </c>
      <c r="O494" s="50" t="str">
        <f t="shared" si="23"/>
        <v/>
      </c>
      <c r="P494" s="41"/>
      <c r="Q494" s="10"/>
    </row>
    <row r="495" spans="1:17" ht="30" customHeight="1">
      <c r="A495" s="30">
        <v>492</v>
      </c>
      <c r="B495" s="92" t="s">
        <v>758</v>
      </c>
      <c r="C495" s="20" t="str">
        <f>IFERROR(VLOOKUP($B495,エントリーシート!$Q$28:$Z$527,5,0),"")</f>
        <v/>
      </c>
      <c r="D495" s="20" t="str">
        <f>IFERROR(VLOOKUP($B495,エントリーシート!$Q$28:$Z$527,6,0),"")</f>
        <v/>
      </c>
      <c r="E495" s="20" t="str">
        <f>IFERROR(VLOOKUP($B495,エントリーシート!$Q$28:$Z$527,7,0),"")</f>
        <v/>
      </c>
      <c r="F495" s="20" t="str">
        <f>IFERROR(VLOOKUP($B495,エントリーシート!$Q$28:$Z$527,8,0),"")</f>
        <v/>
      </c>
      <c r="G495" s="20" t="str">
        <f>IFERROR(VLOOKUP($B495,エントリーシート!$Q$28:$Z$527,9,0),"")</f>
        <v/>
      </c>
      <c r="H495" s="20" t="str">
        <f>IFERROR(VLOOKUP($B495,エントリーシート!$Q$28:$Z$527,10,0),"")</f>
        <v/>
      </c>
      <c r="I495" s="21"/>
      <c r="J495" s="21"/>
      <c r="K495" s="21"/>
      <c r="L495" s="22"/>
      <c r="M495" s="23" t="str">
        <f t="shared" si="21"/>
        <v/>
      </c>
      <c r="N495" s="24" t="str">
        <f t="shared" si="22"/>
        <v/>
      </c>
      <c r="O495" s="50" t="str">
        <f t="shared" si="23"/>
        <v/>
      </c>
      <c r="P495" s="41"/>
      <c r="Q495" s="10"/>
    </row>
    <row r="496" spans="1:17" ht="30" customHeight="1">
      <c r="A496" s="30">
        <v>493</v>
      </c>
      <c r="B496" s="92" t="s">
        <v>759</v>
      </c>
      <c r="C496" s="20" t="str">
        <f>IFERROR(VLOOKUP($B496,エントリーシート!$Q$28:$Z$527,5,0),"")</f>
        <v/>
      </c>
      <c r="D496" s="20" t="str">
        <f>IFERROR(VLOOKUP($B496,エントリーシート!$Q$28:$Z$527,6,0),"")</f>
        <v/>
      </c>
      <c r="E496" s="20" t="str">
        <f>IFERROR(VLOOKUP($B496,エントリーシート!$Q$28:$Z$527,7,0),"")</f>
        <v/>
      </c>
      <c r="F496" s="20" t="str">
        <f>IFERROR(VLOOKUP($B496,エントリーシート!$Q$28:$Z$527,8,0),"")</f>
        <v/>
      </c>
      <c r="G496" s="20" t="str">
        <f>IFERROR(VLOOKUP($B496,エントリーシート!$Q$28:$Z$527,9,0),"")</f>
        <v/>
      </c>
      <c r="H496" s="20" t="str">
        <f>IFERROR(VLOOKUP($B496,エントリーシート!$Q$28:$Z$527,10,0),"")</f>
        <v/>
      </c>
      <c r="I496" s="21"/>
      <c r="J496" s="21"/>
      <c r="K496" s="21"/>
      <c r="L496" s="22"/>
      <c r="M496" s="23" t="str">
        <f t="shared" si="21"/>
        <v/>
      </c>
      <c r="N496" s="24" t="str">
        <f t="shared" si="22"/>
        <v/>
      </c>
      <c r="O496" s="50" t="str">
        <f t="shared" si="23"/>
        <v/>
      </c>
      <c r="P496" s="41"/>
      <c r="Q496" s="10"/>
    </row>
    <row r="497" spans="1:17" ht="30" customHeight="1">
      <c r="A497" s="30">
        <v>494</v>
      </c>
      <c r="B497" s="92" t="s">
        <v>760</v>
      </c>
      <c r="C497" s="20" t="str">
        <f>IFERROR(VLOOKUP($B497,エントリーシート!$Q$28:$Z$527,5,0),"")</f>
        <v/>
      </c>
      <c r="D497" s="20" t="str">
        <f>IFERROR(VLOOKUP($B497,エントリーシート!$Q$28:$Z$527,6,0),"")</f>
        <v/>
      </c>
      <c r="E497" s="20" t="str">
        <f>IFERROR(VLOOKUP($B497,エントリーシート!$Q$28:$Z$527,7,0),"")</f>
        <v/>
      </c>
      <c r="F497" s="20" t="str">
        <f>IFERROR(VLOOKUP($B497,エントリーシート!$Q$28:$Z$527,8,0),"")</f>
        <v/>
      </c>
      <c r="G497" s="20" t="str">
        <f>IFERROR(VLOOKUP($B497,エントリーシート!$Q$28:$Z$527,9,0),"")</f>
        <v/>
      </c>
      <c r="H497" s="20" t="str">
        <f>IFERROR(VLOOKUP($B497,エントリーシート!$Q$28:$Z$527,10,0),"")</f>
        <v/>
      </c>
      <c r="I497" s="21"/>
      <c r="J497" s="21"/>
      <c r="K497" s="21"/>
      <c r="L497" s="22"/>
      <c r="M497" s="23" t="str">
        <f t="shared" si="21"/>
        <v/>
      </c>
      <c r="N497" s="24" t="str">
        <f t="shared" si="22"/>
        <v/>
      </c>
      <c r="O497" s="50" t="str">
        <f t="shared" si="23"/>
        <v/>
      </c>
      <c r="P497" s="41"/>
      <c r="Q497" s="10"/>
    </row>
    <row r="498" spans="1:17" ht="30" customHeight="1">
      <c r="A498" s="30">
        <v>495</v>
      </c>
      <c r="B498" s="92" t="s">
        <v>761</v>
      </c>
      <c r="C498" s="20" t="str">
        <f>IFERROR(VLOOKUP($B498,エントリーシート!$Q$28:$Z$527,5,0),"")</f>
        <v/>
      </c>
      <c r="D498" s="20" t="str">
        <f>IFERROR(VLOOKUP($B498,エントリーシート!$Q$28:$Z$527,6,0),"")</f>
        <v/>
      </c>
      <c r="E498" s="20" t="str">
        <f>IFERROR(VLOOKUP($B498,エントリーシート!$Q$28:$Z$527,7,0),"")</f>
        <v/>
      </c>
      <c r="F498" s="20" t="str">
        <f>IFERROR(VLOOKUP($B498,エントリーシート!$Q$28:$Z$527,8,0),"")</f>
        <v/>
      </c>
      <c r="G498" s="20" t="str">
        <f>IFERROR(VLOOKUP($B498,エントリーシート!$Q$28:$Z$527,9,0),"")</f>
        <v/>
      </c>
      <c r="H498" s="20" t="str">
        <f>IFERROR(VLOOKUP($B498,エントリーシート!$Q$28:$Z$527,10,0),"")</f>
        <v/>
      </c>
      <c r="I498" s="21"/>
      <c r="J498" s="21"/>
      <c r="K498" s="21"/>
      <c r="L498" s="22"/>
      <c r="M498" s="23" t="str">
        <f t="shared" si="21"/>
        <v/>
      </c>
      <c r="N498" s="24" t="str">
        <f t="shared" si="22"/>
        <v/>
      </c>
      <c r="O498" s="50" t="str">
        <f t="shared" si="23"/>
        <v/>
      </c>
      <c r="P498" s="41"/>
      <c r="Q498" s="10"/>
    </row>
    <row r="499" spans="1:17" ht="30" customHeight="1">
      <c r="A499" s="30">
        <v>496</v>
      </c>
      <c r="B499" s="92" t="s">
        <v>762</v>
      </c>
      <c r="C499" s="20" t="str">
        <f>IFERROR(VLOOKUP($B499,エントリーシート!$Q$28:$Z$527,5,0),"")</f>
        <v/>
      </c>
      <c r="D499" s="20" t="str">
        <f>IFERROR(VLOOKUP($B499,エントリーシート!$Q$28:$Z$527,6,0),"")</f>
        <v/>
      </c>
      <c r="E499" s="20" t="str">
        <f>IFERROR(VLOOKUP($B499,エントリーシート!$Q$28:$Z$527,7,0),"")</f>
        <v/>
      </c>
      <c r="F499" s="20" t="str">
        <f>IFERROR(VLOOKUP($B499,エントリーシート!$Q$28:$Z$527,8,0),"")</f>
        <v/>
      </c>
      <c r="G499" s="20" t="str">
        <f>IFERROR(VLOOKUP($B499,エントリーシート!$Q$28:$Z$527,9,0),"")</f>
        <v/>
      </c>
      <c r="H499" s="20" t="str">
        <f>IFERROR(VLOOKUP($B499,エントリーシート!$Q$28:$Z$527,10,0),"")</f>
        <v/>
      </c>
      <c r="I499" s="21"/>
      <c r="J499" s="21"/>
      <c r="K499" s="21"/>
      <c r="L499" s="22"/>
      <c r="M499" s="23" t="str">
        <f t="shared" si="21"/>
        <v/>
      </c>
      <c r="N499" s="24" t="str">
        <f t="shared" si="22"/>
        <v/>
      </c>
      <c r="O499" s="50" t="str">
        <f t="shared" si="23"/>
        <v/>
      </c>
      <c r="P499" s="41"/>
      <c r="Q499" s="10"/>
    </row>
    <row r="500" spans="1:17" ht="30" customHeight="1">
      <c r="A500" s="30">
        <v>497</v>
      </c>
      <c r="B500" s="92" t="s">
        <v>763</v>
      </c>
      <c r="C500" s="20" t="str">
        <f>IFERROR(VLOOKUP($B500,エントリーシート!$Q$28:$Z$527,5,0),"")</f>
        <v/>
      </c>
      <c r="D500" s="20" t="str">
        <f>IFERROR(VLOOKUP($B500,エントリーシート!$Q$28:$Z$527,6,0),"")</f>
        <v/>
      </c>
      <c r="E500" s="20" t="str">
        <f>IFERROR(VLOOKUP($B500,エントリーシート!$Q$28:$Z$527,7,0),"")</f>
        <v/>
      </c>
      <c r="F500" s="20" t="str">
        <f>IFERROR(VLOOKUP($B500,エントリーシート!$Q$28:$Z$527,8,0),"")</f>
        <v/>
      </c>
      <c r="G500" s="20" t="str">
        <f>IFERROR(VLOOKUP($B500,エントリーシート!$Q$28:$Z$527,9,0),"")</f>
        <v/>
      </c>
      <c r="H500" s="20" t="str">
        <f>IFERROR(VLOOKUP($B500,エントリーシート!$Q$28:$Z$527,10,0),"")</f>
        <v/>
      </c>
      <c r="I500" s="21"/>
      <c r="J500" s="21"/>
      <c r="K500" s="21"/>
      <c r="L500" s="22"/>
      <c r="M500" s="23" t="str">
        <f t="shared" si="21"/>
        <v/>
      </c>
      <c r="N500" s="24" t="str">
        <f t="shared" si="22"/>
        <v/>
      </c>
      <c r="O500" s="50" t="str">
        <f t="shared" si="23"/>
        <v/>
      </c>
      <c r="P500" s="41"/>
      <c r="Q500" s="10"/>
    </row>
    <row r="501" spans="1:17" ht="30" customHeight="1">
      <c r="A501" s="30">
        <v>498</v>
      </c>
      <c r="B501" s="92" t="s">
        <v>764</v>
      </c>
      <c r="C501" s="20" t="str">
        <f>IFERROR(VLOOKUP($B501,エントリーシート!$Q$28:$Z$527,5,0),"")</f>
        <v/>
      </c>
      <c r="D501" s="20" t="str">
        <f>IFERROR(VLOOKUP($B501,エントリーシート!$Q$28:$Z$527,6,0),"")</f>
        <v/>
      </c>
      <c r="E501" s="20" t="str">
        <f>IFERROR(VLOOKUP($B501,エントリーシート!$Q$28:$Z$527,7,0),"")</f>
        <v/>
      </c>
      <c r="F501" s="20" t="str">
        <f>IFERROR(VLOOKUP($B501,エントリーシート!$Q$28:$Z$527,8,0),"")</f>
        <v/>
      </c>
      <c r="G501" s="20" t="str">
        <f>IFERROR(VLOOKUP($B501,エントリーシート!$Q$28:$Z$527,9,0),"")</f>
        <v/>
      </c>
      <c r="H501" s="20" t="str">
        <f>IFERROR(VLOOKUP($B501,エントリーシート!$Q$28:$Z$527,10,0),"")</f>
        <v/>
      </c>
      <c r="I501" s="21"/>
      <c r="J501" s="21"/>
      <c r="K501" s="21"/>
      <c r="L501" s="22"/>
      <c r="M501" s="23" t="str">
        <f t="shared" si="21"/>
        <v/>
      </c>
      <c r="N501" s="24" t="str">
        <f t="shared" si="22"/>
        <v/>
      </c>
      <c r="O501" s="50" t="str">
        <f t="shared" si="23"/>
        <v/>
      </c>
      <c r="P501" s="41"/>
      <c r="Q501" s="10"/>
    </row>
    <row r="502" spans="1:17" ht="30" customHeight="1">
      <c r="A502" s="30">
        <v>499</v>
      </c>
      <c r="B502" s="92" t="s">
        <v>765</v>
      </c>
      <c r="C502" s="20" t="str">
        <f>IFERROR(VLOOKUP($B502,エントリーシート!$Q$28:$Z$527,5,0),"")</f>
        <v/>
      </c>
      <c r="D502" s="20" t="str">
        <f>IFERROR(VLOOKUP($B502,エントリーシート!$Q$28:$Z$527,6,0),"")</f>
        <v/>
      </c>
      <c r="E502" s="20" t="str">
        <f>IFERROR(VLOOKUP($B502,エントリーシート!$Q$28:$Z$527,7,0),"")</f>
        <v/>
      </c>
      <c r="F502" s="20" t="str">
        <f>IFERROR(VLOOKUP($B502,エントリーシート!$Q$28:$Z$527,8,0),"")</f>
        <v/>
      </c>
      <c r="G502" s="20" t="str">
        <f>IFERROR(VLOOKUP($B502,エントリーシート!$Q$28:$Z$527,9,0),"")</f>
        <v/>
      </c>
      <c r="H502" s="20" t="str">
        <f>IFERROR(VLOOKUP($B502,エントリーシート!$Q$28:$Z$527,10,0),"")</f>
        <v/>
      </c>
      <c r="I502" s="21"/>
      <c r="J502" s="21"/>
      <c r="K502" s="21"/>
      <c r="L502" s="22"/>
      <c r="M502" s="23" t="str">
        <f t="shared" si="21"/>
        <v/>
      </c>
      <c r="N502" s="24" t="str">
        <f t="shared" si="22"/>
        <v/>
      </c>
      <c r="O502" s="50" t="str">
        <f t="shared" si="23"/>
        <v/>
      </c>
      <c r="P502" s="41"/>
      <c r="Q502" s="10"/>
    </row>
    <row r="503" spans="1:17" ht="30" customHeight="1" thickBot="1">
      <c r="A503" s="31">
        <v>500</v>
      </c>
      <c r="B503" s="92" t="s">
        <v>766</v>
      </c>
      <c r="C503" s="32" t="str">
        <f>IFERROR(VLOOKUP($B503,エントリーシート!$Q$28:$Z$527,5,0),"")</f>
        <v/>
      </c>
      <c r="D503" s="32" t="str">
        <f>IFERROR(VLOOKUP($B503,エントリーシート!$Q$28:$Z$527,6,0),"")</f>
        <v/>
      </c>
      <c r="E503" s="32" t="str">
        <f>IFERROR(VLOOKUP($B503,エントリーシート!$Q$28:$Z$527,7,0),"")</f>
        <v/>
      </c>
      <c r="F503" s="32" t="str">
        <f>IFERROR(VLOOKUP($B503,エントリーシート!$Q$28:$Z$527,8,0),"")</f>
        <v/>
      </c>
      <c r="G503" s="32" t="str">
        <f>IFERROR(VLOOKUP($B503,エントリーシート!$Q$28:$Z$527,9,0),"")</f>
        <v/>
      </c>
      <c r="H503" s="32" t="str">
        <f>IFERROR(VLOOKUP($B503,エントリーシート!$Q$28:$Z$527,10,0),"")</f>
        <v/>
      </c>
      <c r="I503" s="33"/>
      <c r="J503" s="33"/>
      <c r="K503" s="33"/>
      <c r="L503" s="35"/>
      <c r="M503" s="36" t="str">
        <f t="shared" si="21"/>
        <v/>
      </c>
      <c r="N503" s="37" t="str">
        <f t="shared" si="22"/>
        <v/>
      </c>
      <c r="O503" s="51" t="str">
        <f t="shared" si="23"/>
        <v/>
      </c>
      <c r="P503" s="43"/>
      <c r="Q503" s="11"/>
    </row>
    <row r="504" spans="1:17" ht="14.25" thickTop="1"/>
  </sheetData>
  <sheetProtection algorithmName="SHA-512" hashValue="8xOPGpusK2/EW8GbHtEkn2GdMWRzPyITVFreKvfMmuluJuIAC3AmGZqeEw2AH+TMK5HWlkBeDd4cYFEva//Vog==" saltValue="EFkOZw3sBhoj1dAWe8qbcQ==" spinCount="100000" sheet="1" selectLockedCells="1"/>
  <mergeCells count="2">
    <mergeCell ref="A2:I2"/>
    <mergeCell ref="O2:P2"/>
  </mergeCells>
  <phoneticPr fontId="2"/>
  <dataValidations count="1">
    <dataValidation type="whole" allowBlank="1" showInputMessage="1" showErrorMessage="1" errorTitle="エラー" error="入力する数値は〇の数です。_x000a__x000a_入力可能な数値は【0～60】です。" sqref="I4:L503" xr:uid="{00000000-0002-0000-0200-000000000000}">
      <formula1>0</formula1>
      <formula2>60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200-000001000000}">
          <x14:formula1>
            <xm:f>リスト!$J$1</xm:f>
          </x14:formula1>
          <xm:sqref>Q4:Q503</xm:sqref>
        </x14:dataValidation>
        <x14:dataValidation type="list" allowBlank="1" showInputMessage="1" showErrorMessage="1" xr:uid="{00000000-0002-0000-0200-000002000000}">
          <x14:formula1>
            <xm:f>リスト!$I$1</xm:f>
          </x14:formula1>
          <xm:sqref>P4:P503</xm:sqref>
        </x14:dataValidation>
        <x14:dataValidation type="list" imeMode="disabled" allowBlank="1" showInputMessage="1" showErrorMessage="1" xr:uid="{00000000-0002-0000-0200-000003000000}">
          <x14:formula1>
            <xm:f>リスト!$N$1:$N$32</xm:f>
          </x14:formula1>
          <xm:sqref>L2</xm:sqref>
        </x14:dataValidation>
        <x14:dataValidation type="list" imeMode="disabled" allowBlank="1" showInputMessage="1" showErrorMessage="1" xr:uid="{00000000-0002-0000-0200-000004000000}">
          <x14:formula1>
            <xm:f>リスト!$M$1:$M$13</xm:f>
          </x14:formula1>
          <xm:sqref>K2</xm:sqref>
        </x14:dataValidation>
        <x14:dataValidation type="list" imeMode="disabled" allowBlank="1" showInputMessage="1" showErrorMessage="1" xr:uid="{00000000-0002-0000-0200-000005000000}">
          <x14:formula1>
            <xm:f>リスト!$L$1:$L$12</xm:f>
          </x14:formula1>
          <xm:sqref>J2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00FF"/>
  </sheetPr>
  <dimension ref="A1:Q504"/>
  <sheetViews>
    <sheetView workbookViewId="0">
      <selection activeCell="I9" sqref="I9"/>
    </sheetView>
  </sheetViews>
  <sheetFormatPr defaultColWidth="9" defaultRowHeight="13.5"/>
  <cols>
    <col min="1" max="1" width="10.625" style="1" customWidth="1"/>
    <col min="2" max="2" width="10.625" style="1" hidden="1" customWidth="1"/>
    <col min="3" max="3" width="20.625" style="1" customWidth="1"/>
    <col min="4" max="4" width="9.5" style="1" hidden="1" customWidth="1"/>
    <col min="5" max="5" width="11.5" style="1" bestFit="1" customWidth="1"/>
    <col min="6" max="6" width="11.875" style="1" hidden="1" customWidth="1"/>
    <col min="7" max="7" width="16.625" style="1" hidden="1" customWidth="1"/>
    <col min="8" max="8" width="27.75" style="1" hidden="1" customWidth="1"/>
    <col min="9" max="12" width="14.625" style="1" customWidth="1"/>
    <col min="13" max="13" width="17.625" style="1" customWidth="1"/>
    <col min="14" max="14" width="15.625" style="1" customWidth="1"/>
    <col min="15" max="15" width="17.25" style="1" bestFit="1" customWidth="1"/>
    <col min="16" max="16" width="20.125" style="1" customWidth="1"/>
    <col min="17" max="17" width="23.125" style="1" customWidth="1"/>
    <col min="18" max="16384" width="9" style="1"/>
  </cols>
  <sheetData>
    <row r="1" spans="1:17" ht="14.25" thickBot="1">
      <c r="J1" s="1" t="s">
        <v>251</v>
      </c>
      <c r="K1" s="1" t="s">
        <v>252</v>
      </c>
      <c r="L1" s="1" t="s">
        <v>253</v>
      </c>
    </row>
    <row r="2" spans="1:17" ht="30" customHeight="1" thickTop="1" thickBot="1">
      <c r="A2" s="219" t="s">
        <v>239</v>
      </c>
      <c r="B2" s="219"/>
      <c r="C2" s="220"/>
      <c r="D2" s="220"/>
      <c r="E2" s="220"/>
      <c r="F2" s="220"/>
      <c r="G2" s="220"/>
      <c r="H2" s="220"/>
      <c r="I2" s="220"/>
      <c r="J2" s="47"/>
      <c r="K2" s="48"/>
      <c r="L2" s="49"/>
      <c r="O2" s="218" t="s">
        <v>254</v>
      </c>
      <c r="P2" s="218"/>
    </row>
    <row r="3" spans="1:17" ht="22.5" customHeight="1" thickTop="1" thickBot="1">
      <c r="A3" s="52" t="s">
        <v>89</v>
      </c>
      <c r="B3" s="100"/>
      <c r="C3" s="53" t="s">
        <v>90</v>
      </c>
      <c r="D3" s="53" t="s">
        <v>91</v>
      </c>
      <c r="E3" s="53" t="s">
        <v>14</v>
      </c>
      <c r="F3" s="53" t="s">
        <v>24</v>
      </c>
      <c r="G3" s="53" t="s">
        <v>92</v>
      </c>
      <c r="H3" s="53" t="s">
        <v>93</v>
      </c>
      <c r="I3" s="54" t="s">
        <v>100</v>
      </c>
      <c r="J3" s="54" t="s">
        <v>101</v>
      </c>
      <c r="K3" s="54" t="s">
        <v>102</v>
      </c>
      <c r="L3" s="55" t="s">
        <v>103</v>
      </c>
      <c r="M3" s="56" t="s">
        <v>104</v>
      </c>
      <c r="N3" s="57" t="s">
        <v>99</v>
      </c>
      <c r="O3" s="58" t="s">
        <v>195</v>
      </c>
      <c r="P3" s="54" t="s">
        <v>189</v>
      </c>
      <c r="Q3" s="59" t="s">
        <v>112</v>
      </c>
    </row>
    <row r="4" spans="1:17" ht="30" customHeight="1" thickTop="1">
      <c r="A4" s="34">
        <v>1</v>
      </c>
      <c r="B4" s="91" t="s">
        <v>768</v>
      </c>
      <c r="C4" s="25" t="str">
        <f>IFERROR(VLOOKUP($B4,エントリーシート!$Q$28:$Z$527,5,0),"")</f>
        <v/>
      </c>
      <c r="D4" s="25" t="str">
        <f>IFERROR(VLOOKUP($B4,エントリーシート!$Q$28:$Z$527,6,0),"")</f>
        <v/>
      </c>
      <c r="E4" s="25" t="str">
        <f>IFERROR(VLOOKUP($B4,エントリーシート!$Q$28:$Z$527,7,0),"")</f>
        <v/>
      </c>
      <c r="F4" s="25" t="str">
        <f>IFERROR(VLOOKUP($B4,エントリーシート!$Q$28:$Z$527,8,0),"")</f>
        <v/>
      </c>
      <c r="G4" s="25" t="str">
        <f>IFERROR(VLOOKUP($B4,エントリーシート!$Q$28:$Z$527,9,0),"")</f>
        <v/>
      </c>
      <c r="H4" s="25" t="str">
        <f>IFERROR(VLOOKUP($B4,エントリーシート!$Q$28:$Z$527,10,0),"")</f>
        <v/>
      </c>
      <c r="I4" s="26"/>
      <c r="J4" s="26"/>
      <c r="K4" s="26"/>
      <c r="L4" s="27"/>
      <c r="M4" s="28" t="str">
        <f>IF(C4="","",SUM(I4:L4))</f>
        <v/>
      </c>
      <c r="N4" s="29" t="str">
        <f>IF(M4="","",IF(M4&lt;700,"銅賞",IF(M4&lt;900,"銀賞",IF(M4&lt;960,"金賞",IF(M4&lt;1100,"特別金賞")))))</f>
        <v/>
      </c>
      <c r="O4" s="66" t="str">
        <f>IF(C4="","",$J$2&amp;$K$2&amp;$L$2)</f>
        <v/>
      </c>
      <c r="P4" s="40"/>
      <c r="Q4" s="44"/>
    </row>
    <row r="5" spans="1:17" ht="30" customHeight="1">
      <c r="A5" s="30">
        <v>2</v>
      </c>
      <c r="B5" s="92" t="s">
        <v>769</v>
      </c>
      <c r="C5" s="20" t="str">
        <f>IFERROR(VLOOKUP($B5,エントリーシート!$Q$28:$Z$527,5,0),"")</f>
        <v/>
      </c>
      <c r="D5" s="20" t="str">
        <f>IFERROR(VLOOKUP($B5,エントリーシート!$Q$28:$Z$527,6,0),"")</f>
        <v/>
      </c>
      <c r="E5" s="20" t="str">
        <f>IFERROR(VLOOKUP($B5,エントリーシート!$Q$28:$Z$527,7,0),"")</f>
        <v/>
      </c>
      <c r="F5" s="20" t="str">
        <f>IFERROR(VLOOKUP($B5,エントリーシート!$Q$28:$Z$527,8,0),"")</f>
        <v/>
      </c>
      <c r="G5" s="20" t="str">
        <f>IFERROR(VLOOKUP($B5,エントリーシート!$Q$28:$Z$527,9,0),"")</f>
        <v/>
      </c>
      <c r="H5" s="20" t="str">
        <f>IFERROR(VLOOKUP($B5,エントリーシート!$Q$28:$Z$527,10,0),"")</f>
        <v/>
      </c>
      <c r="I5" s="21"/>
      <c r="J5" s="21"/>
      <c r="K5" s="21"/>
      <c r="L5" s="22"/>
      <c r="M5" s="23" t="str">
        <f t="shared" ref="M5:M68" si="0">IF(C5="","",SUM(I5:L5))</f>
        <v/>
      </c>
      <c r="N5" s="24" t="str">
        <f t="shared" ref="N5:N68" si="1">IF(M5="","",IF(M5&lt;700,"銅賞",IF(M5&lt;900,"銀賞",IF(M5&lt;960,"金賞",IF(M5&lt;1100,"特別金賞")))))</f>
        <v/>
      </c>
      <c r="O5" s="66" t="str">
        <f t="shared" ref="O5:O68" si="2">IF(C5="","",$J$2&amp;$K$2&amp;$L$2)</f>
        <v/>
      </c>
      <c r="P5" s="41"/>
      <c r="Q5" s="45"/>
    </row>
    <row r="6" spans="1:17" ht="30" customHeight="1">
      <c r="A6" s="30">
        <v>3</v>
      </c>
      <c r="B6" s="92" t="s">
        <v>770</v>
      </c>
      <c r="C6" s="20" t="str">
        <f>IFERROR(VLOOKUP($B6,エントリーシート!$Q$28:$Z$527,5,0),"")</f>
        <v/>
      </c>
      <c r="D6" s="20" t="str">
        <f>IFERROR(VLOOKUP($B6,エントリーシート!$Q$28:$Z$527,6,0),"")</f>
        <v/>
      </c>
      <c r="E6" s="20" t="str">
        <f>IFERROR(VLOOKUP($B6,エントリーシート!$Q$28:$Z$527,7,0),"")</f>
        <v/>
      </c>
      <c r="F6" s="20" t="str">
        <f>IFERROR(VLOOKUP($B6,エントリーシート!$Q$28:$Z$527,8,0),"")</f>
        <v/>
      </c>
      <c r="G6" s="20" t="str">
        <f>IFERROR(VLOOKUP($B6,エントリーシート!$Q$28:$Z$527,9,0),"")</f>
        <v/>
      </c>
      <c r="H6" s="20" t="str">
        <f>IFERROR(VLOOKUP($B6,エントリーシート!$Q$28:$Z$527,10,0),"")</f>
        <v/>
      </c>
      <c r="I6" s="21"/>
      <c r="J6" s="21"/>
      <c r="K6" s="21"/>
      <c r="L6" s="22"/>
      <c r="M6" s="23" t="str">
        <f t="shared" si="0"/>
        <v/>
      </c>
      <c r="N6" s="24" t="str">
        <f t="shared" si="1"/>
        <v/>
      </c>
      <c r="O6" s="66" t="str">
        <f t="shared" si="2"/>
        <v/>
      </c>
      <c r="P6" s="41"/>
      <c r="Q6" s="45"/>
    </row>
    <row r="7" spans="1:17" ht="30" customHeight="1">
      <c r="A7" s="30">
        <v>4</v>
      </c>
      <c r="B7" s="92" t="s">
        <v>771</v>
      </c>
      <c r="C7" s="20" t="str">
        <f>IFERROR(VLOOKUP($B7,エントリーシート!$Q$28:$Z$527,5,0),"")</f>
        <v/>
      </c>
      <c r="D7" s="20" t="str">
        <f>IFERROR(VLOOKUP($B7,エントリーシート!$Q$28:$Z$527,6,0),"")</f>
        <v/>
      </c>
      <c r="E7" s="20" t="str">
        <f>IFERROR(VLOOKUP($B7,エントリーシート!$Q$28:$Z$527,7,0),"")</f>
        <v/>
      </c>
      <c r="F7" s="20" t="str">
        <f>IFERROR(VLOOKUP($B7,エントリーシート!$Q$28:$Z$527,8,0),"")</f>
        <v/>
      </c>
      <c r="G7" s="20" t="str">
        <f>IFERROR(VLOOKUP($B7,エントリーシート!$Q$28:$Z$527,9,0),"")</f>
        <v/>
      </c>
      <c r="H7" s="20" t="str">
        <f>IFERROR(VLOOKUP($B7,エントリーシート!$Q$28:$Z$527,10,0),"")</f>
        <v/>
      </c>
      <c r="I7" s="21"/>
      <c r="J7" s="21"/>
      <c r="K7" s="21"/>
      <c r="L7" s="22"/>
      <c r="M7" s="23" t="str">
        <f t="shared" si="0"/>
        <v/>
      </c>
      <c r="N7" s="24" t="str">
        <f t="shared" si="1"/>
        <v/>
      </c>
      <c r="O7" s="66" t="str">
        <f t="shared" si="2"/>
        <v/>
      </c>
      <c r="P7" s="41"/>
      <c r="Q7" s="45"/>
    </row>
    <row r="8" spans="1:17" ht="30" customHeight="1">
      <c r="A8" s="30">
        <v>5</v>
      </c>
      <c r="B8" s="92" t="s">
        <v>772</v>
      </c>
      <c r="C8" s="20" t="str">
        <f>IFERROR(VLOOKUP($B8,エントリーシート!$Q$28:$Z$527,5,0),"")</f>
        <v/>
      </c>
      <c r="D8" s="20" t="str">
        <f>IFERROR(VLOOKUP($B8,エントリーシート!$Q$28:$Z$527,6,0),"")</f>
        <v/>
      </c>
      <c r="E8" s="20" t="str">
        <f>IFERROR(VLOOKUP($B8,エントリーシート!$Q$28:$Z$527,7,0),"")</f>
        <v/>
      </c>
      <c r="F8" s="20" t="str">
        <f>IFERROR(VLOOKUP($B8,エントリーシート!$Q$28:$Z$527,8,0),"")</f>
        <v/>
      </c>
      <c r="G8" s="20" t="str">
        <f>IFERROR(VLOOKUP($B8,エントリーシート!$Q$28:$Z$527,9,0),"")</f>
        <v/>
      </c>
      <c r="H8" s="20" t="str">
        <f>IFERROR(VLOOKUP($B8,エントリーシート!$Q$28:$Z$527,10,0),"")</f>
        <v/>
      </c>
      <c r="I8" s="21"/>
      <c r="J8" s="21"/>
      <c r="K8" s="21"/>
      <c r="L8" s="22"/>
      <c r="M8" s="23" t="str">
        <f t="shared" si="0"/>
        <v/>
      </c>
      <c r="N8" s="24" t="str">
        <f t="shared" si="1"/>
        <v/>
      </c>
      <c r="O8" s="66" t="str">
        <f t="shared" si="2"/>
        <v/>
      </c>
      <c r="P8" s="41"/>
      <c r="Q8" s="45"/>
    </row>
    <row r="9" spans="1:17" ht="30" customHeight="1">
      <c r="A9" s="30">
        <v>6</v>
      </c>
      <c r="B9" s="92" t="s">
        <v>773</v>
      </c>
      <c r="C9" s="20" t="str">
        <f>IFERROR(VLOOKUP($B9,エントリーシート!$Q$28:$Z$527,5,0),"")</f>
        <v/>
      </c>
      <c r="D9" s="20" t="str">
        <f>IFERROR(VLOOKUP($B9,エントリーシート!$Q$28:$Z$527,6,0),"")</f>
        <v/>
      </c>
      <c r="E9" s="20" t="str">
        <f>IFERROR(VLOOKUP($B9,エントリーシート!$Q$28:$Z$527,7,0),"")</f>
        <v/>
      </c>
      <c r="F9" s="20" t="str">
        <f>IFERROR(VLOOKUP($B9,エントリーシート!$Q$28:$Z$527,8,0),"")</f>
        <v/>
      </c>
      <c r="G9" s="20" t="str">
        <f>IFERROR(VLOOKUP($B9,エントリーシート!$Q$28:$Z$527,9,0),"")</f>
        <v/>
      </c>
      <c r="H9" s="20" t="str">
        <f>IFERROR(VLOOKUP($B9,エントリーシート!$Q$28:$Z$527,10,0),"")</f>
        <v/>
      </c>
      <c r="I9" s="21"/>
      <c r="J9" s="21"/>
      <c r="K9" s="21"/>
      <c r="L9" s="22"/>
      <c r="M9" s="23" t="str">
        <f t="shared" si="0"/>
        <v/>
      </c>
      <c r="N9" s="24" t="str">
        <f t="shared" si="1"/>
        <v/>
      </c>
      <c r="O9" s="66" t="str">
        <f t="shared" si="2"/>
        <v/>
      </c>
      <c r="P9" s="41"/>
      <c r="Q9" s="45"/>
    </row>
    <row r="10" spans="1:17" ht="30" customHeight="1">
      <c r="A10" s="30">
        <v>7</v>
      </c>
      <c r="B10" s="92" t="s">
        <v>774</v>
      </c>
      <c r="C10" s="20" t="str">
        <f>IFERROR(VLOOKUP($B10,エントリーシート!$Q$28:$Z$527,5,0),"")</f>
        <v/>
      </c>
      <c r="D10" s="20" t="str">
        <f>IFERROR(VLOOKUP($B10,エントリーシート!$Q$28:$Z$527,6,0),"")</f>
        <v/>
      </c>
      <c r="E10" s="20" t="str">
        <f>IFERROR(VLOOKUP($B10,エントリーシート!$Q$28:$Z$527,7,0),"")</f>
        <v/>
      </c>
      <c r="F10" s="20" t="str">
        <f>IFERROR(VLOOKUP($B10,エントリーシート!$Q$28:$Z$527,8,0),"")</f>
        <v/>
      </c>
      <c r="G10" s="20" t="str">
        <f>IFERROR(VLOOKUP($B10,エントリーシート!$Q$28:$Z$527,9,0),"")</f>
        <v/>
      </c>
      <c r="H10" s="20" t="str">
        <f>IFERROR(VLOOKUP($B10,エントリーシート!$Q$28:$Z$527,10,0),"")</f>
        <v/>
      </c>
      <c r="I10" s="21"/>
      <c r="J10" s="21"/>
      <c r="K10" s="21"/>
      <c r="L10" s="22"/>
      <c r="M10" s="23" t="str">
        <f t="shared" si="0"/>
        <v/>
      </c>
      <c r="N10" s="24" t="str">
        <f t="shared" si="1"/>
        <v/>
      </c>
      <c r="O10" s="66" t="str">
        <f t="shared" si="2"/>
        <v/>
      </c>
      <c r="P10" s="41"/>
      <c r="Q10" s="45"/>
    </row>
    <row r="11" spans="1:17" ht="30" customHeight="1">
      <c r="A11" s="30">
        <v>8</v>
      </c>
      <c r="B11" s="92" t="s">
        <v>775</v>
      </c>
      <c r="C11" s="20" t="str">
        <f>IFERROR(VLOOKUP($B11,エントリーシート!$Q$28:$Z$527,5,0),"")</f>
        <v/>
      </c>
      <c r="D11" s="20" t="str">
        <f>IFERROR(VLOOKUP($B11,エントリーシート!$Q$28:$Z$527,6,0),"")</f>
        <v/>
      </c>
      <c r="E11" s="20" t="str">
        <f>IFERROR(VLOOKUP($B11,エントリーシート!$Q$28:$Z$527,7,0),"")</f>
        <v/>
      </c>
      <c r="F11" s="20" t="str">
        <f>IFERROR(VLOOKUP($B11,エントリーシート!$Q$28:$Z$527,8,0),"")</f>
        <v/>
      </c>
      <c r="G11" s="20" t="str">
        <f>IFERROR(VLOOKUP($B11,エントリーシート!$Q$28:$Z$527,9,0),"")</f>
        <v/>
      </c>
      <c r="H11" s="20" t="str">
        <f>IFERROR(VLOOKUP($B11,エントリーシート!$Q$28:$Z$527,10,0),"")</f>
        <v/>
      </c>
      <c r="I11" s="21"/>
      <c r="J11" s="21"/>
      <c r="K11" s="21"/>
      <c r="L11" s="22"/>
      <c r="M11" s="23" t="str">
        <f t="shared" si="0"/>
        <v/>
      </c>
      <c r="N11" s="24" t="str">
        <f t="shared" si="1"/>
        <v/>
      </c>
      <c r="O11" s="66" t="str">
        <f t="shared" si="2"/>
        <v/>
      </c>
      <c r="P11" s="41"/>
      <c r="Q11" s="45"/>
    </row>
    <row r="12" spans="1:17" ht="30" customHeight="1">
      <c r="A12" s="30">
        <v>9</v>
      </c>
      <c r="B12" s="92" t="s">
        <v>776</v>
      </c>
      <c r="C12" s="20" t="str">
        <f>IFERROR(VLOOKUP($B12,エントリーシート!$Q$28:$Z$527,5,0),"")</f>
        <v/>
      </c>
      <c r="D12" s="20" t="str">
        <f>IFERROR(VLOOKUP($B12,エントリーシート!$Q$28:$Z$527,6,0),"")</f>
        <v/>
      </c>
      <c r="E12" s="20" t="str">
        <f>IFERROR(VLOOKUP($B12,エントリーシート!$Q$28:$Z$527,7,0),"")</f>
        <v/>
      </c>
      <c r="F12" s="20" t="str">
        <f>IFERROR(VLOOKUP($B12,エントリーシート!$Q$28:$Z$527,8,0),"")</f>
        <v/>
      </c>
      <c r="G12" s="20" t="str">
        <f>IFERROR(VLOOKUP($B12,エントリーシート!$Q$28:$Z$527,9,0),"")</f>
        <v/>
      </c>
      <c r="H12" s="20" t="str">
        <f>IFERROR(VLOOKUP($B12,エントリーシート!$Q$28:$Z$527,10,0),"")</f>
        <v/>
      </c>
      <c r="I12" s="21"/>
      <c r="J12" s="21"/>
      <c r="K12" s="21"/>
      <c r="L12" s="22"/>
      <c r="M12" s="23" t="str">
        <f t="shared" si="0"/>
        <v/>
      </c>
      <c r="N12" s="24" t="str">
        <f t="shared" si="1"/>
        <v/>
      </c>
      <c r="O12" s="66" t="str">
        <f t="shared" si="2"/>
        <v/>
      </c>
      <c r="P12" s="41"/>
      <c r="Q12" s="45"/>
    </row>
    <row r="13" spans="1:17" ht="30" customHeight="1">
      <c r="A13" s="30">
        <v>10</v>
      </c>
      <c r="B13" s="92" t="s">
        <v>777</v>
      </c>
      <c r="C13" s="20" t="str">
        <f>IFERROR(VLOOKUP($B13,エントリーシート!$Q$28:$Z$527,5,0),"")</f>
        <v/>
      </c>
      <c r="D13" s="20" t="str">
        <f>IFERROR(VLOOKUP($B13,エントリーシート!$Q$28:$Z$527,6,0),"")</f>
        <v/>
      </c>
      <c r="E13" s="20" t="str">
        <f>IFERROR(VLOOKUP($B13,エントリーシート!$Q$28:$Z$527,7,0),"")</f>
        <v/>
      </c>
      <c r="F13" s="20" t="str">
        <f>IFERROR(VLOOKUP($B13,エントリーシート!$Q$28:$Z$527,8,0),"")</f>
        <v/>
      </c>
      <c r="G13" s="20" t="str">
        <f>IFERROR(VLOOKUP($B13,エントリーシート!$Q$28:$Z$527,9,0),"")</f>
        <v/>
      </c>
      <c r="H13" s="20" t="str">
        <f>IFERROR(VLOOKUP($B13,エントリーシート!$Q$28:$Z$527,10,0),"")</f>
        <v/>
      </c>
      <c r="I13" s="21"/>
      <c r="J13" s="21"/>
      <c r="K13" s="21"/>
      <c r="L13" s="22"/>
      <c r="M13" s="23" t="str">
        <f t="shared" si="0"/>
        <v/>
      </c>
      <c r="N13" s="24" t="str">
        <f t="shared" si="1"/>
        <v/>
      </c>
      <c r="O13" s="66" t="str">
        <f t="shared" si="2"/>
        <v/>
      </c>
      <c r="P13" s="41"/>
      <c r="Q13" s="45"/>
    </row>
    <row r="14" spans="1:17" ht="30" customHeight="1">
      <c r="A14" s="30">
        <v>11</v>
      </c>
      <c r="B14" s="92" t="s">
        <v>778</v>
      </c>
      <c r="C14" s="20" t="str">
        <f>IFERROR(VLOOKUP($B14,エントリーシート!$Q$28:$Z$527,5,0),"")</f>
        <v/>
      </c>
      <c r="D14" s="20" t="str">
        <f>IFERROR(VLOOKUP($B14,エントリーシート!$Q$28:$Z$527,6,0),"")</f>
        <v/>
      </c>
      <c r="E14" s="20" t="str">
        <f>IFERROR(VLOOKUP($B14,エントリーシート!$Q$28:$Z$527,7,0),"")</f>
        <v/>
      </c>
      <c r="F14" s="20" t="str">
        <f>IFERROR(VLOOKUP($B14,エントリーシート!$Q$28:$Z$527,8,0),"")</f>
        <v/>
      </c>
      <c r="G14" s="20" t="str">
        <f>IFERROR(VLOOKUP($B14,エントリーシート!$Q$28:$Z$527,9,0),"")</f>
        <v/>
      </c>
      <c r="H14" s="20" t="str">
        <f>IFERROR(VLOOKUP($B14,エントリーシート!$Q$28:$Z$527,10,0),"")</f>
        <v/>
      </c>
      <c r="I14" s="21"/>
      <c r="J14" s="21"/>
      <c r="K14" s="21"/>
      <c r="L14" s="22"/>
      <c r="M14" s="23" t="str">
        <f t="shared" si="0"/>
        <v/>
      </c>
      <c r="N14" s="24" t="str">
        <f t="shared" si="1"/>
        <v/>
      </c>
      <c r="O14" s="66" t="str">
        <f t="shared" si="2"/>
        <v/>
      </c>
      <c r="P14" s="41"/>
      <c r="Q14" s="45"/>
    </row>
    <row r="15" spans="1:17" ht="30" customHeight="1">
      <c r="A15" s="30">
        <v>12</v>
      </c>
      <c r="B15" s="92" t="s">
        <v>779</v>
      </c>
      <c r="C15" s="20" t="str">
        <f>IFERROR(VLOOKUP($B15,エントリーシート!$Q$28:$Z$527,5,0),"")</f>
        <v/>
      </c>
      <c r="D15" s="20" t="str">
        <f>IFERROR(VLOOKUP($B15,エントリーシート!$Q$28:$Z$527,6,0),"")</f>
        <v/>
      </c>
      <c r="E15" s="20" t="str">
        <f>IFERROR(VLOOKUP($B15,エントリーシート!$Q$28:$Z$527,7,0),"")</f>
        <v/>
      </c>
      <c r="F15" s="20" t="str">
        <f>IFERROR(VLOOKUP($B15,エントリーシート!$Q$28:$Z$527,8,0),"")</f>
        <v/>
      </c>
      <c r="G15" s="20" t="str">
        <f>IFERROR(VLOOKUP($B15,エントリーシート!$Q$28:$Z$527,9,0),"")</f>
        <v/>
      </c>
      <c r="H15" s="20" t="str">
        <f>IFERROR(VLOOKUP($B15,エントリーシート!$Q$28:$Z$527,10,0),"")</f>
        <v/>
      </c>
      <c r="I15" s="21"/>
      <c r="J15" s="21"/>
      <c r="K15" s="21"/>
      <c r="L15" s="22"/>
      <c r="M15" s="23" t="str">
        <f t="shared" si="0"/>
        <v/>
      </c>
      <c r="N15" s="24" t="str">
        <f t="shared" si="1"/>
        <v/>
      </c>
      <c r="O15" s="66" t="str">
        <f t="shared" si="2"/>
        <v/>
      </c>
      <c r="P15" s="41"/>
      <c r="Q15" s="45"/>
    </row>
    <row r="16" spans="1:17" ht="30" customHeight="1">
      <c r="A16" s="30">
        <v>13</v>
      </c>
      <c r="B16" s="92" t="s">
        <v>780</v>
      </c>
      <c r="C16" s="20" t="str">
        <f>IFERROR(VLOOKUP($B16,エントリーシート!$Q$28:$Z$527,5,0),"")</f>
        <v/>
      </c>
      <c r="D16" s="20" t="str">
        <f>IFERROR(VLOOKUP($B16,エントリーシート!$Q$28:$Z$527,6,0),"")</f>
        <v/>
      </c>
      <c r="E16" s="20" t="str">
        <f>IFERROR(VLOOKUP($B16,エントリーシート!$Q$28:$Z$527,7,0),"")</f>
        <v/>
      </c>
      <c r="F16" s="20" t="str">
        <f>IFERROR(VLOOKUP($B16,エントリーシート!$Q$28:$Z$527,8,0),"")</f>
        <v/>
      </c>
      <c r="G16" s="20" t="str">
        <f>IFERROR(VLOOKUP($B16,エントリーシート!$Q$28:$Z$527,9,0),"")</f>
        <v/>
      </c>
      <c r="H16" s="20" t="str">
        <f>IFERROR(VLOOKUP($B16,エントリーシート!$Q$28:$Z$527,10,0),"")</f>
        <v/>
      </c>
      <c r="I16" s="21"/>
      <c r="J16" s="21"/>
      <c r="K16" s="21"/>
      <c r="L16" s="22"/>
      <c r="M16" s="23" t="str">
        <f t="shared" si="0"/>
        <v/>
      </c>
      <c r="N16" s="24" t="str">
        <f t="shared" si="1"/>
        <v/>
      </c>
      <c r="O16" s="66" t="str">
        <f t="shared" si="2"/>
        <v/>
      </c>
      <c r="P16" s="41"/>
      <c r="Q16" s="45"/>
    </row>
    <row r="17" spans="1:17" ht="30" customHeight="1">
      <c r="A17" s="30">
        <v>14</v>
      </c>
      <c r="B17" s="92" t="s">
        <v>781</v>
      </c>
      <c r="C17" s="20" t="str">
        <f>IFERROR(VLOOKUP($B17,エントリーシート!$Q$28:$Z$527,5,0),"")</f>
        <v/>
      </c>
      <c r="D17" s="20" t="str">
        <f>IFERROR(VLOOKUP($B17,エントリーシート!$Q$28:$Z$527,6,0),"")</f>
        <v/>
      </c>
      <c r="E17" s="20" t="str">
        <f>IFERROR(VLOOKUP($B17,エントリーシート!$Q$28:$Z$527,7,0),"")</f>
        <v/>
      </c>
      <c r="F17" s="20" t="str">
        <f>IFERROR(VLOOKUP($B17,エントリーシート!$Q$28:$Z$527,8,0),"")</f>
        <v/>
      </c>
      <c r="G17" s="20" t="str">
        <f>IFERROR(VLOOKUP($B17,エントリーシート!$Q$28:$Z$527,9,0),"")</f>
        <v/>
      </c>
      <c r="H17" s="20" t="str">
        <f>IFERROR(VLOOKUP($B17,エントリーシート!$Q$28:$Z$527,10,0),"")</f>
        <v/>
      </c>
      <c r="I17" s="21"/>
      <c r="J17" s="21"/>
      <c r="K17" s="21"/>
      <c r="L17" s="22"/>
      <c r="M17" s="23" t="str">
        <f t="shared" si="0"/>
        <v/>
      </c>
      <c r="N17" s="24" t="str">
        <f t="shared" si="1"/>
        <v/>
      </c>
      <c r="O17" s="66" t="str">
        <f t="shared" si="2"/>
        <v/>
      </c>
      <c r="P17" s="41"/>
      <c r="Q17" s="45"/>
    </row>
    <row r="18" spans="1:17" ht="30" customHeight="1">
      <c r="A18" s="30">
        <v>15</v>
      </c>
      <c r="B18" s="92" t="s">
        <v>782</v>
      </c>
      <c r="C18" s="20" t="str">
        <f>IFERROR(VLOOKUP($B18,エントリーシート!$Q$28:$Z$527,5,0),"")</f>
        <v/>
      </c>
      <c r="D18" s="20" t="str">
        <f>IFERROR(VLOOKUP($B18,エントリーシート!$Q$28:$Z$527,6,0),"")</f>
        <v/>
      </c>
      <c r="E18" s="20" t="str">
        <f>IFERROR(VLOOKUP($B18,エントリーシート!$Q$28:$Z$527,7,0),"")</f>
        <v/>
      </c>
      <c r="F18" s="20" t="str">
        <f>IFERROR(VLOOKUP($B18,エントリーシート!$Q$28:$Z$527,8,0),"")</f>
        <v/>
      </c>
      <c r="G18" s="20" t="str">
        <f>IFERROR(VLOOKUP($B18,エントリーシート!$Q$28:$Z$527,9,0),"")</f>
        <v/>
      </c>
      <c r="H18" s="20" t="str">
        <f>IFERROR(VLOOKUP($B18,エントリーシート!$Q$28:$Z$527,10,0),"")</f>
        <v/>
      </c>
      <c r="I18" s="21"/>
      <c r="J18" s="21"/>
      <c r="K18" s="21"/>
      <c r="L18" s="22"/>
      <c r="M18" s="23" t="str">
        <f t="shared" si="0"/>
        <v/>
      </c>
      <c r="N18" s="24" t="str">
        <f t="shared" si="1"/>
        <v/>
      </c>
      <c r="O18" s="66" t="str">
        <f t="shared" si="2"/>
        <v/>
      </c>
      <c r="P18" s="41"/>
      <c r="Q18" s="45"/>
    </row>
    <row r="19" spans="1:17" ht="30" customHeight="1">
      <c r="A19" s="30">
        <v>16</v>
      </c>
      <c r="B19" s="92" t="s">
        <v>783</v>
      </c>
      <c r="C19" s="20" t="str">
        <f>IFERROR(VLOOKUP($B19,エントリーシート!$Q$28:$Z$527,5,0),"")</f>
        <v/>
      </c>
      <c r="D19" s="20" t="str">
        <f>IFERROR(VLOOKUP($B19,エントリーシート!$Q$28:$Z$527,6,0),"")</f>
        <v/>
      </c>
      <c r="E19" s="20" t="str">
        <f>IFERROR(VLOOKUP($B19,エントリーシート!$Q$28:$Z$527,7,0),"")</f>
        <v/>
      </c>
      <c r="F19" s="20" t="str">
        <f>IFERROR(VLOOKUP($B19,エントリーシート!$Q$28:$Z$527,8,0),"")</f>
        <v/>
      </c>
      <c r="G19" s="20" t="str">
        <f>IFERROR(VLOOKUP($B19,エントリーシート!$Q$28:$Z$527,9,0),"")</f>
        <v/>
      </c>
      <c r="H19" s="20" t="str">
        <f>IFERROR(VLOOKUP($B19,エントリーシート!$Q$28:$Z$527,10,0),"")</f>
        <v/>
      </c>
      <c r="I19" s="21"/>
      <c r="J19" s="21"/>
      <c r="K19" s="21"/>
      <c r="L19" s="22"/>
      <c r="M19" s="23" t="str">
        <f t="shared" si="0"/>
        <v/>
      </c>
      <c r="N19" s="24" t="str">
        <f t="shared" si="1"/>
        <v/>
      </c>
      <c r="O19" s="66" t="str">
        <f t="shared" si="2"/>
        <v/>
      </c>
      <c r="P19" s="41"/>
      <c r="Q19" s="45"/>
    </row>
    <row r="20" spans="1:17" ht="30" customHeight="1">
      <c r="A20" s="30">
        <v>17</v>
      </c>
      <c r="B20" s="92" t="s">
        <v>784</v>
      </c>
      <c r="C20" s="20" t="str">
        <f>IFERROR(VLOOKUP($B20,エントリーシート!$Q$28:$Z$527,5,0),"")</f>
        <v/>
      </c>
      <c r="D20" s="20" t="str">
        <f>IFERROR(VLOOKUP($B20,エントリーシート!$Q$28:$Z$527,6,0),"")</f>
        <v/>
      </c>
      <c r="E20" s="20" t="str">
        <f>IFERROR(VLOOKUP($B20,エントリーシート!$Q$28:$Z$527,7,0),"")</f>
        <v/>
      </c>
      <c r="F20" s="20" t="str">
        <f>IFERROR(VLOOKUP($B20,エントリーシート!$Q$28:$Z$527,8,0),"")</f>
        <v/>
      </c>
      <c r="G20" s="20" t="str">
        <f>IFERROR(VLOOKUP($B20,エントリーシート!$Q$28:$Z$527,9,0),"")</f>
        <v/>
      </c>
      <c r="H20" s="20" t="str">
        <f>IFERROR(VLOOKUP($B20,エントリーシート!$Q$28:$Z$527,10,0),"")</f>
        <v/>
      </c>
      <c r="I20" s="21"/>
      <c r="J20" s="21"/>
      <c r="K20" s="21"/>
      <c r="L20" s="22"/>
      <c r="M20" s="23" t="str">
        <f t="shared" si="0"/>
        <v/>
      </c>
      <c r="N20" s="24" t="str">
        <f t="shared" si="1"/>
        <v/>
      </c>
      <c r="O20" s="66" t="str">
        <f t="shared" si="2"/>
        <v/>
      </c>
      <c r="P20" s="41"/>
      <c r="Q20" s="45"/>
    </row>
    <row r="21" spans="1:17" ht="30" customHeight="1">
      <c r="A21" s="30">
        <v>18</v>
      </c>
      <c r="B21" s="92" t="s">
        <v>785</v>
      </c>
      <c r="C21" s="20" t="str">
        <f>IFERROR(VLOOKUP($B21,エントリーシート!$Q$28:$Z$527,5,0),"")</f>
        <v/>
      </c>
      <c r="D21" s="20" t="str">
        <f>IFERROR(VLOOKUP($B21,エントリーシート!$Q$28:$Z$527,6,0),"")</f>
        <v/>
      </c>
      <c r="E21" s="20" t="str">
        <f>IFERROR(VLOOKUP($B21,エントリーシート!$Q$28:$Z$527,7,0),"")</f>
        <v/>
      </c>
      <c r="F21" s="20" t="str">
        <f>IFERROR(VLOOKUP($B21,エントリーシート!$Q$28:$Z$527,8,0),"")</f>
        <v/>
      </c>
      <c r="G21" s="20" t="str">
        <f>IFERROR(VLOOKUP($B21,エントリーシート!$Q$28:$Z$527,9,0),"")</f>
        <v/>
      </c>
      <c r="H21" s="20" t="str">
        <f>IFERROR(VLOOKUP($B21,エントリーシート!$Q$28:$Z$527,10,0),"")</f>
        <v/>
      </c>
      <c r="I21" s="21"/>
      <c r="J21" s="21"/>
      <c r="K21" s="21"/>
      <c r="L21" s="22"/>
      <c r="M21" s="23" t="str">
        <f t="shared" si="0"/>
        <v/>
      </c>
      <c r="N21" s="24" t="str">
        <f t="shared" si="1"/>
        <v/>
      </c>
      <c r="O21" s="66" t="str">
        <f t="shared" si="2"/>
        <v/>
      </c>
      <c r="P21" s="41"/>
      <c r="Q21" s="45"/>
    </row>
    <row r="22" spans="1:17" ht="30" customHeight="1">
      <c r="A22" s="30">
        <v>19</v>
      </c>
      <c r="B22" s="92" t="s">
        <v>786</v>
      </c>
      <c r="C22" s="20" t="str">
        <f>IFERROR(VLOOKUP($B22,エントリーシート!$Q$28:$Z$527,5,0),"")</f>
        <v/>
      </c>
      <c r="D22" s="20" t="str">
        <f>IFERROR(VLOOKUP($B22,エントリーシート!$Q$28:$Z$527,6,0),"")</f>
        <v/>
      </c>
      <c r="E22" s="20" t="str">
        <f>IFERROR(VLOOKUP($B22,エントリーシート!$Q$28:$Z$527,7,0),"")</f>
        <v/>
      </c>
      <c r="F22" s="20" t="str">
        <f>IFERROR(VLOOKUP($B22,エントリーシート!$Q$28:$Z$527,8,0),"")</f>
        <v/>
      </c>
      <c r="G22" s="20" t="str">
        <f>IFERROR(VLOOKUP($B22,エントリーシート!$Q$28:$Z$527,9,0),"")</f>
        <v/>
      </c>
      <c r="H22" s="20" t="str">
        <f>IFERROR(VLOOKUP($B22,エントリーシート!$Q$28:$Z$527,10,0),"")</f>
        <v/>
      </c>
      <c r="I22" s="21"/>
      <c r="J22" s="21"/>
      <c r="K22" s="21"/>
      <c r="L22" s="22"/>
      <c r="M22" s="23" t="str">
        <f t="shared" si="0"/>
        <v/>
      </c>
      <c r="N22" s="24" t="str">
        <f t="shared" si="1"/>
        <v/>
      </c>
      <c r="O22" s="66" t="str">
        <f t="shared" si="2"/>
        <v/>
      </c>
      <c r="P22" s="41"/>
      <c r="Q22" s="45"/>
    </row>
    <row r="23" spans="1:17" ht="30" customHeight="1">
      <c r="A23" s="30">
        <v>20</v>
      </c>
      <c r="B23" s="92" t="s">
        <v>787</v>
      </c>
      <c r="C23" s="20" t="str">
        <f>IFERROR(VLOOKUP($B23,エントリーシート!$Q$28:$Z$527,5,0),"")</f>
        <v/>
      </c>
      <c r="D23" s="20" t="str">
        <f>IFERROR(VLOOKUP($B23,エントリーシート!$Q$28:$Z$527,6,0),"")</f>
        <v/>
      </c>
      <c r="E23" s="20" t="str">
        <f>IFERROR(VLOOKUP($B23,エントリーシート!$Q$28:$Z$527,7,0),"")</f>
        <v/>
      </c>
      <c r="F23" s="20" t="str">
        <f>IFERROR(VLOOKUP($B23,エントリーシート!$Q$28:$Z$527,8,0),"")</f>
        <v/>
      </c>
      <c r="G23" s="20" t="str">
        <f>IFERROR(VLOOKUP($B23,エントリーシート!$Q$28:$Z$527,9,0),"")</f>
        <v/>
      </c>
      <c r="H23" s="20" t="str">
        <f>IFERROR(VLOOKUP($B23,エントリーシート!$Q$28:$Z$527,10,0),"")</f>
        <v/>
      </c>
      <c r="I23" s="21"/>
      <c r="J23" s="21"/>
      <c r="K23" s="21"/>
      <c r="L23" s="22"/>
      <c r="M23" s="23" t="str">
        <f t="shared" si="0"/>
        <v/>
      </c>
      <c r="N23" s="24" t="str">
        <f t="shared" si="1"/>
        <v/>
      </c>
      <c r="O23" s="66" t="str">
        <f t="shared" si="2"/>
        <v/>
      </c>
      <c r="P23" s="41"/>
      <c r="Q23" s="45"/>
    </row>
    <row r="24" spans="1:17" ht="30" customHeight="1">
      <c r="A24" s="30">
        <v>21</v>
      </c>
      <c r="B24" s="92" t="s">
        <v>788</v>
      </c>
      <c r="C24" s="20" t="str">
        <f>IFERROR(VLOOKUP($B24,エントリーシート!$Q$28:$Z$527,5,0),"")</f>
        <v/>
      </c>
      <c r="D24" s="20" t="str">
        <f>IFERROR(VLOOKUP($B24,エントリーシート!$Q$28:$Z$527,6,0),"")</f>
        <v/>
      </c>
      <c r="E24" s="20" t="str">
        <f>IFERROR(VLOOKUP($B24,エントリーシート!$Q$28:$Z$527,7,0),"")</f>
        <v/>
      </c>
      <c r="F24" s="20" t="str">
        <f>IFERROR(VLOOKUP($B24,エントリーシート!$Q$28:$Z$527,8,0),"")</f>
        <v/>
      </c>
      <c r="G24" s="20" t="str">
        <f>IFERROR(VLOOKUP($B24,エントリーシート!$Q$28:$Z$527,9,0),"")</f>
        <v/>
      </c>
      <c r="H24" s="20" t="str">
        <f>IFERROR(VLOOKUP($B24,エントリーシート!$Q$28:$Z$527,10,0),"")</f>
        <v/>
      </c>
      <c r="I24" s="21"/>
      <c r="J24" s="21"/>
      <c r="K24" s="21"/>
      <c r="L24" s="22"/>
      <c r="M24" s="23" t="str">
        <f t="shared" si="0"/>
        <v/>
      </c>
      <c r="N24" s="24" t="str">
        <f t="shared" si="1"/>
        <v/>
      </c>
      <c r="O24" s="66" t="str">
        <f t="shared" si="2"/>
        <v/>
      </c>
      <c r="P24" s="41"/>
      <c r="Q24" s="45"/>
    </row>
    <row r="25" spans="1:17" ht="30" customHeight="1">
      <c r="A25" s="30">
        <v>22</v>
      </c>
      <c r="B25" s="92" t="s">
        <v>789</v>
      </c>
      <c r="C25" s="20" t="str">
        <f>IFERROR(VLOOKUP($B25,エントリーシート!$Q$28:$Z$527,5,0),"")</f>
        <v/>
      </c>
      <c r="D25" s="20" t="str">
        <f>IFERROR(VLOOKUP($B25,エントリーシート!$Q$28:$Z$527,6,0),"")</f>
        <v/>
      </c>
      <c r="E25" s="20" t="str">
        <f>IFERROR(VLOOKUP($B25,エントリーシート!$Q$28:$Z$527,7,0),"")</f>
        <v/>
      </c>
      <c r="F25" s="20" t="str">
        <f>IFERROR(VLOOKUP($B25,エントリーシート!$Q$28:$Z$527,8,0),"")</f>
        <v/>
      </c>
      <c r="G25" s="20" t="str">
        <f>IFERROR(VLOOKUP($B25,エントリーシート!$Q$28:$Z$527,9,0),"")</f>
        <v/>
      </c>
      <c r="H25" s="20" t="str">
        <f>IFERROR(VLOOKUP($B25,エントリーシート!$Q$28:$Z$527,10,0),"")</f>
        <v/>
      </c>
      <c r="I25" s="21"/>
      <c r="J25" s="21"/>
      <c r="K25" s="21"/>
      <c r="L25" s="22"/>
      <c r="M25" s="23" t="str">
        <f t="shared" si="0"/>
        <v/>
      </c>
      <c r="N25" s="24" t="str">
        <f t="shared" si="1"/>
        <v/>
      </c>
      <c r="O25" s="66" t="str">
        <f t="shared" si="2"/>
        <v/>
      </c>
      <c r="P25" s="41"/>
      <c r="Q25" s="45"/>
    </row>
    <row r="26" spans="1:17" ht="30" customHeight="1">
      <c r="A26" s="30">
        <v>23</v>
      </c>
      <c r="B26" s="92" t="s">
        <v>790</v>
      </c>
      <c r="C26" s="20" t="str">
        <f>IFERROR(VLOOKUP($B26,エントリーシート!$Q$28:$Z$527,5,0),"")</f>
        <v/>
      </c>
      <c r="D26" s="20" t="str">
        <f>IFERROR(VLOOKUP($B26,エントリーシート!$Q$28:$Z$527,6,0),"")</f>
        <v/>
      </c>
      <c r="E26" s="20" t="str">
        <f>IFERROR(VLOOKUP($B26,エントリーシート!$Q$28:$Z$527,7,0),"")</f>
        <v/>
      </c>
      <c r="F26" s="20" t="str">
        <f>IFERROR(VLOOKUP($B26,エントリーシート!$Q$28:$Z$527,8,0),"")</f>
        <v/>
      </c>
      <c r="G26" s="20" t="str">
        <f>IFERROR(VLOOKUP($B26,エントリーシート!$Q$28:$Z$527,9,0),"")</f>
        <v/>
      </c>
      <c r="H26" s="20" t="str">
        <f>IFERROR(VLOOKUP($B26,エントリーシート!$Q$28:$Z$527,10,0),"")</f>
        <v/>
      </c>
      <c r="I26" s="21"/>
      <c r="J26" s="21"/>
      <c r="K26" s="21"/>
      <c r="L26" s="22"/>
      <c r="M26" s="23" t="str">
        <f t="shared" si="0"/>
        <v/>
      </c>
      <c r="N26" s="24" t="str">
        <f t="shared" si="1"/>
        <v/>
      </c>
      <c r="O26" s="66" t="str">
        <f t="shared" si="2"/>
        <v/>
      </c>
      <c r="P26" s="41"/>
      <c r="Q26" s="45"/>
    </row>
    <row r="27" spans="1:17" ht="30" customHeight="1">
      <c r="A27" s="30">
        <v>24</v>
      </c>
      <c r="B27" s="92" t="s">
        <v>791</v>
      </c>
      <c r="C27" s="20" t="str">
        <f>IFERROR(VLOOKUP($B27,エントリーシート!$Q$28:$Z$527,5,0),"")</f>
        <v/>
      </c>
      <c r="D27" s="20" t="str">
        <f>IFERROR(VLOOKUP($B27,エントリーシート!$Q$28:$Z$527,6,0),"")</f>
        <v/>
      </c>
      <c r="E27" s="20" t="str">
        <f>IFERROR(VLOOKUP($B27,エントリーシート!$Q$28:$Z$527,7,0),"")</f>
        <v/>
      </c>
      <c r="F27" s="20" t="str">
        <f>IFERROR(VLOOKUP($B27,エントリーシート!$Q$28:$Z$527,8,0),"")</f>
        <v/>
      </c>
      <c r="G27" s="20" t="str">
        <f>IFERROR(VLOOKUP($B27,エントリーシート!$Q$28:$Z$527,9,0),"")</f>
        <v/>
      </c>
      <c r="H27" s="20" t="str">
        <f>IFERROR(VLOOKUP($B27,エントリーシート!$Q$28:$Z$527,10,0),"")</f>
        <v/>
      </c>
      <c r="I27" s="21"/>
      <c r="J27" s="21"/>
      <c r="K27" s="21"/>
      <c r="L27" s="22"/>
      <c r="M27" s="23" t="str">
        <f t="shared" si="0"/>
        <v/>
      </c>
      <c r="N27" s="24" t="str">
        <f t="shared" si="1"/>
        <v/>
      </c>
      <c r="O27" s="66" t="str">
        <f t="shared" si="2"/>
        <v/>
      </c>
      <c r="P27" s="41"/>
      <c r="Q27" s="45"/>
    </row>
    <row r="28" spans="1:17" ht="30" customHeight="1">
      <c r="A28" s="30">
        <v>25</v>
      </c>
      <c r="B28" s="92" t="s">
        <v>792</v>
      </c>
      <c r="C28" s="20" t="str">
        <f>IFERROR(VLOOKUP($B28,エントリーシート!$Q$28:$Z$527,5,0),"")</f>
        <v/>
      </c>
      <c r="D28" s="20" t="str">
        <f>IFERROR(VLOOKUP($B28,エントリーシート!$Q$28:$Z$527,6,0),"")</f>
        <v/>
      </c>
      <c r="E28" s="20" t="str">
        <f>IFERROR(VLOOKUP($B28,エントリーシート!$Q$28:$Z$527,7,0),"")</f>
        <v/>
      </c>
      <c r="F28" s="20" t="str">
        <f>IFERROR(VLOOKUP($B28,エントリーシート!$Q$28:$Z$527,8,0),"")</f>
        <v/>
      </c>
      <c r="G28" s="20" t="str">
        <f>IFERROR(VLOOKUP($B28,エントリーシート!$Q$28:$Z$527,9,0),"")</f>
        <v/>
      </c>
      <c r="H28" s="20" t="str">
        <f>IFERROR(VLOOKUP($B28,エントリーシート!$Q$28:$Z$527,10,0),"")</f>
        <v/>
      </c>
      <c r="I28" s="21"/>
      <c r="J28" s="21"/>
      <c r="K28" s="21"/>
      <c r="L28" s="22"/>
      <c r="M28" s="23" t="str">
        <f t="shared" si="0"/>
        <v/>
      </c>
      <c r="N28" s="24" t="str">
        <f t="shared" si="1"/>
        <v/>
      </c>
      <c r="O28" s="66" t="str">
        <f t="shared" si="2"/>
        <v/>
      </c>
      <c r="P28" s="41"/>
      <c r="Q28" s="45"/>
    </row>
    <row r="29" spans="1:17" ht="30" customHeight="1">
      <c r="A29" s="30">
        <v>26</v>
      </c>
      <c r="B29" s="92" t="s">
        <v>793</v>
      </c>
      <c r="C29" s="20" t="str">
        <f>IFERROR(VLOOKUP($B29,エントリーシート!$Q$28:$Z$527,5,0),"")</f>
        <v/>
      </c>
      <c r="D29" s="20" t="str">
        <f>IFERROR(VLOOKUP($B29,エントリーシート!$Q$28:$Z$527,6,0),"")</f>
        <v/>
      </c>
      <c r="E29" s="20" t="str">
        <f>IFERROR(VLOOKUP($B29,エントリーシート!$Q$28:$Z$527,7,0),"")</f>
        <v/>
      </c>
      <c r="F29" s="20" t="str">
        <f>IFERROR(VLOOKUP($B29,エントリーシート!$Q$28:$Z$527,8,0),"")</f>
        <v/>
      </c>
      <c r="G29" s="20" t="str">
        <f>IFERROR(VLOOKUP($B29,エントリーシート!$Q$28:$Z$527,9,0),"")</f>
        <v/>
      </c>
      <c r="H29" s="20" t="str">
        <f>IFERROR(VLOOKUP($B29,エントリーシート!$Q$28:$Z$527,10,0),"")</f>
        <v/>
      </c>
      <c r="I29" s="21"/>
      <c r="J29" s="21"/>
      <c r="K29" s="21"/>
      <c r="L29" s="22"/>
      <c r="M29" s="23" t="str">
        <f t="shared" si="0"/>
        <v/>
      </c>
      <c r="N29" s="24" t="str">
        <f t="shared" si="1"/>
        <v/>
      </c>
      <c r="O29" s="66" t="str">
        <f t="shared" si="2"/>
        <v/>
      </c>
      <c r="P29" s="41"/>
      <c r="Q29" s="45"/>
    </row>
    <row r="30" spans="1:17" ht="30" customHeight="1">
      <c r="A30" s="30">
        <v>27</v>
      </c>
      <c r="B30" s="92" t="s">
        <v>794</v>
      </c>
      <c r="C30" s="20" t="str">
        <f>IFERROR(VLOOKUP($B30,エントリーシート!$Q$28:$Z$527,5,0),"")</f>
        <v/>
      </c>
      <c r="D30" s="20" t="str">
        <f>IFERROR(VLOOKUP($B30,エントリーシート!$Q$28:$Z$527,6,0),"")</f>
        <v/>
      </c>
      <c r="E30" s="20" t="str">
        <f>IFERROR(VLOOKUP($B30,エントリーシート!$Q$28:$Z$527,7,0),"")</f>
        <v/>
      </c>
      <c r="F30" s="20" t="str">
        <f>IFERROR(VLOOKUP($B30,エントリーシート!$Q$28:$Z$527,8,0),"")</f>
        <v/>
      </c>
      <c r="G30" s="20" t="str">
        <f>IFERROR(VLOOKUP($B30,エントリーシート!$Q$28:$Z$527,9,0),"")</f>
        <v/>
      </c>
      <c r="H30" s="20" t="str">
        <f>IFERROR(VLOOKUP($B30,エントリーシート!$Q$28:$Z$527,10,0),"")</f>
        <v/>
      </c>
      <c r="I30" s="21"/>
      <c r="J30" s="21"/>
      <c r="K30" s="21"/>
      <c r="L30" s="22"/>
      <c r="M30" s="23" t="str">
        <f t="shared" si="0"/>
        <v/>
      </c>
      <c r="N30" s="24" t="str">
        <f t="shared" si="1"/>
        <v/>
      </c>
      <c r="O30" s="66" t="str">
        <f t="shared" si="2"/>
        <v/>
      </c>
      <c r="P30" s="41"/>
      <c r="Q30" s="45"/>
    </row>
    <row r="31" spans="1:17" ht="30" customHeight="1">
      <c r="A31" s="30">
        <v>28</v>
      </c>
      <c r="B31" s="92" t="s">
        <v>795</v>
      </c>
      <c r="C31" s="20" t="str">
        <f>IFERROR(VLOOKUP($B31,エントリーシート!$Q$28:$Z$527,5,0),"")</f>
        <v/>
      </c>
      <c r="D31" s="20" t="str">
        <f>IFERROR(VLOOKUP($B31,エントリーシート!$Q$28:$Z$527,6,0),"")</f>
        <v/>
      </c>
      <c r="E31" s="20" t="str">
        <f>IFERROR(VLOOKUP($B31,エントリーシート!$Q$28:$Z$527,7,0),"")</f>
        <v/>
      </c>
      <c r="F31" s="20" t="str">
        <f>IFERROR(VLOOKUP($B31,エントリーシート!$Q$28:$Z$527,8,0),"")</f>
        <v/>
      </c>
      <c r="G31" s="20" t="str">
        <f>IFERROR(VLOOKUP($B31,エントリーシート!$Q$28:$Z$527,9,0),"")</f>
        <v/>
      </c>
      <c r="H31" s="20" t="str">
        <f>IFERROR(VLOOKUP($B31,エントリーシート!$Q$28:$Z$527,10,0),"")</f>
        <v/>
      </c>
      <c r="I31" s="21"/>
      <c r="J31" s="21"/>
      <c r="K31" s="21"/>
      <c r="L31" s="22"/>
      <c r="M31" s="23" t="str">
        <f t="shared" si="0"/>
        <v/>
      </c>
      <c r="N31" s="24" t="str">
        <f t="shared" si="1"/>
        <v/>
      </c>
      <c r="O31" s="66" t="str">
        <f t="shared" si="2"/>
        <v/>
      </c>
      <c r="P31" s="41"/>
      <c r="Q31" s="45"/>
    </row>
    <row r="32" spans="1:17" ht="30" customHeight="1">
      <c r="A32" s="30">
        <v>29</v>
      </c>
      <c r="B32" s="92" t="s">
        <v>796</v>
      </c>
      <c r="C32" s="20" t="str">
        <f>IFERROR(VLOOKUP($B32,エントリーシート!$Q$28:$Z$527,5,0),"")</f>
        <v/>
      </c>
      <c r="D32" s="20" t="str">
        <f>IFERROR(VLOOKUP($B32,エントリーシート!$Q$28:$Z$527,6,0),"")</f>
        <v/>
      </c>
      <c r="E32" s="20" t="str">
        <f>IFERROR(VLOOKUP($B32,エントリーシート!$Q$28:$Z$527,7,0),"")</f>
        <v/>
      </c>
      <c r="F32" s="20" t="str">
        <f>IFERROR(VLOOKUP($B32,エントリーシート!$Q$28:$Z$527,8,0),"")</f>
        <v/>
      </c>
      <c r="G32" s="20" t="str">
        <f>IFERROR(VLOOKUP($B32,エントリーシート!$Q$28:$Z$527,9,0),"")</f>
        <v/>
      </c>
      <c r="H32" s="20" t="str">
        <f>IFERROR(VLOOKUP($B32,エントリーシート!$Q$28:$Z$527,10,0),"")</f>
        <v/>
      </c>
      <c r="I32" s="21"/>
      <c r="J32" s="21"/>
      <c r="K32" s="21"/>
      <c r="L32" s="22"/>
      <c r="M32" s="23" t="str">
        <f t="shared" si="0"/>
        <v/>
      </c>
      <c r="N32" s="24" t="str">
        <f t="shared" si="1"/>
        <v/>
      </c>
      <c r="O32" s="66" t="str">
        <f t="shared" si="2"/>
        <v/>
      </c>
      <c r="P32" s="41"/>
      <c r="Q32" s="45"/>
    </row>
    <row r="33" spans="1:17" ht="30" customHeight="1">
      <c r="A33" s="30">
        <v>30</v>
      </c>
      <c r="B33" s="92" t="s">
        <v>797</v>
      </c>
      <c r="C33" s="20" t="str">
        <f>IFERROR(VLOOKUP($B33,エントリーシート!$Q$28:$Z$527,5,0),"")</f>
        <v/>
      </c>
      <c r="D33" s="20" t="str">
        <f>IFERROR(VLOOKUP($B33,エントリーシート!$Q$28:$Z$527,6,0),"")</f>
        <v/>
      </c>
      <c r="E33" s="20" t="str">
        <f>IFERROR(VLOOKUP($B33,エントリーシート!$Q$28:$Z$527,7,0),"")</f>
        <v/>
      </c>
      <c r="F33" s="20" t="str">
        <f>IFERROR(VLOOKUP($B33,エントリーシート!$Q$28:$Z$527,8,0),"")</f>
        <v/>
      </c>
      <c r="G33" s="20" t="str">
        <f>IFERROR(VLOOKUP($B33,エントリーシート!$Q$28:$Z$527,9,0),"")</f>
        <v/>
      </c>
      <c r="H33" s="20" t="str">
        <f>IFERROR(VLOOKUP($B33,エントリーシート!$Q$28:$Z$527,10,0),"")</f>
        <v/>
      </c>
      <c r="I33" s="21"/>
      <c r="J33" s="21"/>
      <c r="K33" s="21"/>
      <c r="L33" s="22"/>
      <c r="M33" s="23" t="str">
        <f t="shared" si="0"/>
        <v/>
      </c>
      <c r="N33" s="24" t="str">
        <f t="shared" si="1"/>
        <v/>
      </c>
      <c r="O33" s="66" t="str">
        <f t="shared" si="2"/>
        <v/>
      </c>
      <c r="P33" s="41"/>
      <c r="Q33" s="45"/>
    </row>
    <row r="34" spans="1:17" ht="30" customHeight="1">
      <c r="A34" s="30">
        <v>31</v>
      </c>
      <c r="B34" s="92" t="s">
        <v>798</v>
      </c>
      <c r="C34" s="20" t="str">
        <f>IFERROR(VLOOKUP($B34,エントリーシート!$Q$28:$Z$527,5,0),"")</f>
        <v/>
      </c>
      <c r="D34" s="20" t="str">
        <f>IFERROR(VLOOKUP($B34,エントリーシート!$Q$28:$Z$527,6,0),"")</f>
        <v/>
      </c>
      <c r="E34" s="20" t="str">
        <f>IFERROR(VLOOKUP($B34,エントリーシート!$Q$28:$Z$527,7,0),"")</f>
        <v/>
      </c>
      <c r="F34" s="20" t="str">
        <f>IFERROR(VLOOKUP($B34,エントリーシート!$Q$28:$Z$527,8,0),"")</f>
        <v/>
      </c>
      <c r="G34" s="20" t="str">
        <f>IFERROR(VLOOKUP($B34,エントリーシート!$Q$28:$Z$527,9,0),"")</f>
        <v/>
      </c>
      <c r="H34" s="20" t="str">
        <f>IFERROR(VLOOKUP($B34,エントリーシート!$Q$28:$Z$527,10,0),"")</f>
        <v/>
      </c>
      <c r="I34" s="21"/>
      <c r="J34" s="21"/>
      <c r="K34" s="21"/>
      <c r="L34" s="22"/>
      <c r="M34" s="23" t="str">
        <f t="shared" si="0"/>
        <v/>
      </c>
      <c r="N34" s="24" t="str">
        <f t="shared" si="1"/>
        <v/>
      </c>
      <c r="O34" s="66" t="str">
        <f t="shared" si="2"/>
        <v/>
      </c>
      <c r="P34" s="41"/>
      <c r="Q34" s="45"/>
    </row>
    <row r="35" spans="1:17" ht="30" customHeight="1">
      <c r="A35" s="30">
        <v>32</v>
      </c>
      <c r="B35" s="92" t="s">
        <v>799</v>
      </c>
      <c r="C35" s="20" t="str">
        <f>IFERROR(VLOOKUP($B35,エントリーシート!$Q$28:$Z$527,5,0),"")</f>
        <v/>
      </c>
      <c r="D35" s="20" t="str">
        <f>IFERROR(VLOOKUP($B35,エントリーシート!$Q$28:$Z$527,6,0),"")</f>
        <v/>
      </c>
      <c r="E35" s="20" t="str">
        <f>IFERROR(VLOOKUP($B35,エントリーシート!$Q$28:$Z$527,7,0),"")</f>
        <v/>
      </c>
      <c r="F35" s="20" t="str">
        <f>IFERROR(VLOOKUP($B35,エントリーシート!$Q$28:$Z$527,8,0),"")</f>
        <v/>
      </c>
      <c r="G35" s="20" t="str">
        <f>IFERROR(VLOOKUP($B35,エントリーシート!$Q$28:$Z$527,9,0),"")</f>
        <v/>
      </c>
      <c r="H35" s="20" t="str">
        <f>IFERROR(VLOOKUP($B35,エントリーシート!$Q$28:$Z$527,10,0),"")</f>
        <v/>
      </c>
      <c r="I35" s="21"/>
      <c r="J35" s="21"/>
      <c r="K35" s="21"/>
      <c r="L35" s="22"/>
      <c r="M35" s="23" t="str">
        <f t="shared" si="0"/>
        <v/>
      </c>
      <c r="N35" s="24" t="str">
        <f t="shared" si="1"/>
        <v/>
      </c>
      <c r="O35" s="66" t="str">
        <f t="shared" si="2"/>
        <v/>
      </c>
      <c r="P35" s="41"/>
      <c r="Q35" s="45"/>
    </row>
    <row r="36" spans="1:17" ht="30" customHeight="1">
      <c r="A36" s="30">
        <v>33</v>
      </c>
      <c r="B36" s="92" t="s">
        <v>800</v>
      </c>
      <c r="C36" s="20" t="str">
        <f>IFERROR(VLOOKUP($B36,エントリーシート!$Q$28:$Z$527,5,0),"")</f>
        <v/>
      </c>
      <c r="D36" s="20" t="str">
        <f>IFERROR(VLOOKUP($B36,エントリーシート!$Q$28:$Z$527,6,0),"")</f>
        <v/>
      </c>
      <c r="E36" s="20" t="str">
        <f>IFERROR(VLOOKUP($B36,エントリーシート!$Q$28:$Z$527,7,0),"")</f>
        <v/>
      </c>
      <c r="F36" s="20" t="str">
        <f>IFERROR(VLOOKUP($B36,エントリーシート!$Q$28:$Z$527,8,0),"")</f>
        <v/>
      </c>
      <c r="G36" s="20" t="str">
        <f>IFERROR(VLOOKUP($B36,エントリーシート!$Q$28:$Z$527,9,0),"")</f>
        <v/>
      </c>
      <c r="H36" s="20" t="str">
        <f>IFERROR(VLOOKUP($B36,エントリーシート!$Q$28:$Z$527,10,0),"")</f>
        <v/>
      </c>
      <c r="I36" s="21"/>
      <c r="J36" s="21"/>
      <c r="K36" s="21"/>
      <c r="L36" s="22"/>
      <c r="M36" s="23" t="str">
        <f t="shared" si="0"/>
        <v/>
      </c>
      <c r="N36" s="24" t="str">
        <f t="shared" si="1"/>
        <v/>
      </c>
      <c r="O36" s="66" t="str">
        <f t="shared" si="2"/>
        <v/>
      </c>
      <c r="P36" s="41"/>
      <c r="Q36" s="45"/>
    </row>
    <row r="37" spans="1:17" ht="30" customHeight="1">
      <c r="A37" s="30">
        <v>34</v>
      </c>
      <c r="B37" s="92" t="s">
        <v>801</v>
      </c>
      <c r="C37" s="20" t="str">
        <f>IFERROR(VLOOKUP($B37,エントリーシート!$Q$28:$Z$527,5,0),"")</f>
        <v/>
      </c>
      <c r="D37" s="20" t="str">
        <f>IFERROR(VLOOKUP($B37,エントリーシート!$Q$28:$Z$527,6,0),"")</f>
        <v/>
      </c>
      <c r="E37" s="20" t="str">
        <f>IFERROR(VLOOKUP($B37,エントリーシート!$Q$28:$Z$527,7,0),"")</f>
        <v/>
      </c>
      <c r="F37" s="20" t="str">
        <f>IFERROR(VLOOKUP($B37,エントリーシート!$Q$28:$Z$527,8,0),"")</f>
        <v/>
      </c>
      <c r="G37" s="20" t="str">
        <f>IFERROR(VLOOKUP($B37,エントリーシート!$Q$28:$Z$527,9,0),"")</f>
        <v/>
      </c>
      <c r="H37" s="20" t="str">
        <f>IFERROR(VLOOKUP($B37,エントリーシート!$Q$28:$Z$527,10,0),"")</f>
        <v/>
      </c>
      <c r="I37" s="21"/>
      <c r="J37" s="21"/>
      <c r="K37" s="21"/>
      <c r="L37" s="22"/>
      <c r="M37" s="23" t="str">
        <f t="shared" si="0"/>
        <v/>
      </c>
      <c r="N37" s="24" t="str">
        <f t="shared" si="1"/>
        <v/>
      </c>
      <c r="O37" s="66" t="str">
        <f t="shared" si="2"/>
        <v/>
      </c>
      <c r="P37" s="41"/>
      <c r="Q37" s="45"/>
    </row>
    <row r="38" spans="1:17" ht="30" customHeight="1">
      <c r="A38" s="30">
        <v>35</v>
      </c>
      <c r="B38" s="92" t="s">
        <v>802</v>
      </c>
      <c r="C38" s="20" t="str">
        <f>IFERROR(VLOOKUP($B38,エントリーシート!$Q$28:$Z$527,5,0),"")</f>
        <v/>
      </c>
      <c r="D38" s="20" t="str">
        <f>IFERROR(VLOOKUP($B38,エントリーシート!$Q$28:$Z$527,6,0),"")</f>
        <v/>
      </c>
      <c r="E38" s="20" t="str">
        <f>IFERROR(VLOOKUP($B38,エントリーシート!$Q$28:$Z$527,7,0),"")</f>
        <v/>
      </c>
      <c r="F38" s="20" t="str">
        <f>IFERROR(VLOOKUP($B38,エントリーシート!$Q$28:$Z$527,8,0),"")</f>
        <v/>
      </c>
      <c r="G38" s="20" t="str">
        <f>IFERROR(VLOOKUP($B38,エントリーシート!$Q$28:$Z$527,9,0),"")</f>
        <v/>
      </c>
      <c r="H38" s="20" t="str">
        <f>IFERROR(VLOOKUP($B38,エントリーシート!$Q$28:$Z$527,10,0),"")</f>
        <v/>
      </c>
      <c r="I38" s="21"/>
      <c r="J38" s="21"/>
      <c r="K38" s="21"/>
      <c r="L38" s="22"/>
      <c r="M38" s="23" t="str">
        <f t="shared" si="0"/>
        <v/>
      </c>
      <c r="N38" s="24" t="str">
        <f t="shared" si="1"/>
        <v/>
      </c>
      <c r="O38" s="66" t="str">
        <f t="shared" si="2"/>
        <v/>
      </c>
      <c r="P38" s="41"/>
      <c r="Q38" s="45"/>
    </row>
    <row r="39" spans="1:17" ht="30" customHeight="1">
      <c r="A39" s="30">
        <v>36</v>
      </c>
      <c r="B39" s="92" t="s">
        <v>803</v>
      </c>
      <c r="C39" s="20" t="str">
        <f>IFERROR(VLOOKUP($B39,エントリーシート!$Q$28:$Z$527,5,0),"")</f>
        <v/>
      </c>
      <c r="D39" s="20" t="str">
        <f>IFERROR(VLOOKUP($B39,エントリーシート!$Q$28:$Z$527,6,0),"")</f>
        <v/>
      </c>
      <c r="E39" s="20" t="str">
        <f>IFERROR(VLOOKUP($B39,エントリーシート!$Q$28:$Z$527,7,0),"")</f>
        <v/>
      </c>
      <c r="F39" s="20" t="str">
        <f>IFERROR(VLOOKUP($B39,エントリーシート!$Q$28:$Z$527,8,0),"")</f>
        <v/>
      </c>
      <c r="G39" s="20" t="str">
        <f>IFERROR(VLOOKUP($B39,エントリーシート!$Q$28:$Z$527,9,0),"")</f>
        <v/>
      </c>
      <c r="H39" s="20" t="str">
        <f>IFERROR(VLOOKUP($B39,エントリーシート!$Q$28:$Z$527,10,0),"")</f>
        <v/>
      </c>
      <c r="I39" s="21"/>
      <c r="J39" s="21"/>
      <c r="K39" s="21"/>
      <c r="L39" s="22"/>
      <c r="M39" s="23" t="str">
        <f t="shared" si="0"/>
        <v/>
      </c>
      <c r="N39" s="24" t="str">
        <f t="shared" si="1"/>
        <v/>
      </c>
      <c r="O39" s="66" t="str">
        <f t="shared" si="2"/>
        <v/>
      </c>
      <c r="P39" s="41"/>
      <c r="Q39" s="45"/>
    </row>
    <row r="40" spans="1:17" ht="30" customHeight="1">
      <c r="A40" s="30">
        <v>37</v>
      </c>
      <c r="B40" s="92" t="s">
        <v>804</v>
      </c>
      <c r="C40" s="20" t="str">
        <f>IFERROR(VLOOKUP($B40,エントリーシート!$Q$28:$Z$527,5,0),"")</f>
        <v/>
      </c>
      <c r="D40" s="20" t="str">
        <f>IFERROR(VLOOKUP($B40,エントリーシート!$Q$28:$Z$527,6,0),"")</f>
        <v/>
      </c>
      <c r="E40" s="20" t="str">
        <f>IFERROR(VLOOKUP($B40,エントリーシート!$Q$28:$Z$527,7,0),"")</f>
        <v/>
      </c>
      <c r="F40" s="20" t="str">
        <f>IFERROR(VLOOKUP($B40,エントリーシート!$Q$28:$Z$527,8,0),"")</f>
        <v/>
      </c>
      <c r="G40" s="20" t="str">
        <f>IFERROR(VLOOKUP($B40,エントリーシート!$Q$28:$Z$527,9,0),"")</f>
        <v/>
      </c>
      <c r="H40" s="20" t="str">
        <f>IFERROR(VLOOKUP($B40,エントリーシート!$Q$28:$Z$527,10,0),"")</f>
        <v/>
      </c>
      <c r="I40" s="21"/>
      <c r="J40" s="21"/>
      <c r="K40" s="21"/>
      <c r="L40" s="22"/>
      <c r="M40" s="23" t="str">
        <f t="shared" si="0"/>
        <v/>
      </c>
      <c r="N40" s="24" t="str">
        <f t="shared" si="1"/>
        <v/>
      </c>
      <c r="O40" s="66" t="str">
        <f t="shared" si="2"/>
        <v/>
      </c>
      <c r="P40" s="41"/>
      <c r="Q40" s="45"/>
    </row>
    <row r="41" spans="1:17" ht="30" customHeight="1">
      <c r="A41" s="30">
        <v>38</v>
      </c>
      <c r="B41" s="92" t="s">
        <v>805</v>
      </c>
      <c r="C41" s="20" t="str">
        <f>IFERROR(VLOOKUP($B41,エントリーシート!$Q$28:$Z$527,5,0),"")</f>
        <v/>
      </c>
      <c r="D41" s="20" t="str">
        <f>IFERROR(VLOOKUP($B41,エントリーシート!$Q$28:$Z$527,6,0),"")</f>
        <v/>
      </c>
      <c r="E41" s="20" t="str">
        <f>IFERROR(VLOOKUP($B41,エントリーシート!$Q$28:$Z$527,7,0),"")</f>
        <v/>
      </c>
      <c r="F41" s="20" t="str">
        <f>IFERROR(VLOOKUP($B41,エントリーシート!$Q$28:$Z$527,8,0),"")</f>
        <v/>
      </c>
      <c r="G41" s="20" t="str">
        <f>IFERROR(VLOOKUP($B41,エントリーシート!$Q$28:$Z$527,9,0),"")</f>
        <v/>
      </c>
      <c r="H41" s="20" t="str">
        <f>IFERROR(VLOOKUP($B41,エントリーシート!$Q$28:$Z$527,10,0),"")</f>
        <v/>
      </c>
      <c r="I41" s="21"/>
      <c r="J41" s="21"/>
      <c r="K41" s="21"/>
      <c r="L41" s="22"/>
      <c r="M41" s="23" t="str">
        <f t="shared" si="0"/>
        <v/>
      </c>
      <c r="N41" s="24" t="str">
        <f t="shared" si="1"/>
        <v/>
      </c>
      <c r="O41" s="66" t="str">
        <f t="shared" si="2"/>
        <v/>
      </c>
      <c r="P41" s="41"/>
      <c r="Q41" s="45"/>
    </row>
    <row r="42" spans="1:17" ht="30" customHeight="1">
      <c r="A42" s="30">
        <v>39</v>
      </c>
      <c r="B42" s="92" t="s">
        <v>806</v>
      </c>
      <c r="C42" s="20" t="str">
        <f>IFERROR(VLOOKUP($B42,エントリーシート!$Q$28:$Z$527,5,0),"")</f>
        <v/>
      </c>
      <c r="D42" s="20" t="str">
        <f>IFERROR(VLOOKUP($B42,エントリーシート!$Q$28:$Z$527,6,0),"")</f>
        <v/>
      </c>
      <c r="E42" s="20" t="str">
        <f>IFERROR(VLOOKUP($B42,エントリーシート!$Q$28:$Z$527,7,0),"")</f>
        <v/>
      </c>
      <c r="F42" s="20" t="str">
        <f>IFERROR(VLOOKUP($B42,エントリーシート!$Q$28:$Z$527,8,0),"")</f>
        <v/>
      </c>
      <c r="G42" s="20" t="str">
        <f>IFERROR(VLOOKUP($B42,エントリーシート!$Q$28:$Z$527,9,0),"")</f>
        <v/>
      </c>
      <c r="H42" s="20" t="str">
        <f>IFERROR(VLOOKUP($B42,エントリーシート!$Q$28:$Z$527,10,0),"")</f>
        <v/>
      </c>
      <c r="I42" s="21"/>
      <c r="J42" s="21"/>
      <c r="K42" s="21"/>
      <c r="L42" s="22"/>
      <c r="M42" s="23" t="str">
        <f t="shared" si="0"/>
        <v/>
      </c>
      <c r="N42" s="24" t="str">
        <f t="shared" si="1"/>
        <v/>
      </c>
      <c r="O42" s="66" t="str">
        <f t="shared" si="2"/>
        <v/>
      </c>
      <c r="P42" s="41"/>
      <c r="Q42" s="45"/>
    </row>
    <row r="43" spans="1:17" ht="30" customHeight="1">
      <c r="A43" s="30">
        <v>40</v>
      </c>
      <c r="B43" s="92" t="s">
        <v>807</v>
      </c>
      <c r="C43" s="20" t="str">
        <f>IFERROR(VLOOKUP($B43,エントリーシート!$Q$28:$Z$527,5,0),"")</f>
        <v/>
      </c>
      <c r="D43" s="20" t="str">
        <f>IFERROR(VLOOKUP($B43,エントリーシート!$Q$28:$Z$527,6,0),"")</f>
        <v/>
      </c>
      <c r="E43" s="20" t="str">
        <f>IFERROR(VLOOKUP($B43,エントリーシート!$Q$28:$Z$527,7,0),"")</f>
        <v/>
      </c>
      <c r="F43" s="20" t="str">
        <f>IFERROR(VLOOKUP($B43,エントリーシート!$Q$28:$Z$527,8,0),"")</f>
        <v/>
      </c>
      <c r="G43" s="20" t="str">
        <f>IFERROR(VLOOKUP($B43,エントリーシート!$Q$28:$Z$527,9,0),"")</f>
        <v/>
      </c>
      <c r="H43" s="20" t="str">
        <f>IFERROR(VLOOKUP($B43,エントリーシート!$Q$28:$Z$527,10,0),"")</f>
        <v/>
      </c>
      <c r="I43" s="21"/>
      <c r="J43" s="21"/>
      <c r="K43" s="21"/>
      <c r="L43" s="22"/>
      <c r="M43" s="23" t="str">
        <f t="shared" si="0"/>
        <v/>
      </c>
      <c r="N43" s="24" t="str">
        <f t="shared" si="1"/>
        <v/>
      </c>
      <c r="O43" s="66" t="str">
        <f t="shared" si="2"/>
        <v/>
      </c>
      <c r="P43" s="41"/>
      <c r="Q43" s="45"/>
    </row>
    <row r="44" spans="1:17" ht="30" customHeight="1">
      <c r="A44" s="30">
        <v>41</v>
      </c>
      <c r="B44" s="92" t="s">
        <v>808</v>
      </c>
      <c r="C44" s="20" t="str">
        <f>IFERROR(VLOOKUP($B44,エントリーシート!$Q$28:$Z$527,5,0),"")</f>
        <v/>
      </c>
      <c r="D44" s="20" t="str">
        <f>IFERROR(VLOOKUP($B44,エントリーシート!$Q$28:$Z$527,6,0),"")</f>
        <v/>
      </c>
      <c r="E44" s="20" t="str">
        <f>IFERROR(VLOOKUP($B44,エントリーシート!$Q$28:$Z$527,7,0),"")</f>
        <v/>
      </c>
      <c r="F44" s="20" t="str">
        <f>IFERROR(VLOOKUP($B44,エントリーシート!$Q$28:$Z$527,8,0),"")</f>
        <v/>
      </c>
      <c r="G44" s="20" t="str">
        <f>IFERROR(VLOOKUP($B44,エントリーシート!$Q$28:$Z$527,9,0),"")</f>
        <v/>
      </c>
      <c r="H44" s="20" t="str">
        <f>IFERROR(VLOOKUP($B44,エントリーシート!$Q$28:$Z$527,10,0),"")</f>
        <v/>
      </c>
      <c r="I44" s="21"/>
      <c r="J44" s="21"/>
      <c r="K44" s="21"/>
      <c r="L44" s="22"/>
      <c r="M44" s="23" t="str">
        <f t="shared" si="0"/>
        <v/>
      </c>
      <c r="N44" s="24" t="str">
        <f t="shared" si="1"/>
        <v/>
      </c>
      <c r="O44" s="66" t="str">
        <f t="shared" si="2"/>
        <v/>
      </c>
      <c r="P44" s="41"/>
      <c r="Q44" s="45"/>
    </row>
    <row r="45" spans="1:17" ht="30" customHeight="1">
      <c r="A45" s="30">
        <v>42</v>
      </c>
      <c r="B45" s="92" t="s">
        <v>809</v>
      </c>
      <c r="C45" s="20" t="str">
        <f>IFERROR(VLOOKUP($B45,エントリーシート!$Q$28:$Z$527,5,0),"")</f>
        <v/>
      </c>
      <c r="D45" s="20" t="str">
        <f>IFERROR(VLOOKUP($B45,エントリーシート!$Q$28:$Z$527,6,0),"")</f>
        <v/>
      </c>
      <c r="E45" s="20" t="str">
        <f>IFERROR(VLOOKUP($B45,エントリーシート!$Q$28:$Z$527,7,0),"")</f>
        <v/>
      </c>
      <c r="F45" s="20" t="str">
        <f>IFERROR(VLOOKUP($B45,エントリーシート!$Q$28:$Z$527,8,0),"")</f>
        <v/>
      </c>
      <c r="G45" s="20" t="str">
        <f>IFERROR(VLOOKUP($B45,エントリーシート!$Q$28:$Z$527,9,0),"")</f>
        <v/>
      </c>
      <c r="H45" s="20" t="str">
        <f>IFERROR(VLOOKUP($B45,エントリーシート!$Q$28:$Z$527,10,0),"")</f>
        <v/>
      </c>
      <c r="I45" s="21"/>
      <c r="J45" s="21"/>
      <c r="K45" s="21"/>
      <c r="L45" s="22"/>
      <c r="M45" s="23" t="str">
        <f t="shared" si="0"/>
        <v/>
      </c>
      <c r="N45" s="24" t="str">
        <f t="shared" si="1"/>
        <v/>
      </c>
      <c r="O45" s="66" t="str">
        <f t="shared" si="2"/>
        <v/>
      </c>
      <c r="P45" s="41"/>
      <c r="Q45" s="45"/>
    </row>
    <row r="46" spans="1:17" ht="30" customHeight="1">
      <c r="A46" s="30">
        <v>43</v>
      </c>
      <c r="B46" s="92" t="s">
        <v>810</v>
      </c>
      <c r="C46" s="20" t="str">
        <f>IFERROR(VLOOKUP($B46,エントリーシート!$Q$28:$Z$527,5,0),"")</f>
        <v/>
      </c>
      <c r="D46" s="20" t="str">
        <f>IFERROR(VLOOKUP($B46,エントリーシート!$Q$28:$Z$527,6,0),"")</f>
        <v/>
      </c>
      <c r="E46" s="20" t="str">
        <f>IFERROR(VLOOKUP($B46,エントリーシート!$Q$28:$Z$527,7,0),"")</f>
        <v/>
      </c>
      <c r="F46" s="20" t="str">
        <f>IFERROR(VLOOKUP($B46,エントリーシート!$Q$28:$Z$527,8,0),"")</f>
        <v/>
      </c>
      <c r="G46" s="20" t="str">
        <f>IFERROR(VLOOKUP($B46,エントリーシート!$Q$28:$Z$527,9,0),"")</f>
        <v/>
      </c>
      <c r="H46" s="20" t="str">
        <f>IFERROR(VLOOKUP($B46,エントリーシート!$Q$28:$Z$527,10,0),"")</f>
        <v/>
      </c>
      <c r="I46" s="21"/>
      <c r="J46" s="21"/>
      <c r="K46" s="21"/>
      <c r="L46" s="22"/>
      <c r="M46" s="23" t="str">
        <f t="shared" si="0"/>
        <v/>
      </c>
      <c r="N46" s="24" t="str">
        <f t="shared" si="1"/>
        <v/>
      </c>
      <c r="O46" s="66" t="str">
        <f t="shared" si="2"/>
        <v/>
      </c>
      <c r="P46" s="41"/>
      <c r="Q46" s="45"/>
    </row>
    <row r="47" spans="1:17" ht="30" customHeight="1">
      <c r="A47" s="30">
        <v>44</v>
      </c>
      <c r="B47" s="92" t="s">
        <v>811</v>
      </c>
      <c r="C47" s="20" t="str">
        <f>IFERROR(VLOOKUP($B47,エントリーシート!$Q$28:$Z$527,5,0),"")</f>
        <v/>
      </c>
      <c r="D47" s="20" t="str">
        <f>IFERROR(VLOOKUP($B47,エントリーシート!$Q$28:$Z$527,6,0),"")</f>
        <v/>
      </c>
      <c r="E47" s="20" t="str">
        <f>IFERROR(VLOOKUP($B47,エントリーシート!$Q$28:$Z$527,7,0),"")</f>
        <v/>
      </c>
      <c r="F47" s="20" t="str">
        <f>IFERROR(VLOOKUP($B47,エントリーシート!$Q$28:$Z$527,8,0),"")</f>
        <v/>
      </c>
      <c r="G47" s="20" t="str">
        <f>IFERROR(VLOOKUP($B47,エントリーシート!$Q$28:$Z$527,9,0),"")</f>
        <v/>
      </c>
      <c r="H47" s="20" t="str">
        <f>IFERROR(VLOOKUP($B47,エントリーシート!$Q$28:$Z$527,10,0),"")</f>
        <v/>
      </c>
      <c r="I47" s="21"/>
      <c r="J47" s="21"/>
      <c r="K47" s="21"/>
      <c r="L47" s="22"/>
      <c r="M47" s="23" t="str">
        <f t="shared" si="0"/>
        <v/>
      </c>
      <c r="N47" s="24" t="str">
        <f t="shared" si="1"/>
        <v/>
      </c>
      <c r="O47" s="66" t="str">
        <f t="shared" si="2"/>
        <v/>
      </c>
      <c r="P47" s="41"/>
      <c r="Q47" s="45"/>
    </row>
    <row r="48" spans="1:17" ht="30" customHeight="1">
      <c r="A48" s="30">
        <v>45</v>
      </c>
      <c r="B48" s="92" t="s">
        <v>812</v>
      </c>
      <c r="C48" s="20" t="str">
        <f>IFERROR(VLOOKUP($B48,エントリーシート!$Q$28:$Z$527,5,0),"")</f>
        <v/>
      </c>
      <c r="D48" s="20" t="str">
        <f>IFERROR(VLOOKUP($B48,エントリーシート!$Q$28:$Z$527,6,0),"")</f>
        <v/>
      </c>
      <c r="E48" s="20" t="str">
        <f>IFERROR(VLOOKUP($B48,エントリーシート!$Q$28:$Z$527,7,0),"")</f>
        <v/>
      </c>
      <c r="F48" s="20" t="str">
        <f>IFERROR(VLOOKUP($B48,エントリーシート!$Q$28:$Z$527,8,0),"")</f>
        <v/>
      </c>
      <c r="G48" s="20" t="str">
        <f>IFERROR(VLOOKUP($B48,エントリーシート!$Q$28:$Z$527,9,0),"")</f>
        <v/>
      </c>
      <c r="H48" s="20" t="str">
        <f>IFERROR(VLOOKUP($B48,エントリーシート!$Q$28:$Z$527,10,0),"")</f>
        <v/>
      </c>
      <c r="I48" s="21"/>
      <c r="J48" s="21"/>
      <c r="K48" s="21"/>
      <c r="L48" s="22"/>
      <c r="M48" s="23" t="str">
        <f t="shared" si="0"/>
        <v/>
      </c>
      <c r="N48" s="24" t="str">
        <f t="shared" si="1"/>
        <v/>
      </c>
      <c r="O48" s="66" t="str">
        <f t="shared" si="2"/>
        <v/>
      </c>
      <c r="P48" s="41"/>
      <c r="Q48" s="45"/>
    </row>
    <row r="49" spans="1:17" ht="30" customHeight="1">
      <c r="A49" s="30">
        <v>46</v>
      </c>
      <c r="B49" s="92" t="s">
        <v>813</v>
      </c>
      <c r="C49" s="20" t="str">
        <f>IFERROR(VLOOKUP($B49,エントリーシート!$Q$28:$Z$527,5,0),"")</f>
        <v/>
      </c>
      <c r="D49" s="20" t="str">
        <f>IFERROR(VLOOKUP($B49,エントリーシート!$Q$28:$Z$527,6,0),"")</f>
        <v/>
      </c>
      <c r="E49" s="20" t="str">
        <f>IFERROR(VLOOKUP($B49,エントリーシート!$Q$28:$Z$527,7,0),"")</f>
        <v/>
      </c>
      <c r="F49" s="20" t="str">
        <f>IFERROR(VLOOKUP($B49,エントリーシート!$Q$28:$Z$527,8,0),"")</f>
        <v/>
      </c>
      <c r="G49" s="20" t="str">
        <f>IFERROR(VLOOKUP($B49,エントリーシート!$Q$28:$Z$527,9,0),"")</f>
        <v/>
      </c>
      <c r="H49" s="20" t="str">
        <f>IFERROR(VLOOKUP($B49,エントリーシート!$Q$28:$Z$527,10,0),"")</f>
        <v/>
      </c>
      <c r="I49" s="21"/>
      <c r="J49" s="21"/>
      <c r="K49" s="21"/>
      <c r="L49" s="22"/>
      <c r="M49" s="23" t="str">
        <f t="shared" si="0"/>
        <v/>
      </c>
      <c r="N49" s="24" t="str">
        <f t="shared" si="1"/>
        <v/>
      </c>
      <c r="O49" s="66" t="str">
        <f t="shared" si="2"/>
        <v/>
      </c>
      <c r="P49" s="41"/>
      <c r="Q49" s="45"/>
    </row>
    <row r="50" spans="1:17" ht="30" customHeight="1">
      <c r="A50" s="30">
        <v>47</v>
      </c>
      <c r="B50" s="92" t="s">
        <v>814</v>
      </c>
      <c r="C50" s="20" t="str">
        <f>IFERROR(VLOOKUP($B50,エントリーシート!$Q$28:$Z$527,5,0),"")</f>
        <v/>
      </c>
      <c r="D50" s="20" t="str">
        <f>IFERROR(VLOOKUP($B50,エントリーシート!$Q$28:$Z$527,6,0),"")</f>
        <v/>
      </c>
      <c r="E50" s="20" t="str">
        <f>IFERROR(VLOOKUP($B50,エントリーシート!$Q$28:$Z$527,7,0),"")</f>
        <v/>
      </c>
      <c r="F50" s="20" t="str">
        <f>IFERROR(VLOOKUP($B50,エントリーシート!$Q$28:$Z$527,8,0),"")</f>
        <v/>
      </c>
      <c r="G50" s="20" t="str">
        <f>IFERROR(VLOOKUP($B50,エントリーシート!$Q$28:$Z$527,9,0),"")</f>
        <v/>
      </c>
      <c r="H50" s="20" t="str">
        <f>IFERROR(VLOOKUP($B50,エントリーシート!$Q$28:$Z$527,10,0),"")</f>
        <v/>
      </c>
      <c r="I50" s="21"/>
      <c r="J50" s="21"/>
      <c r="K50" s="21"/>
      <c r="L50" s="22"/>
      <c r="M50" s="23" t="str">
        <f t="shared" si="0"/>
        <v/>
      </c>
      <c r="N50" s="24" t="str">
        <f t="shared" si="1"/>
        <v/>
      </c>
      <c r="O50" s="66" t="str">
        <f t="shared" si="2"/>
        <v/>
      </c>
      <c r="P50" s="41"/>
      <c r="Q50" s="45"/>
    </row>
    <row r="51" spans="1:17" ht="30" customHeight="1">
      <c r="A51" s="30">
        <v>48</v>
      </c>
      <c r="B51" s="92" t="s">
        <v>815</v>
      </c>
      <c r="C51" s="20" t="str">
        <f>IFERROR(VLOOKUP($B51,エントリーシート!$Q$28:$Z$527,5,0),"")</f>
        <v/>
      </c>
      <c r="D51" s="20" t="str">
        <f>IFERROR(VLOOKUP($B51,エントリーシート!$Q$28:$Z$527,6,0),"")</f>
        <v/>
      </c>
      <c r="E51" s="20" t="str">
        <f>IFERROR(VLOOKUP($B51,エントリーシート!$Q$28:$Z$527,7,0),"")</f>
        <v/>
      </c>
      <c r="F51" s="20" t="str">
        <f>IFERROR(VLOOKUP($B51,エントリーシート!$Q$28:$Z$527,8,0),"")</f>
        <v/>
      </c>
      <c r="G51" s="20" t="str">
        <f>IFERROR(VLOOKUP($B51,エントリーシート!$Q$28:$Z$527,9,0),"")</f>
        <v/>
      </c>
      <c r="H51" s="20" t="str">
        <f>IFERROR(VLOOKUP($B51,エントリーシート!$Q$28:$Z$527,10,0),"")</f>
        <v/>
      </c>
      <c r="I51" s="21"/>
      <c r="J51" s="21"/>
      <c r="K51" s="21"/>
      <c r="L51" s="22"/>
      <c r="M51" s="23" t="str">
        <f t="shared" si="0"/>
        <v/>
      </c>
      <c r="N51" s="24" t="str">
        <f t="shared" si="1"/>
        <v/>
      </c>
      <c r="O51" s="66" t="str">
        <f t="shared" si="2"/>
        <v/>
      </c>
      <c r="P51" s="41"/>
      <c r="Q51" s="45"/>
    </row>
    <row r="52" spans="1:17" ht="30" customHeight="1">
      <c r="A52" s="30">
        <v>49</v>
      </c>
      <c r="B52" s="92" t="s">
        <v>816</v>
      </c>
      <c r="C52" s="20" t="str">
        <f>IFERROR(VLOOKUP($B52,エントリーシート!$Q$28:$Z$527,5,0),"")</f>
        <v/>
      </c>
      <c r="D52" s="20" t="str">
        <f>IFERROR(VLOOKUP($B52,エントリーシート!$Q$28:$Z$527,6,0),"")</f>
        <v/>
      </c>
      <c r="E52" s="20" t="str">
        <f>IFERROR(VLOOKUP($B52,エントリーシート!$Q$28:$Z$527,7,0),"")</f>
        <v/>
      </c>
      <c r="F52" s="20" t="str">
        <f>IFERROR(VLOOKUP($B52,エントリーシート!$Q$28:$Z$527,8,0),"")</f>
        <v/>
      </c>
      <c r="G52" s="20" t="str">
        <f>IFERROR(VLOOKUP($B52,エントリーシート!$Q$28:$Z$527,9,0),"")</f>
        <v/>
      </c>
      <c r="H52" s="20" t="str">
        <f>IFERROR(VLOOKUP($B52,エントリーシート!$Q$28:$Z$527,10,0),"")</f>
        <v/>
      </c>
      <c r="I52" s="21"/>
      <c r="J52" s="21"/>
      <c r="K52" s="21"/>
      <c r="L52" s="22"/>
      <c r="M52" s="23" t="str">
        <f t="shared" si="0"/>
        <v/>
      </c>
      <c r="N52" s="24" t="str">
        <f t="shared" si="1"/>
        <v/>
      </c>
      <c r="O52" s="66" t="str">
        <f t="shared" si="2"/>
        <v/>
      </c>
      <c r="P52" s="41"/>
      <c r="Q52" s="45"/>
    </row>
    <row r="53" spans="1:17" ht="30" customHeight="1">
      <c r="A53" s="30">
        <v>50</v>
      </c>
      <c r="B53" s="92" t="s">
        <v>817</v>
      </c>
      <c r="C53" s="20" t="str">
        <f>IFERROR(VLOOKUP($B53,エントリーシート!$Q$28:$Z$527,5,0),"")</f>
        <v/>
      </c>
      <c r="D53" s="20" t="str">
        <f>IFERROR(VLOOKUP($B53,エントリーシート!$Q$28:$Z$527,6,0),"")</f>
        <v/>
      </c>
      <c r="E53" s="20" t="str">
        <f>IFERROR(VLOOKUP($B53,エントリーシート!$Q$28:$Z$527,7,0),"")</f>
        <v/>
      </c>
      <c r="F53" s="20" t="str">
        <f>IFERROR(VLOOKUP($B53,エントリーシート!$Q$28:$Z$527,8,0),"")</f>
        <v/>
      </c>
      <c r="G53" s="20" t="str">
        <f>IFERROR(VLOOKUP($B53,エントリーシート!$Q$28:$Z$527,9,0),"")</f>
        <v/>
      </c>
      <c r="H53" s="20" t="str">
        <f>IFERROR(VLOOKUP($B53,エントリーシート!$Q$28:$Z$527,10,0),"")</f>
        <v/>
      </c>
      <c r="I53" s="21"/>
      <c r="J53" s="21"/>
      <c r="K53" s="21"/>
      <c r="L53" s="22"/>
      <c r="M53" s="23" t="str">
        <f t="shared" si="0"/>
        <v/>
      </c>
      <c r="N53" s="24" t="str">
        <f t="shared" si="1"/>
        <v/>
      </c>
      <c r="O53" s="66" t="str">
        <f t="shared" si="2"/>
        <v/>
      </c>
      <c r="P53" s="41"/>
      <c r="Q53" s="45"/>
    </row>
    <row r="54" spans="1:17" ht="30" customHeight="1">
      <c r="A54" s="30">
        <v>51</v>
      </c>
      <c r="B54" s="92" t="s">
        <v>818</v>
      </c>
      <c r="C54" s="20" t="str">
        <f>IFERROR(VLOOKUP($B54,エントリーシート!$Q$28:$Z$527,5,0),"")</f>
        <v/>
      </c>
      <c r="D54" s="20" t="str">
        <f>IFERROR(VLOOKUP($B54,エントリーシート!$Q$28:$Z$527,6,0),"")</f>
        <v/>
      </c>
      <c r="E54" s="20" t="str">
        <f>IFERROR(VLOOKUP($B54,エントリーシート!$Q$28:$Z$527,7,0),"")</f>
        <v/>
      </c>
      <c r="F54" s="20" t="str">
        <f>IFERROR(VLOOKUP($B54,エントリーシート!$Q$28:$Z$527,8,0),"")</f>
        <v/>
      </c>
      <c r="G54" s="20" t="str">
        <f>IFERROR(VLOOKUP($B54,エントリーシート!$Q$28:$Z$527,9,0),"")</f>
        <v/>
      </c>
      <c r="H54" s="20" t="str">
        <f>IFERROR(VLOOKUP($B54,エントリーシート!$Q$28:$Z$527,10,0),"")</f>
        <v/>
      </c>
      <c r="I54" s="21"/>
      <c r="J54" s="21"/>
      <c r="K54" s="21"/>
      <c r="L54" s="22"/>
      <c r="M54" s="23" t="str">
        <f t="shared" si="0"/>
        <v/>
      </c>
      <c r="N54" s="24" t="str">
        <f t="shared" si="1"/>
        <v/>
      </c>
      <c r="O54" s="66" t="str">
        <f t="shared" si="2"/>
        <v/>
      </c>
      <c r="P54" s="41"/>
      <c r="Q54" s="45"/>
    </row>
    <row r="55" spans="1:17" ht="30" customHeight="1">
      <c r="A55" s="30">
        <v>52</v>
      </c>
      <c r="B55" s="92" t="s">
        <v>819</v>
      </c>
      <c r="C55" s="20" t="str">
        <f>IFERROR(VLOOKUP($B55,エントリーシート!$Q$28:$Z$527,5,0),"")</f>
        <v/>
      </c>
      <c r="D55" s="20" t="str">
        <f>IFERROR(VLOOKUP($B55,エントリーシート!$Q$28:$Z$527,6,0),"")</f>
        <v/>
      </c>
      <c r="E55" s="20" t="str">
        <f>IFERROR(VLOOKUP($B55,エントリーシート!$Q$28:$Z$527,7,0),"")</f>
        <v/>
      </c>
      <c r="F55" s="20" t="str">
        <f>IFERROR(VLOOKUP($B55,エントリーシート!$Q$28:$Z$527,8,0),"")</f>
        <v/>
      </c>
      <c r="G55" s="20" t="str">
        <f>IFERROR(VLOOKUP($B55,エントリーシート!$Q$28:$Z$527,9,0),"")</f>
        <v/>
      </c>
      <c r="H55" s="20" t="str">
        <f>IFERROR(VLOOKUP($B55,エントリーシート!$Q$28:$Z$527,10,0),"")</f>
        <v/>
      </c>
      <c r="I55" s="21"/>
      <c r="J55" s="21"/>
      <c r="K55" s="21"/>
      <c r="L55" s="22"/>
      <c r="M55" s="23" t="str">
        <f t="shared" si="0"/>
        <v/>
      </c>
      <c r="N55" s="24" t="str">
        <f t="shared" si="1"/>
        <v/>
      </c>
      <c r="O55" s="66" t="str">
        <f t="shared" si="2"/>
        <v/>
      </c>
      <c r="P55" s="41"/>
      <c r="Q55" s="45"/>
    </row>
    <row r="56" spans="1:17" ht="30" customHeight="1">
      <c r="A56" s="30">
        <v>53</v>
      </c>
      <c r="B56" s="92" t="s">
        <v>820</v>
      </c>
      <c r="C56" s="20" t="str">
        <f>IFERROR(VLOOKUP($B56,エントリーシート!$Q$28:$Z$527,5,0),"")</f>
        <v/>
      </c>
      <c r="D56" s="20" t="str">
        <f>IFERROR(VLOOKUP($B56,エントリーシート!$Q$28:$Z$527,6,0),"")</f>
        <v/>
      </c>
      <c r="E56" s="20" t="str">
        <f>IFERROR(VLOOKUP($B56,エントリーシート!$Q$28:$Z$527,7,0),"")</f>
        <v/>
      </c>
      <c r="F56" s="20" t="str">
        <f>IFERROR(VLOOKUP($B56,エントリーシート!$Q$28:$Z$527,8,0),"")</f>
        <v/>
      </c>
      <c r="G56" s="20" t="str">
        <f>IFERROR(VLOOKUP($B56,エントリーシート!$Q$28:$Z$527,9,0),"")</f>
        <v/>
      </c>
      <c r="H56" s="20" t="str">
        <f>IFERROR(VLOOKUP($B56,エントリーシート!$Q$28:$Z$527,10,0),"")</f>
        <v/>
      </c>
      <c r="I56" s="21"/>
      <c r="J56" s="21"/>
      <c r="K56" s="21"/>
      <c r="L56" s="22"/>
      <c r="M56" s="23" t="str">
        <f t="shared" si="0"/>
        <v/>
      </c>
      <c r="N56" s="24" t="str">
        <f t="shared" si="1"/>
        <v/>
      </c>
      <c r="O56" s="66" t="str">
        <f t="shared" si="2"/>
        <v/>
      </c>
      <c r="P56" s="41"/>
      <c r="Q56" s="45"/>
    </row>
    <row r="57" spans="1:17" ht="30" customHeight="1">
      <c r="A57" s="30">
        <v>54</v>
      </c>
      <c r="B57" s="92" t="s">
        <v>821</v>
      </c>
      <c r="C57" s="20" t="str">
        <f>IFERROR(VLOOKUP($B57,エントリーシート!$Q$28:$Z$527,5,0),"")</f>
        <v/>
      </c>
      <c r="D57" s="20" t="str">
        <f>IFERROR(VLOOKUP($B57,エントリーシート!$Q$28:$Z$527,6,0),"")</f>
        <v/>
      </c>
      <c r="E57" s="20" t="str">
        <f>IFERROR(VLOOKUP($B57,エントリーシート!$Q$28:$Z$527,7,0),"")</f>
        <v/>
      </c>
      <c r="F57" s="20" t="str">
        <f>IFERROR(VLOOKUP($B57,エントリーシート!$Q$28:$Z$527,8,0),"")</f>
        <v/>
      </c>
      <c r="G57" s="20" t="str">
        <f>IFERROR(VLOOKUP($B57,エントリーシート!$Q$28:$Z$527,9,0),"")</f>
        <v/>
      </c>
      <c r="H57" s="20" t="str">
        <f>IFERROR(VLOOKUP($B57,エントリーシート!$Q$28:$Z$527,10,0),"")</f>
        <v/>
      </c>
      <c r="I57" s="21"/>
      <c r="J57" s="21"/>
      <c r="K57" s="21"/>
      <c r="L57" s="22"/>
      <c r="M57" s="23" t="str">
        <f t="shared" si="0"/>
        <v/>
      </c>
      <c r="N57" s="24" t="str">
        <f t="shared" si="1"/>
        <v/>
      </c>
      <c r="O57" s="66" t="str">
        <f t="shared" si="2"/>
        <v/>
      </c>
      <c r="P57" s="41"/>
      <c r="Q57" s="45"/>
    </row>
    <row r="58" spans="1:17" ht="30" customHeight="1">
      <c r="A58" s="30">
        <v>55</v>
      </c>
      <c r="B58" s="92" t="s">
        <v>822</v>
      </c>
      <c r="C58" s="20" t="str">
        <f>IFERROR(VLOOKUP($B58,エントリーシート!$Q$28:$Z$527,5,0),"")</f>
        <v/>
      </c>
      <c r="D58" s="20" t="str">
        <f>IFERROR(VLOOKUP($B58,エントリーシート!$Q$28:$Z$527,6,0),"")</f>
        <v/>
      </c>
      <c r="E58" s="20" t="str">
        <f>IFERROR(VLOOKUP($B58,エントリーシート!$Q$28:$Z$527,7,0),"")</f>
        <v/>
      </c>
      <c r="F58" s="20" t="str">
        <f>IFERROR(VLOOKUP($B58,エントリーシート!$Q$28:$Z$527,8,0),"")</f>
        <v/>
      </c>
      <c r="G58" s="20" t="str">
        <f>IFERROR(VLOOKUP($B58,エントリーシート!$Q$28:$Z$527,9,0),"")</f>
        <v/>
      </c>
      <c r="H58" s="20" t="str">
        <f>IFERROR(VLOOKUP($B58,エントリーシート!$Q$28:$Z$527,10,0),"")</f>
        <v/>
      </c>
      <c r="I58" s="21"/>
      <c r="J58" s="21"/>
      <c r="K58" s="21"/>
      <c r="L58" s="22"/>
      <c r="M58" s="23" t="str">
        <f t="shared" si="0"/>
        <v/>
      </c>
      <c r="N58" s="24" t="str">
        <f t="shared" si="1"/>
        <v/>
      </c>
      <c r="O58" s="66" t="str">
        <f t="shared" si="2"/>
        <v/>
      </c>
      <c r="P58" s="41"/>
      <c r="Q58" s="45"/>
    </row>
    <row r="59" spans="1:17" ht="30" customHeight="1">
      <c r="A59" s="30">
        <v>56</v>
      </c>
      <c r="B59" s="92" t="s">
        <v>823</v>
      </c>
      <c r="C59" s="20" t="str">
        <f>IFERROR(VLOOKUP($B59,エントリーシート!$Q$28:$Z$527,5,0),"")</f>
        <v/>
      </c>
      <c r="D59" s="20" t="str">
        <f>IFERROR(VLOOKUP($B59,エントリーシート!$Q$28:$Z$527,6,0),"")</f>
        <v/>
      </c>
      <c r="E59" s="20" t="str">
        <f>IFERROR(VLOOKUP($B59,エントリーシート!$Q$28:$Z$527,7,0),"")</f>
        <v/>
      </c>
      <c r="F59" s="20" t="str">
        <f>IFERROR(VLOOKUP($B59,エントリーシート!$Q$28:$Z$527,8,0),"")</f>
        <v/>
      </c>
      <c r="G59" s="20" t="str">
        <f>IFERROR(VLOOKUP($B59,エントリーシート!$Q$28:$Z$527,9,0),"")</f>
        <v/>
      </c>
      <c r="H59" s="20" t="str">
        <f>IFERROR(VLOOKUP($B59,エントリーシート!$Q$28:$Z$527,10,0),"")</f>
        <v/>
      </c>
      <c r="I59" s="21"/>
      <c r="J59" s="21"/>
      <c r="K59" s="21"/>
      <c r="L59" s="22"/>
      <c r="M59" s="23" t="str">
        <f t="shared" si="0"/>
        <v/>
      </c>
      <c r="N59" s="24" t="str">
        <f t="shared" si="1"/>
        <v/>
      </c>
      <c r="O59" s="66" t="str">
        <f t="shared" si="2"/>
        <v/>
      </c>
      <c r="P59" s="41"/>
      <c r="Q59" s="45"/>
    </row>
    <row r="60" spans="1:17" ht="30" customHeight="1">
      <c r="A60" s="30">
        <v>57</v>
      </c>
      <c r="B60" s="92" t="s">
        <v>824</v>
      </c>
      <c r="C60" s="20" t="str">
        <f>IFERROR(VLOOKUP($B60,エントリーシート!$Q$28:$Z$527,5,0),"")</f>
        <v/>
      </c>
      <c r="D60" s="20" t="str">
        <f>IFERROR(VLOOKUP($B60,エントリーシート!$Q$28:$Z$527,6,0),"")</f>
        <v/>
      </c>
      <c r="E60" s="20" t="str">
        <f>IFERROR(VLOOKUP($B60,エントリーシート!$Q$28:$Z$527,7,0),"")</f>
        <v/>
      </c>
      <c r="F60" s="20" t="str">
        <f>IFERROR(VLOOKUP($B60,エントリーシート!$Q$28:$Z$527,8,0),"")</f>
        <v/>
      </c>
      <c r="G60" s="20" t="str">
        <f>IFERROR(VLOOKUP($B60,エントリーシート!$Q$28:$Z$527,9,0),"")</f>
        <v/>
      </c>
      <c r="H60" s="20" t="str">
        <f>IFERROR(VLOOKUP($B60,エントリーシート!$Q$28:$Z$527,10,0),"")</f>
        <v/>
      </c>
      <c r="I60" s="21"/>
      <c r="J60" s="21"/>
      <c r="K60" s="21"/>
      <c r="L60" s="22"/>
      <c r="M60" s="23" t="str">
        <f t="shared" si="0"/>
        <v/>
      </c>
      <c r="N60" s="24" t="str">
        <f t="shared" si="1"/>
        <v/>
      </c>
      <c r="O60" s="66" t="str">
        <f t="shared" si="2"/>
        <v/>
      </c>
      <c r="P60" s="41"/>
      <c r="Q60" s="45"/>
    </row>
    <row r="61" spans="1:17" ht="30" customHeight="1">
      <c r="A61" s="30">
        <v>58</v>
      </c>
      <c r="B61" s="92" t="s">
        <v>825</v>
      </c>
      <c r="C61" s="20" t="str">
        <f>IFERROR(VLOOKUP($B61,エントリーシート!$Q$28:$Z$527,5,0),"")</f>
        <v/>
      </c>
      <c r="D61" s="20" t="str">
        <f>IFERROR(VLOOKUP($B61,エントリーシート!$Q$28:$Z$527,6,0),"")</f>
        <v/>
      </c>
      <c r="E61" s="20" t="str">
        <f>IFERROR(VLOOKUP($B61,エントリーシート!$Q$28:$Z$527,7,0),"")</f>
        <v/>
      </c>
      <c r="F61" s="20" t="str">
        <f>IFERROR(VLOOKUP($B61,エントリーシート!$Q$28:$Z$527,8,0),"")</f>
        <v/>
      </c>
      <c r="G61" s="20" t="str">
        <f>IFERROR(VLOOKUP($B61,エントリーシート!$Q$28:$Z$527,9,0),"")</f>
        <v/>
      </c>
      <c r="H61" s="20" t="str">
        <f>IFERROR(VLOOKUP($B61,エントリーシート!$Q$28:$Z$527,10,0),"")</f>
        <v/>
      </c>
      <c r="I61" s="21"/>
      <c r="J61" s="21"/>
      <c r="K61" s="21"/>
      <c r="L61" s="22"/>
      <c r="M61" s="23" t="str">
        <f t="shared" si="0"/>
        <v/>
      </c>
      <c r="N61" s="24" t="str">
        <f t="shared" si="1"/>
        <v/>
      </c>
      <c r="O61" s="66" t="str">
        <f t="shared" si="2"/>
        <v/>
      </c>
      <c r="P61" s="41"/>
      <c r="Q61" s="45"/>
    </row>
    <row r="62" spans="1:17" ht="30" customHeight="1">
      <c r="A62" s="30">
        <v>59</v>
      </c>
      <c r="B62" s="92" t="s">
        <v>826</v>
      </c>
      <c r="C62" s="20" t="str">
        <f>IFERROR(VLOOKUP($B62,エントリーシート!$Q$28:$Z$527,5,0),"")</f>
        <v/>
      </c>
      <c r="D62" s="20" t="str">
        <f>IFERROR(VLOOKUP($B62,エントリーシート!$Q$28:$Z$527,6,0),"")</f>
        <v/>
      </c>
      <c r="E62" s="20" t="str">
        <f>IFERROR(VLOOKUP($B62,エントリーシート!$Q$28:$Z$527,7,0),"")</f>
        <v/>
      </c>
      <c r="F62" s="20" t="str">
        <f>IFERROR(VLOOKUP($B62,エントリーシート!$Q$28:$Z$527,8,0),"")</f>
        <v/>
      </c>
      <c r="G62" s="20" t="str">
        <f>IFERROR(VLOOKUP($B62,エントリーシート!$Q$28:$Z$527,9,0),"")</f>
        <v/>
      </c>
      <c r="H62" s="20" t="str">
        <f>IFERROR(VLOOKUP($B62,エントリーシート!$Q$28:$Z$527,10,0),"")</f>
        <v/>
      </c>
      <c r="I62" s="21"/>
      <c r="J62" s="21"/>
      <c r="K62" s="21"/>
      <c r="L62" s="22"/>
      <c r="M62" s="23" t="str">
        <f t="shared" si="0"/>
        <v/>
      </c>
      <c r="N62" s="24" t="str">
        <f t="shared" si="1"/>
        <v/>
      </c>
      <c r="O62" s="66" t="str">
        <f t="shared" si="2"/>
        <v/>
      </c>
      <c r="P62" s="41"/>
      <c r="Q62" s="45"/>
    </row>
    <row r="63" spans="1:17" ht="30" customHeight="1">
      <c r="A63" s="30">
        <v>60</v>
      </c>
      <c r="B63" s="92" t="s">
        <v>827</v>
      </c>
      <c r="C63" s="20" t="str">
        <f>IFERROR(VLOOKUP($B63,エントリーシート!$Q$28:$Z$527,5,0),"")</f>
        <v/>
      </c>
      <c r="D63" s="20" t="str">
        <f>IFERROR(VLOOKUP($B63,エントリーシート!$Q$28:$Z$527,6,0),"")</f>
        <v/>
      </c>
      <c r="E63" s="20" t="str">
        <f>IFERROR(VLOOKUP($B63,エントリーシート!$Q$28:$Z$527,7,0),"")</f>
        <v/>
      </c>
      <c r="F63" s="20" t="str">
        <f>IFERROR(VLOOKUP($B63,エントリーシート!$Q$28:$Z$527,8,0),"")</f>
        <v/>
      </c>
      <c r="G63" s="20" t="str">
        <f>IFERROR(VLOOKUP($B63,エントリーシート!$Q$28:$Z$527,9,0),"")</f>
        <v/>
      </c>
      <c r="H63" s="20" t="str">
        <f>IFERROR(VLOOKUP($B63,エントリーシート!$Q$28:$Z$527,10,0),"")</f>
        <v/>
      </c>
      <c r="I63" s="21"/>
      <c r="J63" s="21"/>
      <c r="K63" s="21"/>
      <c r="L63" s="22"/>
      <c r="M63" s="23" t="str">
        <f t="shared" si="0"/>
        <v/>
      </c>
      <c r="N63" s="24" t="str">
        <f t="shared" si="1"/>
        <v/>
      </c>
      <c r="O63" s="66" t="str">
        <f t="shared" si="2"/>
        <v/>
      </c>
      <c r="P63" s="41"/>
      <c r="Q63" s="45"/>
    </row>
    <row r="64" spans="1:17" ht="30" customHeight="1">
      <c r="A64" s="30">
        <v>61</v>
      </c>
      <c r="B64" s="92" t="s">
        <v>828</v>
      </c>
      <c r="C64" s="20" t="str">
        <f>IFERROR(VLOOKUP($B64,エントリーシート!$Q$28:$Z$527,5,0),"")</f>
        <v/>
      </c>
      <c r="D64" s="20" t="str">
        <f>IFERROR(VLOOKUP($B64,エントリーシート!$Q$28:$Z$527,6,0),"")</f>
        <v/>
      </c>
      <c r="E64" s="20" t="str">
        <f>IFERROR(VLOOKUP($B64,エントリーシート!$Q$28:$Z$527,7,0),"")</f>
        <v/>
      </c>
      <c r="F64" s="20" t="str">
        <f>IFERROR(VLOOKUP($B64,エントリーシート!$Q$28:$Z$527,8,0),"")</f>
        <v/>
      </c>
      <c r="G64" s="20" t="str">
        <f>IFERROR(VLOOKUP($B64,エントリーシート!$Q$28:$Z$527,9,0),"")</f>
        <v/>
      </c>
      <c r="H64" s="20" t="str">
        <f>IFERROR(VLOOKUP($B64,エントリーシート!$Q$28:$Z$527,10,0),"")</f>
        <v/>
      </c>
      <c r="I64" s="21"/>
      <c r="J64" s="21"/>
      <c r="K64" s="21"/>
      <c r="L64" s="22"/>
      <c r="M64" s="23" t="str">
        <f t="shared" si="0"/>
        <v/>
      </c>
      <c r="N64" s="24" t="str">
        <f t="shared" si="1"/>
        <v/>
      </c>
      <c r="O64" s="66" t="str">
        <f t="shared" si="2"/>
        <v/>
      </c>
      <c r="P64" s="41"/>
      <c r="Q64" s="45"/>
    </row>
    <row r="65" spans="1:17" ht="30" customHeight="1">
      <c r="A65" s="30">
        <v>62</v>
      </c>
      <c r="B65" s="92" t="s">
        <v>829</v>
      </c>
      <c r="C65" s="20" t="str">
        <f>IFERROR(VLOOKUP($B65,エントリーシート!$Q$28:$Z$527,5,0),"")</f>
        <v/>
      </c>
      <c r="D65" s="20" t="str">
        <f>IFERROR(VLOOKUP($B65,エントリーシート!$Q$28:$Z$527,6,0),"")</f>
        <v/>
      </c>
      <c r="E65" s="20" t="str">
        <f>IFERROR(VLOOKUP($B65,エントリーシート!$Q$28:$Z$527,7,0),"")</f>
        <v/>
      </c>
      <c r="F65" s="20" t="str">
        <f>IFERROR(VLOOKUP($B65,エントリーシート!$Q$28:$Z$527,8,0),"")</f>
        <v/>
      </c>
      <c r="G65" s="20" t="str">
        <f>IFERROR(VLOOKUP($B65,エントリーシート!$Q$28:$Z$527,9,0),"")</f>
        <v/>
      </c>
      <c r="H65" s="20" t="str">
        <f>IFERROR(VLOOKUP($B65,エントリーシート!$Q$28:$Z$527,10,0),"")</f>
        <v/>
      </c>
      <c r="I65" s="21"/>
      <c r="J65" s="21"/>
      <c r="K65" s="21"/>
      <c r="L65" s="22"/>
      <c r="M65" s="23" t="str">
        <f t="shared" si="0"/>
        <v/>
      </c>
      <c r="N65" s="24" t="str">
        <f t="shared" si="1"/>
        <v/>
      </c>
      <c r="O65" s="66" t="str">
        <f t="shared" si="2"/>
        <v/>
      </c>
      <c r="P65" s="41"/>
      <c r="Q65" s="45"/>
    </row>
    <row r="66" spans="1:17" ht="30" customHeight="1">
      <c r="A66" s="30">
        <v>63</v>
      </c>
      <c r="B66" s="92" t="s">
        <v>830</v>
      </c>
      <c r="C66" s="20" t="str">
        <f>IFERROR(VLOOKUP($B66,エントリーシート!$Q$28:$Z$527,5,0),"")</f>
        <v/>
      </c>
      <c r="D66" s="20" t="str">
        <f>IFERROR(VLOOKUP($B66,エントリーシート!$Q$28:$Z$527,6,0),"")</f>
        <v/>
      </c>
      <c r="E66" s="20" t="str">
        <f>IFERROR(VLOOKUP($B66,エントリーシート!$Q$28:$Z$527,7,0),"")</f>
        <v/>
      </c>
      <c r="F66" s="20" t="str">
        <f>IFERROR(VLOOKUP($B66,エントリーシート!$Q$28:$Z$527,8,0),"")</f>
        <v/>
      </c>
      <c r="G66" s="20" t="str">
        <f>IFERROR(VLOOKUP($B66,エントリーシート!$Q$28:$Z$527,9,0),"")</f>
        <v/>
      </c>
      <c r="H66" s="20" t="str">
        <f>IFERROR(VLOOKUP($B66,エントリーシート!$Q$28:$Z$527,10,0),"")</f>
        <v/>
      </c>
      <c r="I66" s="21"/>
      <c r="J66" s="21"/>
      <c r="K66" s="21"/>
      <c r="L66" s="22"/>
      <c r="M66" s="23" t="str">
        <f t="shared" si="0"/>
        <v/>
      </c>
      <c r="N66" s="24" t="str">
        <f t="shared" si="1"/>
        <v/>
      </c>
      <c r="O66" s="66" t="str">
        <f t="shared" si="2"/>
        <v/>
      </c>
      <c r="P66" s="41"/>
      <c r="Q66" s="45"/>
    </row>
    <row r="67" spans="1:17" ht="30" customHeight="1">
      <c r="A67" s="30">
        <v>64</v>
      </c>
      <c r="B67" s="92" t="s">
        <v>831</v>
      </c>
      <c r="C67" s="20" t="str">
        <f>IFERROR(VLOOKUP($B67,エントリーシート!$Q$28:$Z$527,5,0),"")</f>
        <v/>
      </c>
      <c r="D67" s="20" t="str">
        <f>IFERROR(VLOOKUP($B67,エントリーシート!$Q$28:$Z$527,6,0),"")</f>
        <v/>
      </c>
      <c r="E67" s="20" t="str">
        <f>IFERROR(VLOOKUP($B67,エントリーシート!$Q$28:$Z$527,7,0),"")</f>
        <v/>
      </c>
      <c r="F67" s="20" t="str">
        <f>IFERROR(VLOOKUP($B67,エントリーシート!$Q$28:$Z$527,8,0),"")</f>
        <v/>
      </c>
      <c r="G67" s="20" t="str">
        <f>IFERROR(VLOOKUP($B67,エントリーシート!$Q$28:$Z$527,9,0),"")</f>
        <v/>
      </c>
      <c r="H67" s="20" t="str">
        <f>IFERROR(VLOOKUP($B67,エントリーシート!$Q$28:$Z$527,10,0),"")</f>
        <v/>
      </c>
      <c r="I67" s="21"/>
      <c r="J67" s="21"/>
      <c r="K67" s="21"/>
      <c r="L67" s="22"/>
      <c r="M67" s="23" t="str">
        <f t="shared" si="0"/>
        <v/>
      </c>
      <c r="N67" s="24" t="str">
        <f t="shared" si="1"/>
        <v/>
      </c>
      <c r="O67" s="66" t="str">
        <f t="shared" si="2"/>
        <v/>
      </c>
      <c r="P67" s="41"/>
      <c r="Q67" s="45"/>
    </row>
    <row r="68" spans="1:17" ht="30" customHeight="1">
      <c r="A68" s="30">
        <v>65</v>
      </c>
      <c r="B68" s="92" t="s">
        <v>832</v>
      </c>
      <c r="C68" s="20" t="str">
        <f>IFERROR(VLOOKUP($B68,エントリーシート!$Q$28:$Z$527,5,0),"")</f>
        <v/>
      </c>
      <c r="D68" s="20" t="str">
        <f>IFERROR(VLOOKUP($B68,エントリーシート!$Q$28:$Z$527,6,0),"")</f>
        <v/>
      </c>
      <c r="E68" s="20" t="str">
        <f>IFERROR(VLOOKUP($B68,エントリーシート!$Q$28:$Z$527,7,0),"")</f>
        <v/>
      </c>
      <c r="F68" s="20" t="str">
        <f>IFERROR(VLOOKUP($B68,エントリーシート!$Q$28:$Z$527,8,0),"")</f>
        <v/>
      </c>
      <c r="G68" s="20" t="str">
        <f>IFERROR(VLOOKUP($B68,エントリーシート!$Q$28:$Z$527,9,0),"")</f>
        <v/>
      </c>
      <c r="H68" s="20" t="str">
        <f>IFERROR(VLOOKUP($B68,エントリーシート!$Q$28:$Z$527,10,0),"")</f>
        <v/>
      </c>
      <c r="I68" s="21"/>
      <c r="J68" s="21"/>
      <c r="K68" s="21"/>
      <c r="L68" s="22"/>
      <c r="M68" s="23" t="str">
        <f t="shared" si="0"/>
        <v/>
      </c>
      <c r="N68" s="24" t="str">
        <f t="shared" si="1"/>
        <v/>
      </c>
      <c r="O68" s="66" t="str">
        <f t="shared" si="2"/>
        <v/>
      </c>
      <c r="P68" s="41"/>
      <c r="Q68" s="45"/>
    </row>
    <row r="69" spans="1:17" ht="30" customHeight="1">
      <c r="A69" s="30">
        <v>66</v>
      </c>
      <c r="B69" s="92" t="s">
        <v>833</v>
      </c>
      <c r="C69" s="20" t="str">
        <f>IFERROR(VLOOKUP($B69,エントリーシート!$Q$28:$Z$527,5,0),"")</f>
        <v/>
      </c>
      <c r="D69" s="20" t="str">
        <f>IFERROR(VLOOKUP($B69,エントリーシート!$Q$28:$Z$527,6,0),"")</f>
        <v/>
      </c>
      <c r="E69" s="20" t="str">
        <f>IFERROR(VLOOKUP($B69,エントリーシート!$Q$28:$Z$527,7,0),"")</f>
        <v/>
      </c>
      <c r="F69" s="20" t="str">
        <f>IFERROR(VLOOKUP($B69,エントリーシート!$Q$28:$Z$527,8,0),"")</f>
        <v/>
      </c>
      <c r="G69" s="20" t="str">
        <f>IFERROR(VLOOKUP($B69,エントリーシート!$Q$28:$Z$527,9,0),"")</f>
        <v/>
      </c>
      <c r="H69" s="20" t="str">
        <f>IFERROR(VLOOKUP($B69,エントリーシート!$Q$28:$Z$527,10,0),"")</f>
        <v/>
      </c>
      <c r="I69" s="21"/>
      <c r="J69" s="21"/>
      <c r="K69" s="21"/>
      <c r="L69" s="22"/>
      <c r="M69" s="23" t="str">
        <f t="shared" ref="M69:M132" si="3">IF(C69="","",SUM(I69:L69))</f>
        <v/>
      </c>
      <c r="N69" s="24" t="str">
        <f t="shared" ref="N69:N132" si="4">IF(M69="","",IF(M69&lt;700,"銅賞",IF(M69&lt;900,"銀賞",IF(M69&lt;960,"金賞",IF(M69&lt;1100,"特別金賞")))))</f>
        <v/>
      </c>
      <c r="O69" s="66" t="str">
        <f t="shared" ref="O69:O132" si="5">IF(C69="","",$J$2&amp;$K$2&amp;$L$2)</f>
        <v/>
      </c>
      <c r="P69" s="41"/>
      <c r="Q69" s="45"/>
    </row>
    <row r="70" spans="1:17" ht="30" customHeight="1">
      <c r="A70" s="30">
        <v>67</v>
      </c>
      <c r="B70" s="92" t="s">
        <v>834</v>
      </c>
      <c r="C70" s="20" t="str">
        <f>IFERROR(VLOOKUP($B70,エントリーシート!$Q$28:$Z$527,5,0),"")</f>
        <v/>
      </c>
      <c r="D70" s="20" t="str">
        <f>IFERROR(VLOOKUP($B70,エントリーシート!$Q$28:$Z$527,6,0),"")</f>
        <v/>
      </c>
      <c r="E70" s="20" t="str">
        <f>IFERROR(VLOOKUP($B70,エントリーシート!$Q$28:$Z$527,7,0),"")</f>
        <v/>
      </c>
      <c r="F70" s="20" t="str">
        <f>IFERROR(VLOOKUP($B70,エントリーシート!$Q$28:$Z$527,8,0),"")</f>
        <v/>
      </c>
      <c r="G70" s="20" t="str">
        <f>IFERROR(VLOOKUP($B70,エントリーシート!$Q$28:$Z$527,9,0),"")</f>
        <v/>
      </c>
      <c r="H70" s="20" t="str">
        <f>IFERROR(VLOOKUP($B70,エントリーシート!$Q$28:$Z$527,10,0),"")</f>
        <v/>
      </c>
      <c r="I70" s="21"/>
      <c r="J70" s="21"/>
      <c r="K70" s="21"/>
      <c r="L70" s="22"/>
      <c r="M70" s="23" t="str">
        <f t="shared" si="3"/>
        <v/>
      </c>
      <c r="N70" s="24" t="str">
        <f t="shared" si="4"/>
        <v/>
      </c>
      <c r="O70" s="66" t="str">
        <f t="shared" si="5"/>
        <v/>
      </c>
      <c r="P70" s="41"/>
      <c r="Q70" s="45"/>
    </row>
    <row r="71" spans="1:17" ht="30" customHeight="1">
      <c r="A71" s="30">
        <v>68</v>
      </c>
      <c r="B71" s="92" t="s">
        <v>835</v>
      </c>
      <c r="C71" s="20" t="str">
        <f>IFERROR(VLOOKUP($B71,エントリーシート!$Q$28:$Z$527,5,0),"")</f>
        <v/>
      </c>
      <c r="D71" s="20" t="str">
        <f>IFERROR(VLOOKUP($B71,エントリーシート!$Q$28:$Z$527,6,0),"")</f>
        <v/>
      </c>
      <c r="E71" s="20" t="str">
        <f>IFERROR(VLOOKUP($B71,エントリーシート!$Q$28:$Z$527,7,0),"")</f>
        <v/>
      </c>
      <c r="F71" s="20" t="str">
        <f>IFERROR(VLOOKUP($B71,エントリーシート!$Q$28:$Z$527,8,0),"")</f>
        <v/>
      </c>
      <c r="G71" s="20" t="str">
        <f>IFERROR(VLOOKUP($B71,エントリーシート!$Q$28:$Z$527,9,0),"")</f>
        <v/>
      </c>
      <c r="H71" s="20" t="str">
        <f>IFERROR(VLOOKUP($B71,エントリーシート!$Q$28:$Z$527,10,0),"")</f>
        <v/>
      </c>
      <c r="I71" s="21"/>
      <c r="J71" s="21"/>
      <c r="K71" s="21"/>
      <c r="L71" s="22"/>
      <c r="M71" s="23" t="str">
        <f t="shared" si="3"/>
        <v/>
      </c>
      <c r="N71" s="24" t="str">
        <f t="shared" si="4"/>
        <v/>
      </c>
      <c r="O71" s="66" t="str">
        <f t="shared" si="5"/>
        <v/>
      </c>
      <c r="P71" s="41"/>
      <c r="Q71" s="45"/>
    </row>
    <row r="72" spans="1:17" ht="30" customHeight="1">
      <c r="A72" s="30">
        <v>69</v>
      </c>
      <c r="B72" s="92" t="s">
        <v>836</v>
      </c>
      <c r="C72" s="20" t="str">
        <f>IFERROR(VLOOKUP($B72,エントリーシート!$Q$28:$Z$527,5,0),"")</f>
        <v/>
      </c>
      <c r="D72" s="20" t="str">
        <f>IFERROR(VLOOKUP($B72,エントリーシート!$Q$28:$Z$527,6,0),"")</f>
        <v/>
      </c>
      <c r="E72" s="20" t="str">
        <f>IFERROR(VLOOKUP($B72,エントリーシート!$Q$28:$Z$527,7,0),"")</f>
        <v/>
      </c>
      <c r="F72" s="20" t="str">
        <f>IFERROR(VLOOKUP($B72,エントリーシート!$Q$28:$Z$527,8,0),"")</f>
        <v/>
      </c>
      <c r="G72" s="20" t="str">
        <f>IFERROR(VLOOKUP($B72,エントリーシート!$Q$28:$Z$527,9,0),"")</f>
        <v/>
      </c>
      <c r="H72" s="20" t="str">
        <f>IFERROR(VLOOKUP($B72,エントリーシート!$Q$28:$Z$527,10,0),"")</f>
        <v/>
      </c>
      <c r="I72" s="21"/>
      <c r="J72" s="21"/>
      <c r="K72" s="21"/>
      <c r="L72" s="22"/>
      <c r="M72" s="23" t="str">
        <f t="shared" si="3"/>
        <v/>
      </c>
      <c r="N72" s="24" t="str">
        <f t="shared" si="4"/>
        <v/>
      </c>
      <c r="O72" s="66" t="str">
        <f t="shared" si="5"/>
        <v/>
      </c>
      <c r="P72" s="41"/>
      <c r="Q72" s="45"/>
    </row>
    <row r="73" spans="1:17" ht="30" customHeight="1">
      <c r="A73" s="30">
        <v>70</v>
      </c>
      <c r="B73" s="92" t="s">
        <v>837</v>
      </c>
      <c r="C73" s="20" t="str">
        <f>IFERROR(VLOOKUP($B73,エントリーシート!$Q$28:$Z$527,5,0),"")</f>
        <v/>
      </c>
      <c r="D73" s="20" t="str">
        <f>IFERROR(VLOOKUP($B73,エントリーシート!$Q$28:$Z$527,6,0),"")</f>
        <v/>
      </c>
      <c r="E73" s="20" t="str">
        <f>IFERROR(VLOOKUP($B73,エントリーシート!$Q$28:$Z$527,7,0),"")</f>
        <v/>
      </c>
      <c r="F73" s="20" t="str">
        <f>IFERROR(VLOOKUP($B73,エントリーシート!$Q$28:$Z$527,8,0),"")</f>
        <v/>
      </c>
      <c r="G73" s="20" t="str">
        <f>IFERROR(VLOOKUP($B73,エントリーシート!$Q$28:$Z$527,9,0),"")</f>
        <v/>
      </c>
      <c r="H73" s="20" t="str">
        <f>IFERROR(VLOOKUP($B73,エントリーシート!$Q$28:$Z$527,10,0),"")</f>
        <v/>
      </c>
      <c r="I73" s="21"/>
      <c r="J73" s="21"/>
      <c r="K73" s="21"/>
      <c r="L73" s="22"/>
      <c r="M73" s="23" t="str">
        <f t="shared" si="3"/>
        <v/>
      </c>
      <c r="N73" s="24" t="str">
        <f t="shared" si="4"/>
        <v/>
      </c>
      <c r="O73" s="66" t="str">
        <f t="shared" si="5"/>
        <v/>
      </c>
      <c r="P73" s="41"/>
      <c r="Q73" s="45"/>
    </row>
    <row r="74" spans="1:17" ht="30" customHeight="1">
      <c r="A74" s="30">
        <v>71</v>
      </c>
      <c r="B74" s="92" t="s">
        <v>838</v>
      </c>
      <c r="C74" s="20" t="str">
        <f>IFERROR(VLOOKUP($B74,エントリーシート!$Q$28:$Z$527,5,0),"")</f>
        <v/>
      </c>
      <c r="D74" s="20" t="str">
        <f>IFERROR(VLOOKUP($B74,エントリーシート!$Q$28:$Z$527,6,0),"")</f>
        <v/>
      </c>
      <c r="E74" s="20" t="str">
        <f>IFERROR(VLOOKUP($B74,エントリーシート!$Q$28:$Z$527,7,0),"")</f>
        <v/>
      </c>
      <c r="F74" s="20" t="str">
        <f>IFERROR(VLOOKUP($B74,エントリーシート!$Q$28:$Z$527,8,0),"")</f>
        <v/>
      </c>
      <c r="G74" s="20" t="str">
        <f>IFERROR(VLOOKUP($B74,エントリーシート!$Q$28:$Z$527,9,0),"")</f>
        <v/>
      </c>
      <c r="H74" s="20" t="str">
        <f>IFERROR(VLOOKUP($B74,エントリーシート!$Q$28:$Z$527,10,0),"")</f>
        <v/>
      </c>
      <c r="I74" s="21"/>
      <c r="J74" s="21"/>
      <c r="K74" s="21"/>
      <c r="L74" s="22"/>
      <c r="M74" s="23" t="str">
        <f t="shared" si="3"/>
        <v/>
      </c>
      <c r="N74" s="24" t="str">
        <f t="shared" si="4"/>
        <v/>
      </c>
      <c r="O74" s="66" t="str">
        <f t="shared" si="5"/>
        <v/>
      </c>
      <c r="P74" s="41"/>
      <c r="Q74" s="45"/>
    </row>
    <row r="75" spans="1:17" ht="30" customHeight="1">
      <c r="A75" s="30">
        <v>72</v>
      </c>
      <c r="B75" s="92" t="s">
        <v>839</v>
      </c>
      <c r="C75" s="20" t="str">
        <f>IFERROR(VLOOKUP($B75,エントリーシート!$Q$28:$Z$527,5,0),"")</f>
        <v/>
      </c>
      <c r="D75" s="20" t="str">
        <f>IFERROR(VLOOKUP($B75,エントリーシート!$Q$28:$Z$527,6,0),"")</f>
        <v/>
      </c>
      <c r="E75" s="20" t="str">
        <f>IFERROR(VLOOKUP($B75,エントリーシート!$Q$28:$Z$527,7,0),"")</f>
        <v/>
      </c>
      <c r="F75" s="20" t="str">
        <f>IFERROR(VLOOKUP($B75,エントリーシート!$Q$28:$Z$527,8,0),"")</f>
        <v/>
      </c>
      <c r="G75" s="20" t="str">
        <f>IFERROR(VLOOKUP($B75,エントリーシート!$Q$28:$Z$527,9,0),"")</f>
        <v/>
      </c>
      <c r="H75" s="20" t="str">
        <f>IFERROR(VLOOKUP($B75,エントリーシート!$Q$28:$Z$527,10,0),"")</f>
        <v/>
      </c>
      <c r="I75" s="21"/>
      <c r="J75" s="21"/>
      <c r="K75" s="21"/>
      <c r="L75" s="22"/>
      <c r="M75" s="23" t="str">
        <f t="shared" si="3"/>
        <v/>
      </c>
      <c r="N75" s="24" t="str">
        <f t="shared" si="4"/>
        <v/>
      </c>
      <c r="O75" s="66" t="str">
        <f t="shared" si="5"/>
        <v/>
      </c>
      <c r="P75" s="41"/>
      <c r="Q75" s="45"/>
    </row>
    <row r="76" spans="1:17" ht="30" customHeight="1">
      <c r="A76" s="30">
        <v>73</v>
      </c>
      <c r="B76" s="92" t="s">
        <v>840</v>
      </c>
      <c r="C76" s="20" t="str">
        <f>IFERROR(VLOOKUP($B76,エントリーシート!$Q$28:$Z$527,5,0),"")</f>
        <v/>
      </c>
      <c r="D76" s="20" t="str">
        <f>IFERROR(VLOOKUP($B76,エントリーシート!$Q$28:$Z$527,6,0),"")</f>
        <v/>
      </c>
      <c r="E76" s="20" t="str">
        <f>IFERROR(VLOOKUP($B76,エントリーシート!$Q$28:$Z$527,7,0),"")</f>
        <v/>
      </c>
      <c r="F76" s="20" t="str">
        <f>IFERROR(VLOOKUP($B76,エントリーシート!$Q$28:$Z$527,8,0),"")</f>
        <v/>
      </c>
      <c r="G76" s="20" t="str">
        <f>IFERROR(VLOOKUP($B76,エントリーシート!$Q$28:$Z$527,9,0),"")</f>
        <v/>
      </c>
      <c r="H76" s="20" t="str">
        <f>IFERROR(VLOOKUP($B76,エントリーシート!$Q$28:$Z$527,10,0),"")</f>
        <v/>
      </c>
      <c r="I76" s="21"/>
      <c r="J76" s="21"/>
      <c r="K76" s="21"/>
      <c r="L76" s="22"/>
      <c r="M76" s="23" t="str">
        <f t="shared" si="3"/>
        <v/>
      </c>
      <c r="N76" s="24" t="str">
        <f t="shared" si="4"/>
        <v/>
      </c>
      <c r="O76" s="66" t="str">
        <f t="shared" si="5"/>
        <v/>
      </c>
      <c r="P76" s="41"/>
      <c r="Q76" s="45"/>
    </row>
    <row r="77" spans="1:17" ht="30" customHeight="1">
      <c r="A77" s="30">
        <v>74</v>
      </c>
      <c r="B77" s="92" t="s">
        <v>841</v>
      </c>
      <c r="C77" s="20" t="str">
        <f>IFERROR(VLOOKUP($B77,エントリーシート!$Q$28:$Z$527,5,0),"")</f>
        <v/>
      </c>
      <c r="D77" s="20" t="str">
        <f>IFERROR(VLOOKUP($B77,エントリーシート!$Q$28:$Z$527,6,0),"")</f>
        <v/>
      </c>
      <c r="E77" s="20" t="str">
        <f>IFERROR(VLOOKUP($B77,エントリーシート!$Q$28:$Z$527,7,0),"")</f>
        <v/>
      </c>
      <c r="F77" s="20" t="str">
        <f>IFERROR(VLOOKUP($B77,エントリーシート!$Q$28:$Z$527,8,0),"")</f>
        <v/>
      </c>
      <c r="G77" s="20" t="str">
        <f>IFERROR(VLOOKUP($B77,エントリーシート!$Q$28:$Z$527,9,0),"")</f>
        <v/>
      </c>
      <c r="H77" s="20" t="str">
        <f>IFERROR(VLOOKUP($B77,エントリーシート!$Q$28:$Z$527,10,0),"")</f>
        <v/>
      </c>
      <c r="I77" s="21"/>
      <c r="J77" s="21"/>
      <c r="K77" s="21"/>
      <c r="L77" s="22"/>
      <c r="M77" s="23" t="str">
        <f t="shared" si="3"/>
        <v/>
      </c>
      <c r="N77" s="24" t="str">
        <f t="shared" si="4"/>
        <v/>
      </c>
      <c r="O77" s="66" t="str">
        <f t="shared" si="5"/>
        <v/>
      </c>
      <c r="P77" s="41"/>
      <c r="Q77" s="45"/>
    </row>
    <row r="78" spans="1:17" ht="30" customHeight="1">
      <c r="A78" s="30">
        <v>75</v>
      </c>
      <c r="B78" s="92" t="s">
        <v>842</v>
      </c>
      <c r="C78" s="20" t="str">
        <f>IFERROR(VLOOKUP($B78,エントリーシート!$Q$28:$Z$527,5,0),"")</f>
        <v/>
      </c>
      <c r="D78" s="20" t="str">
        <f>IFERROR(VLOOKUP($B78,エントリーシート!$Q$28:$Z$527,6,0),"")</f>
        <v/>
      </c>
      <c r="E78" s="20" t="str">
        <f>IFERROR(VLOOKUP($B78,エントリーシート!$Q$28:$Z$527,7,0),"")</f>
        <v/>
      </c>
      <c r="F78" s="20" t="str">
        <f>IFERROR(VLOOKUP($B78,エントリーシート!$Q$28:$Z$527,8,0),"")</f>
        <v/>
      </c>
      <c r="G78" s="20" t="str">
        <f>IFERROR(VLOOKUP($B78,エントリーシート!$Q$28:$Z$527,9,0),"")</f>
        <v/>
      </c>
      <c r="H78" s="20" t="str">
        <f>IFERROR(VLOOKUP($B78,エントリーシート!$Q$28:$Z$527,10,0),"")</f>
        <v/>
      </c>
      <c r="I78" s="21"/>
      <c r="J78" s="21"/>
      <c r="K78" s="21"/>
      <c r="L78" s="22"/>
      <c r="M78" s="23" t="str">
        <f t="shared" si="3"/>
        <v/>
      </c>
      <c r="N78" s="24" t="str">
        <f t="shared" si="4"/>
        <v/>
      </c>
      <c r="O78" s="66" t="str">
        <f t="shared" si="5"/>
        <v/>
      </c>
      <c r="P78" s="41"/>
      <c r="Q78" s="45"/>
    </row>
    <row r="79" spans="1:17" ht="30" customHeight="1">
      <c r="A79" s="30">
        <v>76</v>
      </c>
      <c r="B79" s="92" t="s">
        <v>843</v>
      </c>
      <c r="C79" s="20" t="str">
        <f>IFERROR(VLOOKUP($B79,エントリーシート!$Q$28:$Z$527,5,0),"")</f>
        <v/>
      </c>
      <c r="D79" s="20" t="str">
        <f>IFERROR(VLOOKUP($B79,エントリーシート!$Q$28:$Z$527,6,0),"")</f>
        <v/>
      </c>
      <c r="E79" s="20" t="str">
        <f>IFERROR(VLOOKUP($B79,エントリーシート!$Q$28:$Z$527,7,0),"")</f>
        <v/>
      </c>
      <c r="F79" s="20" t="str">
        <f>IFERROR(VLOOKUP($B79,エントリーシート!$Q$28:$Z$527,8,0),"")</f>
        <v/>
      </c>
      <c r="G79" s="20" t="str">
        <f>IFERROR(VLOOKUP($B79,エントリーシート!$Q$28:$Z$527,9,0),"")</f>
        <v/>
      </c>
      <c r="H79" s="20" t="str">
        <f>IFERROR(VLOOKUP($B79,エントリーシート!$Q$28:$Z$527,10,0),"")</f>
        <v/>
      </c>
      <c r="I79" s="21"/>
      <c r="J79" s="21"/>
      <c r="K79" s="21"/>
      <c r="L79" s="22"/>
      <c r="M79" s="23" t="str">
        <f t="shared" si="3"/>
        <v/>
      </c>
      <c r="N79" s="24" t="str">
        <f t="shared" si="4"/>
        <v/>
      </c>
      <c r="O79" s="66" t="str">
        <f t="shared" si="5"/>
        <v/>
      </c>
      <c r="P79" s="41"/>
      <c r="Q79" s="45"/>
    </row>
    <row r="80" spans="1:17" ht="30" customHeight="1">
      <c r="A80" s="30">
        <v>77</v>
      </c>
      <c r="B80" s="92" t="s">
        <v>844</v>
      </c>
      <c r="C80" s="20" t="str">
        <f>IFERROR(VLOOKUP($B80,エントリーシート!$Q$28:$Z$527,5,0),"")</f>
        <v/>
      </c>
      <c r="D80" s="20" t="str">
        <f>IFERROR(VLOOKUP($B80,エントリーシート!$Q$28:$Z$527,6,0),"")</f>
        <v/>
      </c>
      <c r="E80" s="20" t="str">
        <f>IFERROR(VLOOKUP($B80,エントリーシート!$Q$28:$Z$527,7,0),"")</f>
        <v/>
      </c>
      <c r="F80" s="20" t="str">
        <f>IFERROR(VLOOKUP($B80,エントリーシート!$Q$28:$Z$527,8,0),"")</f>
        <v/>
      </c>
      <c r="G80" s="20" t="str">
        <f>IFERROR(VLOOKUP($B80,エントリーシート!$Q$28:$Z$527,9,0),"")</f>
        <v/>
      </c>
      <c r="H80" s="20" t="str">
        <f>IFERROR(VLOOKUP($B80,エントリーシート!$Q$28:$Z$527,10,0),"")</f>
        <v/>
      </c>
      <c r="I80" s="21"/>
      <c r="J80" s="21"/>
      <c r="K80" s="21"/>
      <c r="L80" s="22"/>
      <c r="M80" s="23" t="str">
        <f t="shared" si="3"/>
        <v/>
      </c>
      <c r="N80" s="24" t="str">
        <f t="shared" si="4"/>
        <v/>
      </c>
      <c r="O80" s="66" t="str">
        <f t="shared" si="5"/>
        <v/>
      </c>
      <c r="P80" s="41"/>
      <c r="Q80" s="45"/>
    </row>
    <row r="81" spans="1:17" ht="30" customHeight="1">
      <c r="A81" s="30">
        <v>78</v>
      </c>
      <c r="B81" s="92" t="s">
        <v>845</v>
      </c>
      <c r="C81" s="20" t="str">
        <f>IFERROR(VLOOKUP($B81,エントリーシート!$Q$28:$Z$527,5,0),"")</f>
        <v/>
      </c>
      <c r="D81" s="20" t="str">
        <f>IFERROR(VLOOKUP($B81,エントリーシート!$Q$28:$Z$527,6,0),"")</f>
        <v/>
      </c>
      <c r="E81" s="20" t="str">
        <f>IFERROR(VLOOKUP($B81,エントリーシート!$Q$28:$Z$527,7,0),"")</f>
        <v/>
      </c>
      <c r="F81" s="20" t="str">
        <f>IFERROR(VLOOKUP($B81,エントリーシート!$Q$28:$Z$527,8,0),"")</f>
        <v/>
      </c>
      <c r="G81" s="20" t="str">
        <f>IFERROR(VLOOKUP($B81,エントリーシート!$Q$28:$Z$527,9,0),"")</f>
        <v/>
      </c>
      <c r="H81" s="20" t="str">
        <f>IFERROR(VLOOKUP($B81,エントリーシート!$Q$28:$Z$527,10,0),"")</f>
        <v/>
      </c>
      <c r="I81" s="21"/>
      <c r="J81" s="21"/>
      <c r="K81" s="21"/>
      <c r="L81" s="22"/>
      <c r="M81" s="23" t="str">
        <f t="shared" si="3"/>
        <v/>
      </c>
      <c r="N81" s="24" t="str">
        <f t="shared" si="4"/>
        <v/>
      </c>
      <c r="O81" s="66" t="str">
        <f t="shared" si="5"/>
        <v/>
      </c>
      <c r="P81" s="41"/>
      <c r="Q81" s="45"/>
    </row>
    <row r="82" spans="1:17" ht="30" customHeight="1">
      <c r="A82" s="30">
        <v>79</v>
      </c>
      <c r="B82" s="92" t="s">
        <v>846</v>
      </c>
      <c r="C82" s="20" t="str">
        <f>IFERROR(VLOOKUP($B82,エントリーシート!$Q$28:$Z$527,5,0),"")</f>
        <v/>
      </c>
      <c r="D82" s="20" t="str">
        <f>IFERROR(VLOOKUP($B82,エントリーシート!$Q$28:$Z$527,6,0),"")</f>
        <v/>
      </c>
      <c r="E82" s="20" t="str">
        <f>IFERROR(VLOOKUP($B82,エントリーシート!$Q$28:$Z$527,7,0),"")</f>
        <v/>
      </c>
      <c r="F82" s="20" t="str">
        <f>IFERROR(VLOOKUP($B82,エントリーシート!$Q$28:$Z$527,8,0),"")</f>
        <v/>
      </c>
      <c r="G82" s="20" t="str">
        <f>IFERROR(VLOOKUP($B82,エントリーシート!$Q$28:$Z$527,9,0),"")</f>
        <v/>
      </c>
      <c r="H82" s="20" t="str">
        <f>IFERROR(VLOOKUP($B82,エントリーシート!$Q$28:$Z$527,10,0),"")</f>
        <v/>
      </c>
      <c r="I82" s="21"/>
      <c r="J82" s="21"/>
      <c r="K82" s="21"/>
      <c r="L82" s="22"/>
      <c r="M82" s="23" t="str">
        <f t="shared" si="3"/>
        <v/>
      </c>
      <c r="N82" s="24" t="str">
        <f t="shared" si="4"/>
        <v/>
      </c>
      <c r="O82" s="66" t="str">
        <f t="shared" si="5"/>
        <v/>
      </c>
      <c r="P82" s="41"/>
      <c r="Q82" s="45"/>
    </row>
    <row r="83" spans="1:17" ht="30" customHeight="1">
      <c r="A83" s="30">
        <v>80</v>
      </c>
      <c r="B83" s="92" t="s">
        <v>847</v>
      </c>
      <c r="C83" s="20" t="str">
        <f>IFERROR(VLOOKUP($B83,エントリーシート!$Q$28:$Z$527,5,0),"")</f>
        <v/>
      </c>
      <c r="D83" s="20" t="str">
        <f>IFERROR(VLOOKUP($B83,エントリーシート!$Q$28:$Z$527,6,0),"")</f>
        <v/>
      </c>
      <c r="E83" s="20" t="str">
        <f>IFERROR(VLOOKUP($B83,エントリーシート!$Q$28:$Z$527,7,0),"")</f>
        <v/>
      </c>
      <c r="F83" s="20" t="str">
        <f>IFERROR(VLOOKUP($B83,エントリーシート!$Q$28:$Z$527,8,0),"")</f>
        <v/>
      </c>
      <c r="G83" s="20" t="str">
        <f>IFERROR(VLOOKUP($B83,エントリーシート!$Q$28:$Z$527,9,0),"")</f>
        <v/>
      </c>
      <c r="H83" s="20" t="str">
        <f>IFERROR(VLOOKUP($B83,エントリーシート!$Q$28:$Z$527,10,0),"")</f>
        <v/>
      </c>
      <c r="I83" s="21"/>
      <c r="J83" s="21"/>
      <c r="K83" s="21"/>
      <c r="L83" s="22"/>
      <c r="M83" s="23" t="str">
        <f t="shared" si="3"/>
        <v/>
      </c>
      <c r="N83" s="24" t="str">
        <f t="shared" si="4"/>
        <v/>
      </c>
      <c r="O83" s="66" t="str">
        <f t="shared" si="5"/>
        <v/>
      </c>
      <c r="P83" s="41"/>
      <c r="Q83" s="45"/>
    </row>
    <row r="84" spans="1:17" ht="30" customHeight="1">
      <c r="A84" s="30">
        <v>81</v>
      </c>
      <c r="B84" s="92" t="s">
        <v>848</v>
      </c>
      <c r="C84" s="20" t="str">
        <f>IFERROR(VLOOKUP($B84,エントリーシート!$Q$28:$Z$527,5,0),"")</f>
        <v/>
      </c>
      <c r="D84" s="20" t="str">
        <f>IFERROR(VLOOKUP($B84,エントリーシート!$Q$28:$Z$527,6,0),"")</f>
        <v/>
      </c>
      <c r="E84" s="20" t="str">
        <f>IFERROR(VLOOKUP($B84,エントリーシート!$Q$28:$Z$527,7,0),"")</f>
        <v/>
      </c>
      <c r="F84" s="20" t="str">
        <f>IFERROR(VLOOKUP($B84,エントリーシート!$Q$28:$Z$527,8,0),"")</f>
        <v/>
      </c>
      <c r="G84" s="20" t="str">
        <f>IFERROR(VLOOKUP($B84,エントリーシート!$Q$28:$Z$527,9,0),"")</f>
        <v/>
      </c>
      <c r="H84" s="20" t="str">
        <f>IFERROR(VLOOKUP($B84,エントリーシート!$Q$28:$Z$527,10,0),"")</f>
        <v/>
      </c>
      <c r="I84" s="21"/>
      <c r="J84" s="21"/>
      <c r="K84" s="21"/>
      <c r="L84" s="22"/>
      <c r="M84" s="23" t="str">
        <f t="shared" si="3"/>
        <v/>
      </c>
      <c r="N84" s="24" t="str">
        <f t="shared" si="4"/>
        <v/>
      </c>
      <c r="O84" s="66" t="str">
        <f t="shared" si="5"/>
        <v/>
      </c>
      <c r="P84" s="41"/>
      <c r="Q84" s="45"/>
    </row>
    <row r="85" spans="1:17" ht="30" customHeight="1">
      <c r="A85" s="30">
        <v>82</v>
      </c>
      <c r="B85" s="92" t="s">
        <v>849</v>
      </c>
      <c r="C85" s="20" t="str">
        <f>IFERROR(VLOOKUP($B85,エントリーシート!$Q$28:$Z$527,5,0),"")</f>
        <v/>
      </c>
      <c r="D85" s="20" t="str">
        <f>IFERROR(VLOOKUP($B85,エントリーシート!$Q$28:$Z$527,6,0),"")</f>
        <v/>
      </c>
      <c r="E85" s="20" t="str">
        <f>IFERROR(VLOOKUP($B85,エントリーシート!$Q$28:$Z$527,7,0),"")</f>
        <v/>
      </c>
      <c r="F85" s="20" t="str">
        <f>IFERROR(VLOOKUP($B85,エントリーシート!$Q$28:$Z$527,8,0),"")</f>
        <v/>
      </c>
      <c r="G85" s="20" t="str">
        <f>IFERROR(VLOOKUP($B85,エントリーシート!$Q$28:$Z$527,9,0),"")</f>
        <v/>
      </c>
      <c r="H85" s="20" t="str">
        <f>IFERROR(VLOOKUP($B85,エントリーシート!$Q$28:$Z$527,10,0),"")</f>
        <v/>
      </c>
      <c r="I85" s="21"/>
      <c r="J85" s="21"/>
      <c r="K85" s="21"/>
      <c r="L85" s="22"/>
      <c r="M85" s="23" t="str">
        <f t="shared" si="3"/>
        <v/>
      </c>
      <c r="N85" s="24" t="str">
        <f t="shared" si="4"/>
        <v/>
      </c>
      <c r="O85" s="66" t="str">
        <f t="shared" si="5"/>
        <v/>
      </c>
      <c r="P85" s="41"/>
      <c r="Q85" s="45"/>
    </row>
    <row r="86" spans="1:17" ht="30" customHeight="1">
      <c r="A86" s="30">
        <v>83</v>
      </c>
      <c r="B86" s="92" t="s">
        <v>850</v>
      </c>
      <c r="C86" s="20" t="str">
        <f>IFERROR(VLOOKUP($B86,エントリーシート!$Q$28:$Z$527,5,0),"")</f>
        <v/>
      </c>
      <c r="D86" s="20" t="str">
        <f>IFERROR(VLOOKUP($B86,エントリーシート!$Q$28:$Z$527,6,0),"")</f>
        <v/>
      </c>
      <c r="E86" s="20" t="str">
        <f>IFERROR(VLOOKUP($B86,エントリーシート!$Q$28:$Z$527,7,0),"")</f>
        <v/>
      </c>
      <c r="F86" s="20" t="str">
        <f>IFERROR(VLOOKUP($B86,エントリーシート!$Q$28:$Z$527,8,0),"")</f>
        <v/>
      </c>
      <c r="G86" s="20" t="str">
        <f>IFERROR(VLOOKUP($B86,エントリーシート!$Q$28:$Z$527,9,0),"")</f>
        <v/>
      </c>
      <c r="H86" s="20" t="str">
        <f>IFERROR(VLOOKUP($B86,エントリーシート!$Q$28:$Z$527,10,0),"")</f>
        <v/>
      </c>
      <c r="I86" s="21"/>
      <c r="J86" s="21"/>
      <c r="K86" s="21"/>
      <c r="L86" s="22"/>
      <c r="M86" s="23" t="str">
        <f t="shared" si="3"/>
        <v/>
      </c>
      <c r="N86" s="24" t="str">
        <f t="shared" si="4"/>
        <v/>
      </c>
      <c r="O86" s="66" t="str">
        <f t="shared" si="5"/>
        <v/>
      </c>
      <c r="P86" s="41"/>
      <c r="Q86" s="45"/>
    </row>
    <row r="87" spans="1:17" ht="30" customHeight="1">
      <c r="A87" s="30">
        <v>84</v>
      </c>
      <c r="B87" s="92" t="s">
        <v>851</v>
      </c>
      <c r="C87" s="20" t="str">
        <f>IFERROR(VLOOKUP($B87,エントリーシート!$Q$28:$Z$527,5,0),"")</f>
        <v/>
      </c>
      <c r="D87" s="20" t="str">
        <f>IFERROR(VLOOKUP($B87,エントリーシート!$Q$28:$Z$527,6,0),"")</f>
        <v/>
      </c>
      <c r="E87" s="20" t="str">
        <f>IFERROR(VLOOKUP($B87,エントリーシート!$Q$28:$Z$527,7,0),"")</f>
        <v/>
      </c>
      <c r="F87" s="20" t="str">
        <f>IFERROR(VLOOKUP($B87,エントリーシート!$Q$28:$Z$527,8,0),"")</f>
        <v/>
      </c>
      <c r="G87" s="20" t="str">
        <f>IFERROR(VLOOKUP($B87,エントリーシート!$Q$28:$Z$527,9,0),"")</f>
        <v/>
      </c>
      <c r="H87" s="20" t="str">
        <f>IFERROR(VLOOKUP($B87,エントリーシート!$Q$28:$Z$527,10,0),"")</f>
        <v/>
      </c>
      <c r="I87" s="21"/>
      <c r="J87" s="21"/>
      <c r="K87" s="21"/>
      <c r="L87" s="22"/>
      <c r="M87" s="23" t="str">
        <f t="shared" si="3"/>
        <v/>
      </c>
      <c r="N87" s="24" t="str">
        <f t="shared" si="4"/>
        <v/>
      </c>
      <c r="O87" s="66" t="str">
        <f t="shared" si="5"/>
        <v/>
      </c>
      <c r="P87" s="41"/>
      <c r="Q87" s="45"/>
    </row>
    <row r="88" spans="1:17" ht="30" customHeight="1">
      <c r="A88" s="30">
        <v>85</v>
      </c>
      <c r="B88" s="92" t="s">
        <v>852</v>
      </c>
      <c r="C88" s="20" t="str">
        <f>IFERROR(VLOOKUP($B88,エントリーシート!$Q$28:$Z$527,5,0),"")</f>
        <v/>
      </c>
      <c r="D88" s="20" t="str">
        <f>IFERROR(VLOOKUP($B88,エントリーシート!$Q$28:$Z$527,6,0),"")</f>
        <v/>
      </c>
      <c r="E88" s="20" t="str">
        <f>IFERROR(VLOOKUP($B88,エントリーシート!$Q$28:$Z$527,7,0),"")</f>
        <v/>
      </c>
      <c r="F88" s="20" t="str">
        <f>IFERROR(VLOOKUP($B88,エントリーシート!$Q$28:$Z$527,8,0),"")</f>
        <v/>
      </c>
      <c r="G88" s="20" t="str">
        <f>IFERROR(VLOOKUP($B88,エントリーシート!$Q$28:$Z$527,9,0),"")</f>
        <v/>
      </c>
      <c r="H88" s="20" t="str">
        <f>IFERROR(VLOOKUP($B88,エントリーシート!$Q$28:$Z$527,10,0),"")</f>
        <v/>
      </c>
      <c r="I88" s="21"/>
      <c r="J88" s="21"/>
      <c r="K88" s="21"/>
      <c r="L88" s="22"/>
      <c r="M88" s="23" t="str">
        <f t="shared" si="3"/>
        <v/>
      </c>
      <c r="N88" s="24" t="str">
        <f t="shared" si="4"/>
        <v/>
      </c>
      <c r="O88" s="66" t="str">
        <f t="shared" si="5"/>
        <v/>
      </c>
      <c r="P88" s="41"/>
      <c r="Q88" s="45"/>
    </row>
    <row r="89" spans="1:17" ht="30" customHeight="1">
      <c r="A89" s="30">
        <v>86</v>
      </c>
      <c r="B89" s="92" t="s">
        <v>853</v>
      </c>
      <c r="C89" s="20" t="str">
        <f>IFERROR(VLOOKUP($B89,エントリーシート!$Q$28:$Z$527,5,0),"")</f>
        <v/>
      </c>
      <c r="D89" s="20" t="str">
        <f>IFERROR(VLOOKUP($B89,エントリーシート!$Q$28:$Z$527,6,0),"")</f>
        <v/>
      </c>
      <c r="E89" s="20" t="str">
        <f>IFERROR(VLOOKUP($B89,エントリーシート!$Q$28:$Z$527,7,0),"")</f>
        <v/>
      </c>
      <c r="F89" s="20" t="str">
        <f>IFERROR(VLOOKUP($B89,エントリーシート!$Q$28:$Z$527,8,0),"")</f>
        <v/>
      </c>
      <c r="G89" s="20" t="str">
        <f>IFERROR(VLOOKUP($B89,エントリーシート!$Q$28:$Z$527,9,0),"")</f>
        <v/>
      </c>
      <c r="H89" s="20" t="str">
        <f>IFERROR(VLOOKUP($B89,エントリーシート!$Q$28:$Z$527,10,0),"")</f>
        <v/>
      </c>
      <c r="I89" s="21"/>
      <c r="J89" s="21"/>
      <c r="K89" s="21"/>
      <c r="L89" s="22"/>
      <c r="M89" s="23" t="str">
        <f t="shared" si="3"/>
        <v/>
      </c>
      <c r="N89" s="24" t="str">
        <f t="shared" si="4"/>
        <v/>
      </c>
      <c r="O89" s="66" t="str">
        <f t="shared" si="5"/>
        <v/>
      </c>
      <c r="P89" s="41"/>
      <c r="Q89" s="45"/>
    </row>
    <row r="90" spans="1:17" ht="30" customHeight="1">
      <c r="A90" s="30">
        <v>87</v>
      </c>
      <c r="B90" s="92" t="s">
        <v>854</v>
      </c>
      <c r="C90" s="20" t="str">
        <f>IFERROR(VLOOKUP($B90,エントリーシート!$Q$28:$Z$527,5,0),"")</f>
        <v/>
      </c>
      <c r="D90" s="20" t="str">
        <f>IFERROR(VLOOKUP($B90,エントリーシート!$Q$28:$Z$527,6,0),"")</f>
        <v/>
      </c>
      <c r="E90" s="20" t="str">
        <f>IFERROR(VLOOKUP($B90,エントリーシート!$Q$28:$Z$527,7,0),"")</f>
        <v/>
      </c>
      <c r="F90" s="20" t="str">
        <f>IFERROR(VLOOKUP($B90,エントリーシート!$Q$28:$Z$527,8,0),"")</f>
        <v/>
      </c>
      <c r="G90" s="20" t="str">
        <f>IFERROR(VLOOKUP($B90,エントリーシート!$Q$28:$Z$527,9,0),"")</f>
        <v/>
      </c>
      <c r="H90" s="20" t="str">
        <f>IFERROR(VLOOKUP($B90,エントリーシート!$Q$28:$Z$527,10,0),"")</f>
        <v/>
      </c>
      <c r="I90" s="21"/>
      <c r="J90" s="21"/>
      <c r="K90" s="21"/>
      <c r="L90" s="22"/>
      <c r="M90" s="23" t="str">
        <f t="shared" si="3"/>
        <v/>
      </c>
      <c r="N90" s="24" t="str">
        <f t="shared" si="4"/>
        <v/>
      </c>
      <c r="O90" s="66" t="str">
        <f t="shared" si="5"/>
        <v/>
      </c>
      <c r="P90" s="41"/>
      <c r="Q90" s="45"/>
    </row>
    <row r="91" spans="1:17" ht="30" customHeight="1">
      <c r="A91" s="30">
        <v>88</v>
      </c>
      <c r="B91" s="92" t="s">
        <v>855</v>
      </c>
      <c r="C91" s="20" t="str">
        <f>IFERROR(VLOOKUP($B91,エントリーシート!$Q$28:$Z$527,5,0),"")</f>
        <v/>
      </c>
      <c r="D91" s="20" t="str">
        <f>IFERROR(VLOOKUP($B91,エントリーシート!$Q$28:$Z$527,6,0),"")</f>
        <v/>
      </c>
      <c r="E91" s="20" t="str">
        <f>IFERROR(VLOOKUP($B91,エントリーシート!$Q$28:$Z$527,7,0),"")</f>
        <v/>
      </c>
      <c r="F91" s="20" t="str">
        <f>IFERROR(VLOOKUP($B91,エントリーシート!$Q$28:$Z$527,8,0),"")</f>
        <v/>
      </c>
      <c r="G91" s="20" t="str">
        <f>IFERROR(VLOOKUP($B91,エントリーシート!$Q$28:$Z$527,9,0),"")</f>
        <v/>
      </c>
      <c r="H91" s="20" t="str">
        <f>IFERROR(VLOOKUP($B91,エントリーシート!$Q$28:$Z$527,10,0),"")</f>
        <v/>
      </c>
      <c r="I91" s="21"/>
      <c r="J91" s="21"/>
      <c r="K91" s="21"/>
      <c r="L91" s="22"/>
      <c r="M91" s="23" t="str">
        <f t="shared" si="3"/>
        <v/>
      </c>
      <c r="N91" s="24" t="str">
        <f t="shared" si="4"/>
        <v/>
      </c>
      <c r="O91" s="66" t="str">
        <f t="shared" si="5"/>
        <v/>
      </c>
      <c r="P91" s="41"/>
      <c r="Q91" s="45"/>
    </row>
    <row r="92" spans="1:17" ht="30" customHeight="1">
      <c r="A92" s="30">
        <v>89</v>
      </c>
      <c r="B92" s="92" t="s">
        <v>856</v>
      </c>
      <c r="C92" s="20" t="str">
        <f>IFERROR(VLOOKUP($B92,エントリーシート!$Q$28:$Z$527,5,0),"")</f>
        <v/>
      </c>
      <c r="D92" s="20" t="str">
        <f>IFERROR(VLOOKUP($B92,エントリーシート!$Q$28:$Z$527,6,0),"")</f>
        <v/>
      </c>
      <c r="E92" s="20" t="str">
        <f>IFERROR(VLOOKUP($B92,エントリーシート!$Q$28:$Z$527,7,0),"")</f>
        <v/>
      </c>
      <c r="F92" s="20" t="str">
        <f>IFERROR(VLOOKUP($B92,エントリーシート!$Q$28:$Z$527,8,0),"")</f>
        <v/>
      </c>
      <c r="G92" s="20" t="str">
        <f>IFERROR(VLOOKUP($B92,エントリーシート!$Q$28:$Z$527,9,0),"")</f>
        <v/>
      </c>
      <c r="H92" s="20" t="str">
        <f>IFERROR(VLOOKUP($B92,エントリーシート!$Q$28:$Z$527,10,0),"")</f>
        <v/>
      </c>
      <c r="I92" s="21"/>
      <c r="J92" s="21"/>
      <c r="K92" s="21"/>
      <c r="L92" s="22"/>
      <c r="M92" s="23" t="str">
        <f t="shared" si="3"/>
        <v/>
      </c>
      <c r="N92" s="24" t="str">
        <f t="shared" si="4"/>
        <v/>
      </c>
      <c r="O92" s="66" t="str">
        <f t="shared" si="5"/>
        <v/>
      </c>
      <c r="P92" s="41"/>
      <c r="Q92" s="45"/>
    </row>
    <row r="93" spans="1:17" ht="30" customHeight="1">
      <c r="A93" s="30">
        <v>90</v>
      </c>
      <c r="B93" s="92" t="s">
        <v>857</v>
      </c>
      <c r="C93" s="20" t="str">
        <f>IFERROR(VLOOKUP($B93,エントリーシート!$Q$28:$Z$527,5,0),"")</f>
        <v/>
      </c>
      <c r="D93" s="20" t="str">
        <f>IFERROR(VLOOKUP($B93,エントリーシート!$Q$28:$Z$527,6,0),"")</f>
        <v/>
      </c>
      <c r="E93" s="20" t="str">
        <f>IFERROR(VLOOKUP($B93,エントリーシート!$Q$28:$Z$527,7,0),"")</f>
        <v/>
      </c>
      <c r="F93" s="20" t="str">
        <f>IFERROR(VLOOKUP($B93,エントリーシート!$Q$28:$Z$527,8,0),"")</f>
        <v/>
      </c>
      <c r="G93" s="20" t="str">
        <f>IFERROR(VLOOKUP($B93,エントリーシート!$Q$28:$Z$527,9,0),"")</f>
        <v/>
      </c>
      <c r="H93" s="20" t="str">
        <f>IFERROR(VLOOKUP($B93,エントリーシート!$Q$28:$Z$527,10,0),"")</f>
        <v/>
      </c>
      <c r="I93" s="21"/>
      <c r="J93" s="21"/>
      <c r="K93" s="21"/>
      <c r="L93" s="22"/>
      <c r="M93" s="23" t="str">
        <f t="shared" si="3"/>
        <v/>
      </c>
      <c r="N93" s="24" t="str">
        <f t="shared" si="4"/>
        <v/>
      </c>
      <c r="O93" s="66" t="str">
        <f t="shared" si="5"/>
        <v/>
      </c>
      <c r="P93" s="41"/>
      <c r="Q93" s="45"/>
    </row>
    <row r="94" spans="1:17" ht="30" customHeight="1">
      <c r="A94" s="30">
        <v>91</v>
      </c>
      <c r="B94" s="92" t="s">
        <v>858</v>
      </c>
      <c r="C94" s="20" t="str">
        <f>IFERROR(VLOOKUP($B94,エントリーシート!$Q$28:$Z$527,5,0),"")</f>
        <v/>
      </c>
      <c r="D94" s="20" t="str">
        <f>IFERROR(VLOOKUP($B94,エントリーシート!$Q$28:$Z$527,6,0),"")</f>
        <v/>
      </c>
      <c r="E94" s="20" t="str">
        <f>IFERROR(VLOOKUP($B94,エントリーシート!$Q$28:$Z$527,7,0),"")</f>
        <v/>
      </c>
      <c r="F94" s="20" t="str">
        <f>IFERROR(VLOOKUP($B94,エントリーシート!$Q$28:$Z$527,8,0),"")</f>
        <v/>
      </c>
      <c r="G94" s="20" t="str">
        <f>IFERROR(VLOOKUP($B94,エントリーシート!$Q$28:$Z$527,9,0),"")</f>
        <v/>
      </c>
      <c r="H94" s="20" t="str">
        <f>IFERROR(VLOOKUP($B94,エントリーシート!$Q$28:$Z$527,10,0),"")</f>
        <v/>
      </c>
      <c r="I94" s="21"/>
      <c r="J94" s="21"/>
      <c r="K94" s="21"/>
      <c r="L94" s="22"/>
      <c r="M94" s="23" t="str">
        <f t="shared" si="3"/>
        <v/>
      </c>
      <c r="N94" s="24" t="str">
        <f t="shared" si="4"/>
        <v/>
      </c>
      <c r="O94" s="66" t="str">
        <f t="shared" si="5"/>
        <v/>
      </c>
      <c r="P94" s="41"/>
      <c r="Q94" s="45"/>
    </row>
    <row r="95" spans="1:17" ht="30" customHeight="1">
      <c r="A95" s="30">
        <v>92</v>
      </c>
      <c r="B95" s="92" t="s">
        <v>859</v>
      </c>
      <c r="C95" s="20" t="str">
        <f>IFERROR(VLOOKUP($B95,エントリーシート!$Q$28:$Z$527,5,0),"")</f>
        <v/>
      </c>
      <c r="D95" s="20" t="str">
        <f>IFERROR(VLOOKUP($B95,エントリーシート!$Q$28:$Z$527,6,0),"")</f>
        <v/>
      </c>
      <c r="E95" s="20" t="str">
        <f>IFERROR(VLOOKUP($B95,エントリーシート!$Q$28:$Z$527,7,0),"")</f>
        <v/>
      </c>
      <c r="F95" s="20" t="str">
        <f>IFERROR(VLOOKUP($B95,エントリーシート!$Q$28:$Z$527,8,0),"")</f>
        <v/>
      </c>
      <c r="G95" s="20" t="str">
        <f>IFERROR(VLOOKUP($B95,エントリーシート!$Q$28:$Z$527,9,0),"")</f>
        <v/>
      </c>
      <c r="H95" s="20" t="str">
        <f>IFERROR(VLOOKUP($B95,エントリーシート!$Q$28:$Z$527,10,0),"")</f>
        <v/>
      </c>
      <c r="I95" s="21"/>
      <c r="J95" s="21"/>
      <c r="K95" s="21"/>
      <c r="L95" s="22"/>
      <c r="M95" s="23" t="str">
        <f t="shared" si="3"/>
        <v/>
      </c>
      <c r="N95" s="24" t="str">
        <f t="shared" si="4"/>
        <v/>
      </c>
      <c r="O95" s="66" t="str">
        <f t="shared" si="5"/>
        <v/>
      </c>
      <c r="P95" s="41"/>
      <c r="Q95" s="45"/>
    </row>
    <row r="96" spans="1:17" ht="30" customHeight="1">
      <c r="A96" s="30">
        <v>93</v>
      </c>
      <c r="B96" s="92" t="s">
        <v>860</v>
      </c>
      <c r="C96" s="20" t="str">
        <f>IFERROR(VLOOKUP($B96,エントリーシート!$Q$28:$Z$527,5,0),"")</f>
        <v/>
      </c>
      <c r="D96" s="20" t="str">
        <f>IFERROR(VLOOKUP($B96,エントリーシート!$Q$28:$Z$527,6,0),"")</f>
        <v/>
      </c>
      <c r="E96" s="20" t="str">
        <f>IFERROR(VLOOKUP($B96,エントリーシート!$Q$28:$Z$527,7,0),"")</f>
        <v/>
      </c>
      <c r="F96" s="20" t="str">
        <f>IFERROR(VLOOKUP($B96,エントリーシート!$Q$28:$Z$527,8,0),"")</f>
        <v/>
      </c>
      <c r="G96" s="20" t="str">
        <f>IFERROR(VLOOKUP($B96,エントリーシート!$Q$28:$Z$527,9,0),"")</f>
        <v/>
      </c>
      <c r="H96" s="20" t="str">
        <f>IFERROR(VLOOKUP($B96,エントリーシート!$Q$28:$Z$527,10,0),"")</f>
        <v/>
      </c>
      <c r="I96" s="21"/>
      <c r="J96" s="21"/>
      <c r="K96" s="21"/>
      <c r="L96" s="22"/>
      <c r="M96" s="23" t="str">
        <f t="shared" si="3"/>
        <v/>
      </c>
      <c r="N96" s="24" t="str">
        <f t="shared" si="4"/>
        <v/>
      </c>
      <c r="O96" s="66" t="str">
        <f t="shared" si="5"/>
        <v/>
      </c>
      <c r="P96" s="41"/>
      <c r="Q96" s="45"/>
    </row>
    <row r="97" spans="1:17" ht="30" customHeight="1">
      <c r="A97" s="30">
        <v>94</v>
      </c>
      <c r="B97" s="92" t="s">
        <v>861</v>
      </c>
      <c r="C97" s="20" t="str">
        <f>IFERROR(VLOOKUP($B97,エントリーシート!$Q$28:$Z$527,5,0),"")</f>
        <v/>
      </c>
      <c r="D97" s="20" t="str">
        <f>IFERROR(VLOOKUP($B97,エントリーシート!$Q$28:$Z$527,6,0),"")</f>
        <v/>
      </c>
      <c r="E97" s="20" t="str">
        <f>IFERROR(VLOOKUP($B97,エントリーシート!$Q$28:$Z$527,7,0),"")</f>
        <v/>
      </c>
      <c r="F97" s="20" t="str">
        <f>IFERROR(VLOOKUP($B97,エントリーシート!$Q$28:$Z$527,8,0),"")</f>
        <v/>
      </c>
      <c r="G97" s="20" t="str">
        <f>IFERROR(VLOOKUP($B97,エントリーシート!$Q$28:$Z$527,9,0),"")</f>
        <v/>
      </c>
      <c r="H97" s="20" t="str">
        <f>IFERROR(VLOOKUP($B97,エントリーシート!$Q$28:$Z$527,10,0),"")</f>
        <v/>
      </c>
      <c r="I97" s="21"/>
      <c r="J97" s="21"/>
      <c r="K97" s="21"/>
      <c r="L97" s="22"/>
      <c r="M97" s="23" t="str">
        <f t="shared" si="3"/>
        <v/>
      </c>
      <c r="N97" s="24" t="str">
        <f t="shared" si="4"/>
        <v/>
      </c>
      <c r="O97" s="66" t="str">
        <f t="shared" si="5"/>
        <v/>
      </c>
      <c r="P97" s="41"/>
      <c r="Q97" s="45"/>
    </row>
    <row r="98" spans="1:17" ht="30" customHeight="1">
      <c r="A98" s="30">
        <v>95</v>
      </c>
      <c r="B98" s="92" t="s">
        <v>862</v>
      </c>
      <c r="C98" s="20" t="str">
        <f>IFERROR(VLOOKUP($B98,エントリーシート!$Q$28:$Z$527,5,0),"")</f>
        <v/>
      </c>
      <c r="D98" s="20" t="str">
        <f>IFERROR(VLOOKUP($B98,エントリーシート!$Q$28:$Z$527,6,0),"")</f>
        <v/>
      </c>
      <c r="E98" s="20" t="str">
        <f>IFERROR(VLOOKUP($B98,エントリーシート!$Q$28:$Z$527,7,0),"")</f>
        <v/>
      </c>
      <c r="F98" s="20" t="str">
        <f>IFERROR(VLOOKUP($B98,エントリーシート!$Q$28:$Z$527,8,0),"")</f>
        <v/>
      </c>
      <c r="G98" s="20" t="str">
        <f>IFERROR(VLOOKUP($B98,エントリーシート!$Q$28:$Z$527,9,0),"")</f>
        <v/>
      </c>
      <c r="H98" s="20" t="str">
        <f>IFERROR(VLOOKUP($B98,エントリーシート!$Q$28:$Z$527,10,0),"")</f>
        <v/>
      </c>
      <c r="I98" s="21"/>
      <c r="J98" s="21"/>
      <c r="K98" s="21"/>
      <c r="L98" s="22"/>
      <c r="M98" s="23" t="str">
        <f t="shared" si="3"/>
        <v/>
      </c>
      <c r="N98" s="24" t="str">
        <f t="shared" si="4"/>
        <v/>
      </c>
      <c r="O98" s="66" t="str">
        <f t="shared" si="5"/>
        <v/>
      </c>
      <c r="P98" s="41"/>
      <c r="Q98" s="45"/>
    </row>
    <row r="99" spans="1:17" ht="30" customHeight="1">
      <c r="A99" s="30">
        <v>96</v>
      </c>
      <c r="B99" s="92" t="s">
        <v>863</v>
      </c>
      <c r="C99" s="20" t="str">
        <f>IFERROR(VLOOKUP($B99,エントリーシート!$Q$28:$Z$527,5,0),"")</f>
        <v/>
      </c>
      <c r="D99" s="20" t="str">
        <f>IFERROR(VLOOKUP($B99,エントリーシート!$Q$28:$Z$527,6,0),"")</f>
        <v/>
      </c>
      <c r="E99" s="20" t="str">
        <f>IFERROR(VLOOKUP($B99,エントリーシート!$Q$28:$Z$527,7,0),"")</f>
        <v/>
      </c>
      <c r="F99" s="20" t="str">
        <f>IFERROR(VLOOKUP($B99,エントリーシート!$Q$28:$Z$527,8,0),"")</f>
        <v/>
      </c>
      <c r="G99" s="20" t="str">
        <f>IFERROR(VLOOKUP($B99,エントリーシート!$Q$28:$Z$527,9,0),"")</f>
        <v/>
      </c>
      <c r="H99" s="20" t="str">
        <f>IFERROR(VLOOKUP($B99,エントリーシート!$Q$28:$Z$527,10,0),"")</f>
        <v/>
      </c>
      <c r="I99" s="21"/>
      <c r="J99" s="21"/>
      <c r="K99" s="21"/>
      <c r="L99" s="22"/>
      <c r="M99" s="23" t="str">
        <f t="shared" si="3"/>
        <v/>
      </c>
      <c r="N99" s="24" t="str">
        <f t="shared" si="4"/>
        <v/>
      </c>
      <c r="O99" s="66" t="str">
        <f t="shared" si="5"/>
        <v/>
      </c>
      <c r="P99" s="41"/>
      <c r="Q99" s="45"/>
    </row>
    <row r="100" spans="1:17" ht="30" customHeight="1">
      <c r="A100" s="30">
        <v>97</v>
      </c>
      <c r="B100" s="92" t="s">
        <v>864</v>
      </c>
      <c r="C100" s="20" t="str">
        <f>IFERROR(VLOOKUP($B100,エントリーシート!$Q$28:$Z$527,5,0),"")</f>
        <v/>
      </c>
      <c r="D100" s="20" t="str">
        <f>IFERROR(VLOOKUP($B100,エントリーシート!$Q$28:$Z$527,6,0),"")</f>
        <v/>
      </c>
      <c r="E100" s="20" t="str">
        <f>IFERROR(VLOOKUP($B100,エントリーシート!$Q$28:$Z$527,7,0),"")</f>
        <v/>
      </c>
      <c r="F100" s="20" t="str">
        <f>IFERROR(VLOOKUP($B100,エントリーシート!$Q$28:$Z$527,8,0),"")</f>
        <v/>
      </c>
      <c r="G100" s="20" t="str">
        <f>IFERROR(VLOOKUP($B100,エントリーシート!$Q$28:$Z$527,9,0),"")</f>
        <v/>
      </c>
      <c r="H100" s="20" t="str">
        <f>IFERROR(VLOOKUP($B100,エントリーシート!$Q$28:$Z$527,10,0),"")</f>
        <v/>
      </c>
      <c r="I100" s="21"/>
      <c r="J100" s="21"/>
      <c r="K100" s="21"/>
      <c r="L100" s="22"/>
      <c r="M100" s="23" t="str">
        <f t="shared" si="3"/>
        <v/>
      </c>
      <c r="N100" s="24" t="str">
        <f t="shared" si="4"/>
        <v/>
      </c>
      <c r="O100" s="66" t="str">
        <f t="shared" si="5"/>
        <v/>
      </c>
      <c r="P100" s="41"/>
      <c r="Q100" s="45"/>
    </row>
    <row r="101" spans="1:17" ht="30" customHeight="1">
      <c r="A101" s="30">
        <v>98</v>
      </c>
      <c r="B101" s="92" t="s">
        <v>865</v>
      </c>
      <c r="C101" s="20" t="str">
        <f>IFERROR(VLOOKUP($B101,エントリーシート!$Q$28:$Z$527,5,0),"")</f>
        <v/>
      </c>
      <c r="D101" s="20" t="str">
        <f>IFERROR(VLOOKUP($B101,エントリーシート!$Q$28:$Z$527,6,0),"")</f>
        <v/>
      </c>
      <c r="E101" s="20" t="str">
        <f>IFERROR(VLOOKUP($B101,エントリーシート!$Q$28:$Z$527,7,0),"")</f>
        <v/>
      </c>
      <c r="F101" s="20" t="str">
        <f>IFERROR(VLOOKUP($B101,エントリーシート!$Q$28:$Z$527,8,0),"")</f>
        <v/>
      </c>
      <c r="G101" s="20" t="str">
        <f>IFERROR(VLOOKUP($B101,エントリーシート!$Q$28:$Z$527,9,0),"")</f>
        <v/>
      </c>
      <c r="H101" s="20" t="str">
        <f>IFERROR(VLOOKUP($B101,エントリーシート!$Q$28:$Z$527,10,0),"")</f>
        <v/>
      </c>
      <c r="I101" s="21"/>
      <c r="J101" s="21"/>
      <c r="K101" s="21"/>
      <c r="L101" s="22"/>
      <c r="M101" s="23" t="str">
        <f t="shared" si="3"/>
        <v/>
      </c>
      <c r="N101" s="24" t="str">
        <f t="shared" si="4"/>
        <v/>
      </c>
      <c r="O101" s="66" t="str">
        <f t="shared" si="5"/>
        <v/>
      </c>
      <c r="P101" s="41"/>
      <c r="Q101" s="45"/>
    </row>
    <row r="102" spans="1:17" ht="30" customHeight="1">
      <c r="A102" s="30">
        <v>99</v>
      </c>
      <c r="B102" s="92" t="s">
        <v>866</v>
      </c>
      <c r="C102" s="20" t="str">
        <f>IFERROR(VLOOKUP($B102,エントリーシート!$Q$28:$Z$527,5,0),"")</f>
        <v/>
      </c>
      <c r="D102" s="20" t="str">
        <f>IFERROR(VLOOKUP($B102,エントリーシート!$Q$28:$Z$527,6,0),"")</f>
        <v/>
      </c>
      <c r="E102" s="20" t="str">
        <f>IFERROR(VLOOKUP($B102,エントリーシート!$Q$28:$Z$527,7,0),"")</f>
        <v/>
      </c>
      <c r="F102" s="20" t="str">
        <f>IFERROR(VLOOKUP($B102,エントリーシート!$Q$28:$Z$527,8,0),"")</f>
        <v/>
      </c>
      <c r="G102" s="20" t="str">
        <f>IFERROR(VLOOKUP($B102,エントリーシート!$Q$28:$Z$527,9,0),"")</f>
        <v/>
      </c>
      <c r="H102" s="20" t="str">
        <f>IFERROR(VLOOKUP($B102,エントリーシート!$Q$28:$Z$527,10,0),"")</f>
        <v/>
      </c>
      <c r="I102" s="21"/>
      <c r="J102" s="21"/>
      <c r="K102" s="21"/>
      <c r="L102" s="22"/>
      <c r="M102" s="23" t="str">
        <f t="shared" si="3"/>
        <v/>
      </c>
      <c r="N102" s="24" t="str">
        <f t="shared" si="4"/>
        <v/>
      </c>
      <c r="O102" s="66" t="str">
        <f t="shared" si="5"/>
        <v/>
      </c>
      <c r="P102" s="41"/>
      <c r="Q102" s="45"/>
    </row>
    <row r="103" spans="1:17" ht="30" customHeight="1">
      <c r="A103" s="30">
        <v>100</v>
      </c>
      <c r="B103" s="92" t="s">
        <v>867</v>
      </c>
      <c r="C103" s="20" t="str">
        <f>IFERROR(VLOOKUP($B103,エントリーシート!$Q$28:$Z$527,5,0),"")</f>
        <v/>
      </c>
      <c r="D103" s="20" t="str">
        <f>IFERROR(VLOOKUP($B103,エントリーシート!$Q$28:$Z$527,6,0),"")</f>
        <v/>
      </c>
      <c r="E103" s="20" t="str">
        <f>IFERROR(VLOOKUP($B103,エントリーシート!$Q$28:$Z$527,7,0),"")</f>
        <v/>
      </c>
      <c r="F103" s="20" t="str">
        <f>IFERROR(VLOOKUP($B103,エントリーシート!$Q$28:$Z$527,8,0),"")</f>
        <v/>
      </c>
      <c r="G103" s="20" t="str">
        <f>IFERROR(VLOOKUP($B103,エントリーシート!$Q$28:$Z$527,9,0),"")</f>
        <v/>
      </c>
      <c r="H103" s="20" t="str">
        <f>IFERROR(VLOOKUP($B103,エントリーシート!$Q$28:$Z$527,10,0),"")</f>
        <v/>
      </c>
      <c r="I103" s="21"/>
      <c r="J103" s="21"/>
      <c r="K103" s="21"/>
      <c r="L103" s="22"/>
      <c r="M103" s="23" t="str">
        <f t="shared" si="3"/>
        <v/>
      </c>
      <c r="N103" s="24" t="str">
        <f t="shared" si="4"/>
        <v/>
      </c>
      <c r="O103" s="66" t="str">
        <f t="shared" si="5"/>
        <v/>
      </c>
      <c r="P103" s="41"/>
      <c r="Q103" s="45"/>
    </row>
    <row r="104" spans="1:17" ht="30" customHeight="1">
      <c r="A104" s="30">
        <v>101</v>
      </c>
      <c r="B104" s="92" t="s">
        <v>868</v>
      </c>
      <c r="C104" s="20" t="str">
        <f>IFERROR(VLOOKUP($B104,エントリーシート!$Q$28:$Z$527,5,0),"")</f>
        <v/>
      </c>
      <c r="D104" s="20" t="str">
        <f>IFERROR(VLOOKUP($B104,エントリーシート!$Q$28:$Z$527,6,0),"")</f>
        <v/>
      </c>
      <c r="E104" s="20" t="str">
        <f>IFERROR(VLOOKUP($B104,エントリーシート!$Q$28:$Z$527,7,0),"")</f>
        <v/>
      </c>
      <c r="F104" s="20" t="str">
        <f>IFERROR(VLOOKUP($B104,エントリーシート!$Q$28:$Z$527,8,0),"")</f>
        <v/>
      </c>
      <c r="G104" s="20" t="str">
        <f>IFERROR(VLOOKUP($B104,エントリーシート!$Q$28:$Z$527,9,0),"")</f>
        <v/>
      </c>
      <c r="H104" s="20" t="str">
        <f>IFERROR(VLOOKUP($B104,エントリーシート!$Q$28:$Z$527,10,0),"")</f>
        <v/>
      </c>
      <c r="I104" s="21"/>
      <c r="J104" s="21"/>
      <c r="K104" s="21"/>
      <c r="L104" s="22"/>
      <c r="M104" s="23" t="str">
        <f t="shared" si="3"/>
        <v/>
      </c>
      <c r="N104" s="24" t="str">
        <f t="shared" si="4"/>
        <v/>
      </c>
      <c r="O104" s="66" t="str">
        <f t="shared" si="5"/>
        <v/>
      </c>
      <c r="P104" s="41"/>
      <c r="Q104" s="45"/>
    </row>
    <row r="105" spans="1:17" ht="30" customHeight="1">
      <c r="A105" s="30">
        <v>102</v>
      </c>
      <c r="B105" s="92" t="s">
        <v>869</v>
      </c>
      <c r="C105" s="20" t="str">
        <f>IFERROR(VLOOKUP($B105,エントリーシート!$Q$28:$Z$527,5,0),"")</f>
        <v/>
      </c>
      <c r="D105" s="20" t="str">
        <f>IFERROR(VLOOKUP($B105,エントリーシート!$Q$28:$Z$527,6,0),"")</f>
        <v/>
      </c>
      <c r="E105" s="20" t="str">
        <f>IFERROR(VLOOKUP($B105,エントリーシート!$Q$28:$Z$527,7,0),"")</f>
        <v/>
      </c>
      <c r="F105" s="20" t="str">
        <f>IFERROR(VLOOKUP($B105,エントリーシート!$Q$28:$Z$527,8,0),"")</f>
        <v/>
      </c>
      <c r="G105" s="20" t="str">
        <f>IFERROR(VLOOKUP($B105,エントリーシート!$Q$28:$Z$527,9,0),"")</f>
        <v/>
      </c>
      <c r="H105" s="20" t="str">
        <f>IFERROR(VLOOKUP($B105,エントリーシート!$Q$28:$Z$527,10,0),"")</f>
        <v/>
      </c>
      <c r="I105" s="21"/>
      <c r="J105" s="21"/>
      <c r="K105" s="21"/>
      <c r="L105" s="22"/>
      <c r="M105" s="23" t="str">
        <f t="shared" si="3"/>
        <v/>
      </c>
      <c r="N105" s="24" t="str">
        <f t="shared" si="4"/>
        <v/>
      </c>
      <c r="O105" s="66" t="str">
        <f t="shared" si="5"/>
        <v/>
      </c>
      <c r="P105" s="41"/>
      <c r="Q105" s="45"/>
    </row>
    <row r="106" spans="1:17" ht="30" customHeight="1">
      <c r="A106" s="30">
        <v>103</v>
      </c>
      <c r="B106" s="92" t="s">
        <v>870</v>
      </c>
      <c r="C106" s="20" t="str">
        <f>IFERROR(VLOOKUP($B106,エントリーシート!$Q$28:$Z$527,5,0),"")</f>
        <v/>
      </c>
      <c r="D106" s="20" t="str">
        <f>IFERROR(VLOOKUP($B106,エントリーシート!$Q$28:$Z$527,6,0),"")</f>
        <v/>
      </c>
      <c r="E106" s="20" t="str">
        <f>IFERROR(VLOOKUP($B106,エントリーシート!$Q$28:$Z$527,7,0),"")</f>
        <v/>
      </c>
      <c r="F106" s="20" t="str">
        <f>IFERROR(VLOOKUP($B106,エントリーシート!$Q$28:$Z$527,8,0),"")</f>
        <v/>
      </c>
      <c r="G106" s="20" t="str">
        <f>IFERROR(VLOOKUP($B106,エントリーシート!$Q$28:$Z$527,9,0),"")</f>
        <v/>
      </c>
      <c r="H106" s="20" t="str">
        <f>IFERROR(VLOOKUP($B106,エントリーシート!$Q$28:$Z$527,10,0),"")</f>
        <v/>
      </c>
      <c r="I106" s="21"/>
      <c r="J106" s="21"/>
      <c r="K106" s="21"/>
      <c r="L106" s="22"/>
      <c r="M106" s="23" t="str">
        <f t="shared" si="3"/>
        <v/>
      </c>
      <c r="N106" s="24" t="str">
        <f t="shared" si="4"/>
        <v/>
      </c>
      <c r="O106" s="66" t="str">
        <f t="shared" si="5"/>
        <v/>
      </c>
      <c r="P106" s="41"/>
      <c r="Q106" s="45"/>
    </row>
    <row r="107" spans="1:17" ht="30" customHeight="1">
      <c r="A107" s="30">
        <v>104</v>
      </c>
      <c r="B107" s="92" t="s">
        <v>871</v>
      </c>
      <c r="C107" s="20" t="str">
        <f>IFERROR(VLOOKUP($B107,エントリーシート!$Q$28:$Z$527,5,0),"")</f>
        <v/>
      </c>
      <c r="D107" s="20" t="str">
        <f>IFERROR(VLOOKUP($B107,エントリーシート!$Q$28:$Z$527,6,0),"")</f>
        <v/>
      </c>
      <c r="E107" s="20" t="str">
        <f>IFERROR(VLOOKUP($B107,エントリーシート!$Q$28:$Z$527,7,0),"")</f>
        <v/>
      </c>
      <c r="F107" s="20" t="str">
        <f>IFERROR(VLOOKUP($B107,エントリーシート!$Q$28:$Z$527,8,0),"")</f>
        <v/>
      </c>
      <c r="G107" s="20" t="str">
        <f>IFERROR(VLOOKUP($B107,エントリーシート!$Q$28:$Z$527,9,0),"")</f>
        <v/>
      </c>
      <c r="H107" s="20" t="str">
        <f>IFERROR(VLOOKUP($B107,エントリーシート!$Q$28:$Z$527,10,0),"")</f>
        <v/>
      </c>
      <c r="I107" s="21"/>
      <c r="J107" s="21"/>
      <c r="K107" s="21"/>
      <c r="L107" s="22"/>
      <c r="M107" s="23" t="str">
        <f t="shared" si="3"/>
        <v/>
      </c>
      <c r="N107" s="24" t="str">
        <f t="shared" si="4"/>
        <v/>
      </c>
      <c r="O107" s="66" t="str">
        <f t="shared" si="5"/>
        <v/>
      </c>
      <c r="P107" s="41"/>
      <c r="Q107" s="45"/>
    </row>
    <row r="108" spans="1:17" ht="30" customHeight="1">
      <c r="A108" s="30">
        <v>105</v>
      </c>
      <c r="B108" s="92" t="s">
        <v>872</v>
      </c>
      <c r="C108" s="20" t="str">
        <f>IFERROR(VLOOKUP($B108,エントリーシート!$Q$28:$Z$527,5,0),"")</f>
        <v/>
      </c>
      <c r="D108" s="20" t="str">
        <f>IFERROR(VLOOKUP($B108,エントリーシート!$Q$28:$Z$527,6,0),"")</f>
        <v/>
      </c>
      <c r="E108" s="20" t="str">
        <f>IFERROR(VLOOKUP($B108,エントリーシート!$Q$28:$Z$527,7,0),"")</f>
        <v/>
      </c>
      <c r="F108" s="20" t="str">
        <f>IFERROR(VLOOKUP($B108,エントリーシート!$Q$28:$Z$527,8,0),"")</f>
        <v/>
      </c>
      <c r="G108" s="20" t="str">
        <f>IFERROR(VLOOKUP($B108,エントリーシート!$Q$28:$Z$527,9,0),"")</f>
        <v/>
      </c>
      <c r="H108" s="20" t="str">
        <f>IFERROR(VLOOKUP($B108,エントリーシート!$Q$28:$Z$527,10,0),"")</f>
        <v/>
      </c>
      <c r="I108" s="21"/>
      <c r="J108" s="21"/>
      <c r="K108" s="21"/>
      <c r="L108" s="22"/>
      <c r="M108" s="23" t="str">
        <f t="shared" si="3"/>
        <v/>
      </c>
      <c r="N108" s="24" t="str">
        <f t="shared" si="4"/>
        <v/>
      </c>
      <c r="O108" s="66" t="str">
        <f t="shared" si="5"/>
        <v/>
      </c>
      <c r="P108" s="41"/>
      <c r="Q108" s="45"/>
    </row>
    <row r="109" spans="1:17" ht="30" customHeight="1">
      <c r="A109" s="30">
        <v>106</v>
      </c>
      <c r="B109" s="92" t="s">
        <v>873</v>
      </c>
      <c r="C109" s="20" t="str">
        <f>IFERROR(VLOOKUP($B109,エントリーシート!$Q$28:$Z$527,5,0),"")</f>
        <v/>
      </c>
      <c r="D109" s="20" t="str">
        <f>IFERROR(VLOOKUP($B109,エントリーシート!$Q$28:$Z$527,6,0),"")</f>
        <v/>
      </c>
      <c r="E109" s="20" t="str">
        <f>IFERROR(VLOOKUP($B109,エントリーシート!$Q$28:$Z$527,7,0),"")</f>
        <v/>
      </c>
      <c r="F109" s="20" t="str">
        <f>IFERROR(VLOOKUP($B109,エントリーシート!$Q$28:$Z$527,8,0),"")</f>
        <v/>
      </c>
      <c r="G109" s="20" t="str">
        <f>IFERROR(VLOOKUP($B109,エントリーシート!$Q$28:$Z$527,9,0),"")</f>
        <v/>
      </c>
      <c r="H109" s="20" t="str">
        <f>IFERROR(VLOOKUP($B109,エントリーシート!$Q$28:$Z$527,10,0),"")</f>
        <v/>
      </c>
      <c r="I109" s="21"/>
      <c r="J109" s="21"/>
      <c r="K109" s="21"/>
      <c r="L109" s="22"/>
      <c r="M109" s="23" t="str">
        <f t="shared" si="3"/>
        <v/>
      </c>
      <c r="N109" s="24" t="str">
        <f t="shared" si="4"/>
        <v/>
      </c>
      <c r="O109" s="66" t="str">
        <f t="shared" si="5"/>
        <v/>
      </c>
      <c r="P109" s="41"/>
      <c r="Q109" s="45"/>
    </row>
    <row r="110" spans="1:17" ht="30" customHeight="1">
      <c r="A110" s="30">
        <v>107</v>
      </c>
      <c r="B110" s="92" t="s">
        <v>874</v>
      </c>
      <c r="C110" s="20" t="str">
        <f>IFERROR(VLOOKUP($B110,エントリーシート!$Q$28:$Z$527,5,0),"")</f>
        <v/>
      </c>
      <c r="D110" s="20" t="str">
        <f>IFERROR(VLOOKUP($B110,エントリーシート!$Q$28:$Z$527,6,0),"")</f>
        <v/>
      </c>
      <c r="E110" s="20" t="str">
        <f>IFERROR(VLOOKUP($B110,エントリーシート!$Q$28:$Z$527,7,0),"")</f>
        <v/>
      </c>
      <c r="F110" s="20" t="str">
        <f>IFERROR(VLOOKUP($B110,エントリーシート!$Q$28:$Z$527,8,0),"")</f>
        <v/>
      </c>
      <c r="G110" s="20" t="str">
        <f>IFERROR(VLOOKUP($B110,エントリーシート!$Q$28:$Z$527,9,0),"")</f>
        <v/>
      </c>
      <c r="H110" s="20" t="str">
        <f>IFERROR(VLOOKUP($B110,エントリーシート!$Q$28:$Z$527,10,0),"")</f>
        <v/>
      </c>
      <c r="I110" s="21"/>
      <c r="J110" s="21"/>
      <c r="K110" s="21"/>
      <c r="L110" s="22"/>
      <c r="M110" s="23" t="str">
        <f t="shared" si="3"/>
        <v/>
      </c>
      <c r="N110" s="24" t="str">
        <f t="shared" si="4"/>
        <v/>
      </c>
      <c r="O110" s="66" t="str">
        <f t="shared" si="5"/>
        <v/>
      </c>
      <c r="P110" s="41"/>
      <c r="Q110" s="45"/>
    </row>
    <row r="111" spans="1:17" ht="30" customHeight="1">
      <c r="A111" s="30">
        <v>108</v>
      </c>
      <c r="B111" s="92" t="s">
        <v>875</v>
      </c>
      <c r="C111" s="20" t="str">
        <f>IFERROR(VLOOKUP($B111,エントリーシート!$Q$28:$Z$527,5,0),"")</f>
        <v/>
      </c>
      <c r="D111" s="20" t="str">
        <f>IFERROR(VLOOKUP($B111,エントリーシート!$Q$28:$Z$527,6,0),"")</f>
        <v/>
      </c>
      <c r="E111" s="20" t="str">
        <f>IFERROR(VLOOKUP($B111,エントリーシート!$Q$28:$Z$527,7,0),"")</f>
        <v/>
      </c>
      <c r="F111" s="20" t="str">
        <f>IFERROR(VLOOKUP($B111,エントリーシート!$Q$28:$Z$527,8,0),"")</f>
        <v/>
      </c>
      <c r="G111" s="20" t="str">
        <f>IFERROR(VLOOKUP($B111,エントリーシート!$Q$28:$Z$527,9,0),"")</f>
        <v/>
      </c>
      <c r="H111" s="20" t="str">
        <f>IFERROR(VLOOKUP($B111,エントリーシート!$Q$28:$Z$527,10,0),"")</f>
        <v/>
      </c>
      <c r="I111" s="21"/>
      <c r="J111" s="21"/>
      <c r="K111" s="21"/>
      <c r="L111" s="22"/>
      <c r="M111" s="23" t="str">
        <f t="shared" si="3"/>
        <v/>
      </c>
      <c r="N111" s="24" t="str">
        <f t="shared" si="4"/>
        <v/>
      </c>
      <c r="O111" s="66" t="str">
        <f t="shared" si="5"/>
        <v/>
      </c>
      <c r="P111" s="41"/>
      <c r="Q111" s="45"/>
    </row>
    <row r="112" spans="1:17" ht="30" customHeight="1">
      <c r="A112" s="30">
        <v>109</v>
      </c>
      <c r="B112" s="92" t="s">
        <v>876</v>
      </c>
      <c r="C112" s="20" t="str">
        <f>IFERROR(VLOOKUP($B112,エントリーシート!$Q$28:$Z$527,5,0),"")</f>
        <v/>
      </c>
      <c r="D112" s="20" t="str">
        <f>IFERROR(VLOOKUP($B112,エントリーシート!$Q$28:$Z$527,6,0),"")</f>
        <v/>
      </c>
      <c r="E112" s="20" t="str">
        <f>IFERROR(VLOOKUP($B112,エントリーシート!$Q$28:$Z$527,7,0),"")</f>
        <v/>
      </c>
      <c r="F112" s="20" t="str">
        <f>IFERROR(VLOOKUP($B112,エントリーシート!$Q$28:$Z$527,8,0),"")</f>
        <v/>
      </c>
      <c r="G112" s="20" t="str">
        <f>IFERROR(VLOOKUP($B112,エントリーシート!$Q$28:$Z$527,9,0),"")</f>
        <v/>
      </c>
      <c r="H112" s="20" t="str">
        <f>IFERROR(VLOOKUP($B112,エントリーシート!$Q$28:$Z$527,10,0),"")</f>
        <v/>
      </c>
      <c r="I112" s="21"/>
      <c r="J112" s="21"/>
      <c r="K112" s="21"/>
      <c r="L112" s="22"/>
      <c r="M112" s="23" t="str">
        <f t="shared" si="3"/>
        <v/>
      </c>
      <c r="N112" s="24" t="str">
        <f t="shared" si="4"/>
        <v/>
      </c>
      <c r="O112" s="66" t="str">
        <f t="shared" si="5"/>
        <v/>
      </c>
      <c r="P112" s="41"/>
      <c r="Q112" s="45"/>
    </row>
    <row r="113" spans="1:17" ht="30" customHeight="1">
      <c r="A113" s="30">
        <v>110</v>
      </c>
      <c r="B113" s="92" t="s">
        <v>877</v>
      </c>
      <c r="C113" s="20" t="str">
        <f>IFERROR(VLOOKUP($B113,エントリーシート!$Q$28:$Z$527,5,0),"")</f>
        <v/>
      </c>
      <c r="D113" s="20" t="str">
        <f>IFERROR(VLOOKUP($B113,エントリーシート!$Q$28:$Z$527,6,0),"")</f>
        <v/>
      </c>
      <c r="E113" s="20" t="str">
        <f>IFERROR(VLOOKUP($B113,エントリーシート!$Q$28:$Z$527,7,0),"")</f>
        <v/>
      </c>
      <c r="F113" s="20" t="str">
        <f>IFERROR(VLOOKUP($B113,エントリーシート!$Q$28:$Z$527,8,0),"")</f>
        <v/>
      </c>
      <c r="G113" s="20" t="str">
        <f>IFERROR(VLOOKUP($B113,エントリーシート!$Q$28:$Z$527,9,0),"")</f>
        <v/>
      </c>
      <c r="H113" s="20" t="str">
        <f>IFERROR(VLOOKUP($B113,エントリーシート!$Q$28:$Z$527,10,0),"")</f>
        <v/>
      </c>
      <c r="I113" s="21"/>
      <c r="J113" s="21"/>
      <c r="K113" s="21"/>
      <c r="L113" s="22"/>
      <c r="M113" s="23" t="str">
        <f t="shared" si="3"/>
        <v/>
      </c>
      <c r="N113" s="24" t="str">
        <f t="shared" si="4"/>
        <v/>
      </c>
      <c r="O113" s="66" t="str">
        <f t="shared" si="5"/>
        <v/>
      </c>
      <c r="P113" s="41"/>
      <c r="Q113" s="45"/>
    </row>
    <row r="114" spans="1:17" ht="30" customHeight="1">
      <c r="A114" s="30">
        <v>111</v>
      </c>
      <c r="B114" s="92" t="s">
        <v>878</v>
      </c>
      <c r="C114" s="20" t="str">
        <f>IFERROR(VLOOKUP($B114,エントリーシート!$Q$28:$Z$527,5,0),"")</f>
        <v/>
      </c>
      <c r="D114" s="20" t="str">
        <f>IFERROR(VLOOKUP($B114,エントリーシート!$Q$28:$Z$527,6,0),"")</f>
        <v/>
      </c>
      <c r="E114" s="20" t="str">
        <f>IFERROR(VLOOKUP($B114,エントリーシート!$Q$28:$Z$527,7,0),"")</f>
        <v/>
      </c>
      <c r="F114" s="20" t="str">
        <f>IFERROR(VLOOKUP($B114,エントリーシート!$Q$28:$Z$527,8,0),"")</f>
        <v/>
      </c>
      <c r="G114" s="20" t="str">
        <f>IFERROR(VLOOKUP($B114,エントリーシート!$Q$28:$Z$527,9,0),"")</f>
        <v/>
      </c>
      <c r="H114" s="20" t="str">
        <f>IFERROR(VLOOKUP($B114,エントリーシート!$Q$28:$Z$527,10,0),"")</f>
        <v/>
      </c>
      <c r="I114" s="21"/>
      <c r="J114" s="21"/>
      <c r="K114" s="21"/>
      <c r="L114" s="22"/>
      <c r="M114" s="23" t="str">
        <f t="shared" si="3"/>
        <v/>
      </c>
      <c r="N114" s="24" t="str">
        <f t="shared" si="4"/>
        <v/>
      </c>
      <c r="O114" s="66" t="str">
        <f t="shared" si="5"/>
        <v/>
      </c>
      <c r="P114" s="41"/>
      <c r="Q114" s="45"/>
    </row>
    <row r="115" spans="1:17" ht="30" customHeight="1">
      <c r="A115" s="30">
        <v>112</v>
      </c>
      <c r="B115" s="92" t="s">
        <v>879</v>
      </c>
      <c r="C115" s="20" t="str">
        <f>IFERROR(VLOOKUP($B115,エントリーシート!$Q$28:$Z$527,5,0),"")</f>
        <v/>
      </c>
      <c r="D115" s="20" t="str">
        <f>IFERROR(VLOOKUP($B115,エントリーシート!$Q$28:$Z$527,6,0),"")</f>
        <v/>
      </c>
      <c r="E115" s="20" t="str">
        <f>IFERROR(VLOOKUP($B115,エントリーシート!$Q$28:$Z$527,7,0),"")</f>
        <v/>
      </c>
      <c r="F115" s="20" t="str">
        <f>IFERROR(VLOOKUP($B115,エントリーシート!$Q$28:$Z$527,8,0),"")</f>
        <v/>
      </c>
      <c r="G115" s="20" t="str">
        <f>IFERROR(VLOOKUP($B115,エントリーシート!$Q$28:$Z$527,9,0),"")</f>
        <v/>
      </c>
      <c r="H115" s="20" t="str">
        <f>IFERROR(VLOOKUP($B115,エントリーシート!$Q$28:$Z$527,10,0),"")</f>
        <v/>
      </c>
      <c r="I115" s="21"/>
      <c r="J115" s="21"/>
      <c r="K115" s="21"/>
      <c r="L115" s="22"/>
      <c r="M115" s="23" t="str">
        <f t="shared" si="3"/>
        <v/>
      </c>
      <c r="N115" s="24" t="str">
        <f t="shared" si="4"/>
        <v/>
      </c>
      <c r="O115" s="66" t="str">
        <f t="shared" si="5"/>
        <v/>
      </c>
      <c r="P115" s="41"/>
      <c r="Q115" s="45"/>
    </row>
    <row r="116" spans="1:17" ht="30" customHeight="1">
      <c r="A116" s="30">
        <v>113</v>
      </c>
      <c r="B116" s="92" t="s">
        <v>880</v>
      </c>
      <c r="C116" s="20" t="str">
        <f>IFERROR(VLOOKUP($B116,エントリーシート!$Q$28:$Z$527,5,0),"")</f>
        <v/>
      </c>
      <c r="D116" s="20" t="str">
        <f>IFERROR(VLOOKUP($B116,エントリーシート!$Q$28:$Z$527,6,0),"")</f>
        <v/>
      </c>
      <c r="E116" s="20" t="str">
        <f>IFERROR(VLOOKUP($B116,エントリーシート!$Q$28:$Z$527,7,0),"")</f>
        <v/>
      </c>
      <c r="F116" s="20" t="str">
        <f>IFERROR(VLOOKUP($B116,エントリーシート!$Q$28:$Z$527,8,0),"")</f>
        <v/>
      </c>
      <c r="G116" s="20" t="str">
        <f>IFERROR(VLOOKUP($B116,エントリーシート!$Q$28:$Z$527,9,0),"")</f>
        <v/>
      </c>
      <c r="H116" s="20" t="str">
        <f>IFERROR(VLOOKUP($B116,エントリーシート!$Q$28:$Z$527,10,0),"")</f>
        <v/>
      </c>
      <c r="I116" s="21"/>
      <c r="J116" s="21"/>
      <c r="K116" s="21"/>
      <c r="L116" s="22"/>
      <c r="M116" s="23" t="str">
        <f t="shared" si="3"/>
        <v/>
      </c>
      <c r="N116" s="24" t="str">
        <f t="shared" si="4"/>
        <v/>
      </c>
      <c r="O116" s="66" t="str">
        <f t="shared" si="5"/>
        <v/>
      </c>
      <c r="P116" s="41"/>
      <c r="Q116" s="45"/>
    </row>
    <row r="117" spans="1:17" ht="30" customHeight="1">
      <c r="A117" s="30">
        <v>114</v>
      </c>
      <c r="B117" s="92" t="s">
        <v>881</v>
      </c>
      <c r="C117" s="20" t="str">
        <f>IFERROR(VLOOKUP($B117,エントリーシート!$Q$28:$Z$527,5,0),"")</f>
        <v/>
      </c>
      <c r="D117" s="20" t="str">
        <f>IFERROR(VLOOKUP($B117,エントリーシート!$Q$28:$Z$527,6,0),"")</f>
        <v/>
      </c>
      <c r="E117" s="20" t="str">
        <f>IFERROR(VLOOKUP($B117,エントリーシート!$Q$28:$Z$527,7,0),"")</f>
        <v/>
      </c>
      <c r="F117" s="20" t="str">
        <f>IFERROR(VLOOKUP($B117,エントリーシート!$Q$28:$Z$527,8,0),"")</f>
        <v/>
      </c>
      <c r="G117" s="20" t="str">
        <f>IFERROR(VLOOKUP($B117,エントリーシート!$Q$28:$Z$527,9,0),"")</f>
        <v/>
      </c>
      <c r="H117" s="20" t="str">
        <f>IFERROR(VLOOKUP($B117,エントリーシート!$Q$28:$Z$527,10,0),"")</f>
        <v/>
      </c>
      <c r="I117" s="21"/>
      <c r="J117" s="21"/>
      <c r="K117" s="21"/>
      <c r="L117" s="22"/>
      <c r="M117" s="23" t="str">
        <f t="shared" si="3"/>
        <v/>
      </c>
      <c r="N117" s="24" t="str">
        <f t="shared" si="4"/>
        <v/>
      </c>
      <c r="O117" s="66" t="str">
        <f t="shared" si="5"/>
        <v/>
      </c>
      <c r="P117" s="41"/>
      <c r="Q117" s="45"/>
    </row>
    <row r="118" spans="1:17" ht="30" customHeight="1">
      <c r="A118" s="30">
        <v>115</v>
      </c>
      <c r="B118" s="92" t="s">
        <v>882</v>
      </c>
      <c r="C118" s="20" t="str">
        <f>IFERROR(VLOOKUP($B118,エントリーシート!$Q$28:$Z$527,5,0),"")</f>
        <v/>
      </c>
      <c r="D118" s="20" t="str">
        <f>IFERROR(VLOOKUP($B118,エントリーシート!$Q$28:$Z$527,6,0),"")</f>
        <v/>
      </c>
      <c r="E118" s="20" t="str">
        <f>IFERROR(VLOOKUP($B118,エントリーシート!$Q$28:$Z$527,7,0),"")</f>
        <v/>
      </c>
      <c r="F118" s="20" t="str">
        <f>IFERROR(VLOOKUP($B118,エントリーシート!$Q$28:$Z$527,8,0),"")</f>
        <v/>
      </c>
      <c r="G118" s="20" t="str">
        <f>IFERROR(VLOOKUP($B118,エントリーシート!$Q$28:$Z$527,9,0),"")</f>
        <v/>
      </c>
      <c r="H118" s="20" t="str">
        <f>IFERROR(VLOOKUP($B118,エントリーシート!$Q$28:$Z$527,10,0),"")</f>
        <v/>
      </c>
      <c r="I118" s="21"/>
      <c r="J118" s="21"/>
      <c r="K118" s="21"/>
      <c r="L118" s="22"/>
      <c r="M118" s="23" t="str">
        <f t="shared" si="3"/>
        <v/>
      </c>
      <c r="N118" s="24" t="str">
        <f t="shared" si="4"/>
        <v/>
      </c>
      <c r="O118" s="66" t="str">
        <f t="shared" si="5"/>
        <v/>
      </c>
      <c r="P118" s="41"/>
      <c r="Q118" s="45"/>
    </row>
    <row r="119" spans="1:17" ht="30" customHeight="1">
      <c r="A119" s="30">
        <v>116</v>
      </c>
      <c r="B119" s="92" t="s">
        <v>883</v>
      </c>
      <c r="C119" s="20" t="str">
        <f>IFERROR(VLOOKUP($B119,エントリーシート!$Q$28:$Z$527,5,0),"")</f>
        <v/>
      </c>
      <c r="D119" s="20" t="str">
        <f>IFERROR(VLOOKUP($B119,エントリーシート!$Q$28:$Z$527,6,0),"")</f>
        <v/>
      </c>
      <c r="E119" s="20" t="str">
        <f>IFERROR(VLOOKUP($B119,エントリーシート!$Q$28:$Z$527,7,0),"")</f>
        <v/>
      </c>
      <c r="F119" s="20" t="str">
        <f>IFERROR(VLOOKUP($B119,エントリーシート!$Q$28:$Z$527,8,0),"")</f>
        <v/>
      </c>
      <c r="G119" s="20" t="str">
        <f>IFERROR(VLOOKUP($B119,エントリーシート!$Q$28:$Z$527,9,0),"")</f>
        <v/>
      </c>
      <c r="H119" s="20" t="str">
        <f>IFERROR(VLOOKUP($B119,エントリーシート!$Q$28:$Z$527,10,0),"")</f>
        <v/>
      </c>
      <c r="I119" s="21"/>
      <c r="J119" s="21"/>
      <c r="K119" s="21"/>
      <c r="L119" s="22"/>
      <c r="M119" s="23" t="str">
        <f t="shared" si="3"/>
        <v/>
      </c>
      <c r="N119" s="24" t="str">
        <f t="shared" si="4"/>
        <v/>
      </c>
      <c r="O119" s="66" t="str">
        <f t="shared" si="5"/>
        <v/>
      </c>
      <c r="P119" s="41"/>
      <c r="Q119" s="45"/>
    </row>
    <row r="120" spans="1:17" ht="30" customHeight="1">
      <c r="A120" s="30">
        <v>117</v>
      </c>
      <c r="B120" s="92" t="s">
        <v>884</v>
      </c>
      <c r="C120" s="20" t="str">
        <f>IFERROR(VLOOKUP($B120,エントリーシート!$Q$28:$Z$527,5,0),"")</f>
        <v/>
      </c>
      <c r="D120" s="20" t="str">
        <f>IFERROR(VLOOKUP($B120,エントリーシート!$Q$28:$Z$527,6,0),"")</f>
        <v/>
      </c>
      <c r="E120" s="20" t="str">
        <f>IFERROR(VLOOKUP($B120,エントリーシート!$Q$28:$Z$527,7,0),"")</f>
        <v/>
      </c>
      <c r="F120" s="20" t="str">
        <f>IFERROR(VLOOKUP($B120,エントリーシート!$Q$28:$Z$527,8,0),"")</f>
        <v/>
      </c>
      <c r="G120" s="20" t="str">
        <f>IFERROR(VLOOKUP($B120,エントリーシート!$Q$28:$Z$527,9,0),"")</f>
        <v/>
      </c>
      <c r="H120" s="20" t="str">
        <f>IFERROR(VLOOKUP($B120,エントリーシート!$Q$28:$Z$527,10,0),"")</f>
        <v/>
      </c>
      <c r="I120" s="21"/>
      <c r="J120" s="21"/>
      <c r="K120" s="21"/>
      <c r="L120" s="22"/>
      <c r="M120" s="23" t="str">
        <f t="shared" si="3"/>
        <v/>
      </c>
      <c r="N120" s="24" t="str">
        <f t="shared" si="4"/>
        <v/>
      </c>
      <c r="O120" s="66" t="str">
        <f t="shared" si="5"/>
        <v/>
      </c>
      <c r="P120" s="41"/>
      <c r="Q120" s="45"/>
    </row>
    <row r="121" spans="1:17" ht="30" customHeight="1">
      <c r="A121" s="30">
        <v>118</v>
      </c>
      <c r="B121" s="92" t="s">
        <v>885</v>
      </c>
      <c r="C121" s="20" t="str">
        <f>IFERROR(VLOOKUP($B121,エントリーシート!$Q$28:$Z$527,5,0),"")</f>
        <v/>
      </c>
      <c r="D121" s="20" t="str">
        <f>IFERROR(VLOOKUP($B121,エントリーシート!$Q$28:$Z$527,6,0),"")</f>
        <v/>
      </c>
      <c r="E121" s="20" t="str">
        <f>IFERROR(VLOOKUP($B121,エントリーシート!$Q$28:$Z$527,7,0),"")</f>
        <v/>
      </c>
      <c r="F121" s="20" t="str">
        <f>IFERROR(VLOOKUP($B121,エントリーシート!$Q$28:$Z$527,8,0),"")</f>
        <v/>
      </c>
      <c r="G121" s="20" t="str">
        <f>IFERROR(VLOOKUP($B121,エントリーシート!$Q$28:$Z$527,9,0),"")</f>
        <v/>
      </c>
      <c r="H121" s="20" t="str">
        <f>IFERROR(VLOOKUP($B121,エントリーシート!$Q$28:$Z$527,10,0),"")</f>
        <v/>
      </c>
      <c r="I121" s="21"/>
      <c r="J121" s="21"/>
      <c r="K121" s="21"/>
      <c r="L121" s="22"/>
      <c r="M121" s="23" t="str">
        <f t="shared" si="3"/>
        <v/>
      </c>
      <c r="N121" s="24" t="str">
        <f t="shared" si="4"/>
        <v/>
      </c>
      <c r="O121" s="66" t="str">
        <f t="shared" si="5"/>
        <v/>
      </c>
      <c r="P121" s="41"/>
      <c r="Q121" s="45"/>
    </row>
    <row r="122" spans="1:17" ht="30" customHeight="1">
      <c r="A122" s="30">
        <v>119</v>
      </c>
      <c r="B122" s="92" t="s">
        <v>886</v>
      </c>
      <c r="C122" s="20" t="str">
        <f>IFERROR(VLOOKUP($B122,エントリーシート!$Q$28:$Z$527,5,0),"")</f>
        <v/>
      </c>
      <c r="D122" s="20" t="str">
        <f>IFERROR(VLOOKUP($B122,エントリーシート!$Q$28:$Z$527,6,0),"")</f>
        <v/>
      </c>
      <c r="E122" s="20" t="str">
        <f>IFERROR(VLOOKUP($B122,エントリーシート!$Q$28:$Z$527,7,0),"")</f>
        <v/>
      </c>
      <c r="F122" s="20" t="str">
        <f>IFERROR(VLOOKUP($B122,エントリーシート!$Q$28:$Z$527,8,0),"")</f>
        <v/>
      </c>
      <c r="G122" s="20" t="str">
        <f>IFERROR(VLOOKUP($B122,エントリーシート!$Q$28:$Z$527,9,0),"")</f>
        <v/>
      </c>
      <c r="H122" s="20" t="str">
        <f>IFERROR(VLOOKUP($B122,エントリーシート!$Q$28:$Z$527,10,0),"")</f>
        <v/>
      </c>
      <c r="I122" s="21"/>
      <c r="J122" s="21"/>
      <c r="K122" s="21"/>
      <c r="L122" s="22"/>
      <c r="M122" s="23" t="str">
        <f t="shared" si="3"/>
        <v/>
      </c>
      <c r="N122" s="24" t="str">
        <f t="shared" si="4"/>
        <v/>
      </c>
      <c r="O122" s="66" t="str">
        <f t="shared" si="5"/>
        <v/>
      </c>
      <c r="P122" s="41"/>
      <c r="Q122" s="45"/>
    </row>
    <row r="123" spans="1:17" ht="30" customHeight="1">
      <c r="A123" s="30">
        <v>120</v>
      </c>
      <c r="B123" s="92" t="s">
        <v>887</v>
      </c>
      <c r="C123" s="20" t="str">
        <f>IFERROR(VLOOKUP($B123,エントリーシート!$Q$28:$Z$527,5,0),"")</f>
        <v/>
      </c>
      <c r="D123" s="20" t="str">
        <f>IFERROR(VLOOKUP($B123,エントリーシート!$Q$28:$Z$527,6,0),"")</f>
        <v/>
      </c>
      <c r="E123" s="20" t="str">
        <f>IFERROR(VLOOKUP($B123,エントリーシート!$Q$28:$Z$527,7,0),"")</f>
        <v/>
      </c>
      <c r="F123" s="20" t="str">
        <f>IFERROR(VLOOKUP($B123,エントリーシート!$Q$28:$Z$527,8,0),"")</f>
        <v/>
      </c>
      <c r="G123" s="20" t="str">
        <f>IFERROR(VLOOKUP($B123,エントリーシート!$Q$28:$Z$527,9,0),"")</f>
        <v/>
      </c>
      <c r="H123" s="20" t="str">
        <f>IFERROR(VLOOKUP($B123,エントリーシート!$Q$28:$Z$527,10,0),"")</f>
        <v/>
      </c>
      <c r="I123" s="21"/>
      <c r="J123" s="21"/>
      <c r="K123" s="21"/>
      <c r="L123" s="22"/>
      <c r="M123" s="23" t="str">
        <f t="shared" si="3"/>
        <v/>
      </c>
      <c r="N123" s="24" t="str">
        <f t="shared" si="4"/>
        <v/>
      </c>
      <c r="O123" s="66" t="str">
        <f t="shared" si="5"/>
        <v/>
      </c>
      <c r="P123" s="41"/>
      <c r="Q123" s="45"/>
    </row>
    <row r="124" spans="1:17" ht="30" customHeight="1">
      <c r="A124" s="30">
        <v>121</v>
      </c>
      <c r="B124" s="92" t="s">
        <v>888</v>
      </c>
      <c r="C124" s="20" t="str">
        <f>IFERROR(VLOOKUP($B124,エントリーシート!$Q$28:$Z$527,5,0),"")</f>
        <v/>
      </c>
      <c r="D124" s="20" t="str">
        <f>IFERROR(VLOOKUP($B124,エントリーシート!$Q$28:$Z$527,6,0),"")</f>
        <v/>
      </c>
      <c r="E124" s="20" t="str">
        <f>IFERROR(VLOOKUP($B124,エントリーシート!$Q$28:$Z$527,7,0),"")</f>
        <v/>
      </c>
      <c r="F124" s="20" t="str">
        <f>IFERROR(VLOOKUP($B124,エントリーシート!$Q$28:$Z$527,8,0),"")</f>
        <v/>
      </c>
      <c r="G124" s="20" t="str">
        <f>IFERROR(VLOOKUP($B124,エントリーシート!$Q$28:$Z$527,9,0),"")</f>
        <v/>
      </c>
      <c r="H124" s="20" t="str">
        <f>IFERROR(VLOOKUP($B124,エントリーシート!$Q$28:$Z$527,10,0),"")</f>
        <v/>
      </c>
      <c r="I124" s="21"/>
      <c r="J124" s="21"/>
      <c r="K124" s="21"/>
      <c r="L124" s="22"/>
      <c r="M124" s="23" t="str">
        <f t="shared" si="3"/>
        <v/>
      </c>
      <c r="N124" s="24" t="str">
        <f t="shared" si="4"/>
        <v/>
      </c>
      <c r="O124" s="66" t="str">
        <f t="shared" si="5"/>
        <v/>
      </c>
      <c r="P124" s="41"/>
      <c r="Q124" s="45"/>
    </row>
    <row r="125" spans="1:17" ht="30" customHeight="1">
      <c r="A125" s="30">
        <v>122</v>
      </c>
      <c r="B125" s="92" t="s">
        <v>889</v>
      </c>
      <c r="C125" s="20" t="str">
        <f>IFERROR(VLOOKUP($B125,エントリーシート!$Q$28:$Z$527,5,0),"")</f>
        <v/>
      </c>
      <c r="D125" s="20" t="str">
        <f>IFERROR(VLOOKUP($B125,エントリーシート!$Q$28:$Z$527,6,0),"")</f>
        <v/>
      </c>
      <c r="E125" s="20" t="str">
        <f>IFERROR(VLOOKUP($B125,エントリーシート!$Q$28:$Z$527,7,0),"")</f>
        <v/>
      </c>
      <c r="F125" s="20" t="str">
        <f>IFERROR(VLOOKUP($B125,エントリーシート!$Q$28:$Z$527,8,0),"")</f>
        <v/>
      </c>
      <c r="G125" s="20" t="str">
        <f>IFERROR(VLOOKUP($B125,エントリーシート!$Q$28:$Z$527,9,0),"")</f>
        <v/>
      </c>
      <c r="H125" s="20" t="str">
        <f>IFERROR(VLOOKUP($B125,エントリーシート!$Q$28:$Z$527,10,0),"")</f>
        <v/>
      </c>
      <c r="I125" s="21"/>
      <c r="J125" s="21"/>
      <c r="K125" s="21"/>
      <c r="L125" s="22"/>
      <c r="M125" s="23" t="str">
        <f t="shared" si="3"/>
        <v/>
      </c>
      <c r="N125" s="24" t="str">
        <f t="shared" si="4"/>
        <v/>
      </c>
      <c r="O125" s="66" t="str">
        <f t="shared" si="5"/>
        <v/>
      </c>
      <c r="P125" s="41"/>
      <c r="Q125" s="45"/>
    </row>
    <row r="126" spans="1:17" ht="30" customHeight="1">
      <c r="A126" s="30">
        <v>123</v>
      </c>
      <c r="B126" s="92" t="s">
        <v>890</v>
      </c>
      <c r="C126" s="20" t="str">
        <f>IFERROR(VLOOKUP($B126,エントリーシート!$Q$28:$Z$527,5,0),"")</f>
        <v/>
      </c>
      <c r="D126" s="20" t="str">
        <f>IFERROR(VLOOKUP($B126,エントリーシート!$Q$28:$Z$527,6,0),"")</f>
        <v/>
      </c>
      <c r="E126" s="20" t="str">
        <f>IFERROR(VLOOKUP($B126,エントリーシート!$Q$28:$Z$527,7,0),"")</f>
        <v/>
      </c>
      <c r="F126" s="20" t="str">
        <f>IFERROR(VLOOKUP($B126,エントリーシート!$Q$28:$Z$527,8,0),"")</f>
        <v/>
      </c>
      <c r="G126" s="20" t="str">
        <f>IFERROR(VLOOKUP($B126,エントリーシート!$Q$28:$Z$527,9,0),"")</f>
        <v/>
      </c>
      <c r="H126" s="20" t="str">
        <f>IFERROR(VLOOKUP($B126,エントリーシート!$Q$28:$Z$527,10,0),"")</f>
        <v/>
      </c>
      <c r="I126" s="21"/>
      <c r="J126" s="21"/>
      <c r="K126" s="21"/>
      <c r="L126" s="22"/>
      <c r="M126" s="23" t="str">
        <f t="shared" si="3"/>
        <v/>
      </c>
      <c r="N126" s="24" t="str">
        <f t="shared" si="4"/>
        <v/>
      </c>
      <c r="O126" s="66" t="str">
        <f t="shared" si="5"/>
        <v/>
      </c>
      <c r="P126" s="41"/>
      <c r="Q126" s="45"/>
    </row>
    <row r="127" spans="1:17" ht="30" customHeight="1">
      <c r="A127" s="30">
        <v>124</v>
      </c>
      <c r="B127" s="92" t="s">
        <v>891</v>
      </c>
      <c r="C127" s="20" t="str">
        <f>IFERROR(VLOOKUP($B127,エントリーシート!$Q$28:$Z$527,5,0),"")</f>
        <v/>
      </c>
      <c r="D127" s="20" t="str">
        <f>IFERROR(VLOOKUP($B127,エントリーシート!$Q$28:$Z$527,6,0),"")</f>
        <v/>
      </c>
      <c r="E127" s="20" t="str">
        <f>IFERROR(VLOOKUP($B127,エントリーシート!$Q$28:$Z$527,7,0),"")</f>
        <v/>
      </c>
      <c r="F127" s="20" t="str">
        <f>IFERROR(VLOOKUP($B127,エントリーシート!$Q$28:$Z$527,8,0),"")</f>
        <v/>
      </c>
      <c r="G127" s="20" t="str">
        <f>IFERROR(VLOOKUP($B127,エントリーシート!$Q$28:$Z$527,9,0),"")</f>
        <v/>
      </c>
      <c r="H127" s="20" t="str">
        <f>IFERROR(VLOOKUP($B127,エントリーシート!$Q$28:$Z$527,10,0),"")</f>
        <v/>
      </c>
      <c r="I127" s="21"/>
      <c r="J127" s="21"/>
      <c r="K127" s="21"/>
      <c r="L127" s="22"/>
      <c r="M127" s="23" t="str">
        <f t="shared" si="3"/>
        <v/>
      </c>
      <c r="N127" s="24" t="str">
        <f t="shared" si="4"/>
        <v/>
      </c>
      <c r="O127" s="66" t="str">
        <f t="shared" si="5"/>
        <v/>
      </c>
      <c r="P127" s="41"/>
      <c r="Q127" s="45"/>
    </row>
    <row r="128" spans="1:17" ht="30" customHeight="1">
      <c r="A128" s="30">
        <v>125</v>
      </c>
      <c r="B128" s="92" t="s">
        <v>892</v>
      </c>
      <c r="C128" s="20" t="str">
        <f>IFERROR(VLOOKUP($B128,エントリーシート!$Q$28:$Z$527,5,0),"")</f>
        <v/>
      </c>
      <c r="D128" s="20" t="str">
        <f>IFERROR(VLOOKUP($B128,エントリーシート!$Q$28:$Z$527,6,0),"")</f>
        <v/>
      </c>
      <c r="E128" s="20" t="str">
        <f>IFERROR(VLOOKUP($B128,エントリーシート!$Q$28:$Z$527,7,0),"")</f>
        <v/>
      </c>
      <c r="F128" s="20" t="str">
        <f>IFERROR(VLOOKUP($B128,エントリーシート!$Q$28:$Z$527,8,0),"")</f>
        <v/>
      </c>
      <c r="G128" s="20" t="str">
        <f>IFERROR(VLOOKUP($B128,エントリーシート!$Q$28:$Z$527,9,0),"")</f>
        <v/>
      </c>
      <c r="H128" s="20" t="str">
        <f>IFERROR(VLOOKUP($B128,エントリーシート!$Q$28:$Z$527,10,0),"")</f>
        <v/>
      </c>
      <c r="I128" s="21"/>
      <c r="J128" s="21"/>
      <c r="K128" s="21"/>
      <c r="L128" s="22"/>
      <c r="M128" s="23" t="str">
        <f t="shared" si="3"/>
        <v/>
      </c>
      <c r="N128" s="24" t="str">
        <f t="shared" si="4"/>
        <v/>
      </c>
      <c r="O128" s="66" t="str">
        <f t="shared" si="5"/>
        <v/>
      </c>
      <c r="P128" s="41"/>
      <c r="Q128" s="45"/>
    </row>
    <row r="129" spans="1:17" ht="30" customHeight="1">
      <c r="A129" s="30">
        <v>126</v>
      </c>
      <c r="B129" s="92" t="s">
        <v>893</v>
      </c>
      <c r="C129" s="20" t="str">
        <f>IFERROR(VLOOKUP($B129,エントリーシート!$Q$28:$Z$527,5,0),"")</f>
        <v/>
      </c>
      <c r="D129" s="20" t="str">
        <f>IFERROR(VLOOKUP($B129,エントリーシート!$Q$28:$Z$527,6,0),"")</f>
        <v/>
      </c>
      <c r="E129" s="20" t="str">
        <f>IFERROR(VLOOKUP($B129,エントリーシート!$Q$28:$Z$527,7,0),"")</f>
        <v/>
      </c>
      <c r="F129" s="20" t="str">
        <f>IFERROR(VLOOKUP($B129,エントリーシート!$Q$28:$Z$527,8,0),"")</f>
        <v/>
      </c>
      <c r="G129" s="20" t="str">
        <f>IFERROR(VLOOKUP($B129,エントリーシート!$Q$28:$Z$527,9,0),"")</f>
        <v/>
      </c>
      <c r="H129" s="20" t="str">
        <f>IFERROR(VLOOKUP($B129,エントリーシート!$Q$28:$Z$527,10,0),"")</f>
        <v/>
      </c>
      <c r="I129" s="21"/>
      <c r="J129" s="21"/>
      <c r="K129" s="21"/>
      <c r="L129" s="22"/>
      <c r="M129" s="23" t="str">
        <f t="shared" si="3"/>
        <v/>
      </c>
      <c r="N129" s="24" t="str">
        <f t="shared" si="4"/>
        <v/>
      </c>
      <c r="O129" s="66" t="str">
        <f t="shared" si="5"/>
        <v/>
      </c>
      <c r="P129" s="41"/>
      <c r="Q129" s="45"/>
    </row>
    <row r="130" spans="1:17" ht="30" customHeight="1">
      <c r="A130" s="30">
        <v>127</v>
      </c>
      <c r="B130" s="92" t="s">
        <v>894</v>
      </c>
      <c r="C130" s="20" t="str">
        <f>IFERROR(VLOOKUP($B130,エントリーシート!$Q$28:$Z$527,5,0),"")</f>
        <v/>
      </c>
      <c r="D130" s="20" t="str">
        <f>IFERROR(VLOOKUP($B130,エントリーシート!$Q$28:$Z$527,6,0),"")</f>
        <v/>
      </c>
      <c r="E130" s="20" t="str">
        <f>IFERROR(VLOOKUP($B130,エントリーシート!$Q$28:$Z$527,7,0),"")</f>
        <v/>
      </c>
      <c r="F130" s="20" t="str">
        <f>IFERROR(VLOOKUP($B130,エントリーシート!$Q$28:$Z$527,8,0),"")</f>
        <v/>
      </c>
      <c r="G130" s="20" t="str">
        <f>IFERROR(VLOOKUP($B130,エントリーシート!$Q$28:$Z$527,9,0),"")</f>
        <v/>
      </c>
      <c r="H130" s="20" t="str">
        <f>IFERROR(VLOOKUP($B130,エントリーシート!$Q$28:$Z$527,10,0),"")</f>
        <v/>
      </c>
      <c r="I130" s="21"/>
      <c r="J130" s="21"/>
      <c r="K130" s="21"/>
      <c r="L130" s="22"/>
      <c r="M130" s="23" t="str">
        <f t="shared" si="3"/>
        <v/>
      </c>
      <c r="N130" s="24" t="str">
        <f t="shared" si="4"/>
        <v/>
      </c>
      <c r="O130" s="66" t="str">
        <f t="shared" si="5"/>
        <v/>
      </c>
      <c r="P130" s="41"/>
      <c r="Q130" s="45"/>
    </row>
    <row r="131" spans="1:17" ht="30" customHeight="1">
      <c r="A131" s="30">
        <v>128</v>
      </c>
      <c r="B131" s="92" t="s">
        <v>895</v>
      </c>
      <c r="C131" s="20" t="str">
        <f>IFERROR(VLOOKUP($B131,エントリーシート!$Q$28:$Z$527,5,0),"")</f>
        <v/>
      </c>
      <c r="D131" s="20" t="str">
        <f>IFERROR(VLOOKUP($B131,エントリーシート!$Q$28:$Z$527,6,0),"")</f>
        <v/>
      </c>
      <c r="E131" s="20" t="str">
        <f>IFERROR(VLOOKUP($B131,エントリーシート!$Q$28:$Z$527,7,0),"")</f>
        <v/>
      </c>
      <c r="F131" s="20" t="str">
        <f>IFERROR(VLOOKUP($B131,エントリーシート!$Q$28:$Z$527,8,0),"")</f>
        <v/>
      </c>
      <c r="G131" s="20" t="str">
        <f>IFERROR(VLOOKUP($B131,エントリーシート!$Q$28:$Z$527,9,0),"")</f>
        <v/>
      </c>
      <c r="H131" s="20" t="str">
        <f>IFERROR(VLOOKUP($B131,エントリーシート!$Q$28:$Z$527,10,0),"")</f>
        <v/>
      </c>
      <c r="I131" s="21"/>
      <c r="J131" s="21"/>
      <c r="K131" s="21"/>
      <c r="L131" s="22"/>
      <c r="M131" s="23" t="str">
        <f t="shared" si="3"/>
        <v/>
      </c>
      <c r="N131" s="24" t="str">
        <f t="shared" si="4"/>
        <v/>
      </c>
      <c r="O131" s="66" t="str">
        <f t="shared" si="5"/>
        <v/>
      </c>
      <c r="P131" s="41"/>
      <c r="Q131" s="45"/>
    </row>
    <row r="132" spans="1:17" ht="30" customHeight="1">
      <c r="A132" s="30">
        <v>129</v>
      </c>
      <c r="B132" s="92" t="s">
        <v>896</v>
      </c>
      <c r="C132" s="20" t="str">
        <f>IFERROR(VLOOKUP($B132,エントリーシート!$Q$28:$Z$527,5,0),"")</f>
        <v/>
      </c>
      <c r="D132" s="20" t="str">
        <f>IFERROR(VLOOKUP($B132,エントリーシート!$Q$28:$Z$527,6,0),"")</f>
        <v/>
      </c>
      <c r="E132" s="20" t="str">
        <f>IFERROR(VLOOKUP($B132,エントリーシート!$Q$28:$Z$527,7,0),"")</f>
        <v/>
      </c>
      <c r="F132" s="20" t="str">
        <f>IFERROR(VLOOKUP($B132,エントリーシート!$Q$28:$Z$527,8,0),"")</f>
        <v/>
      </c>
      <c r="G132" s="20" t="str">
        <f>IFERROR(VLOOKUP($B132,エントリーシート!$Q$28:$Z$527,9,0),"")</f>
        <v/>
      </c>
      <c r="H132" s="20" t="str">
        <f>IFERROR(VLOOKUP($B132,エントリーシート!$Q$28:$Z$527,10,0),"")</f>
        <v/>
      </c>
      <c r="I132" s="21"/>
      <c r="J132" s="21"/>
      <c r="K132" s="21"/>
      <c r="L132" s="22"/>
      <c r="M132" s="23" t="str">
        <f t="shared" si="3"/>
        <v/>
      </c>
      <c r="N132" s="24" t="str">
        <f t="shared" si="4"/>
        <v/>
      </c>
      <c r="O132" s="66" t="str">
        <f t="shared" si="5"/>
        <v/>
      </c>
      <c r="P132" s="41"/>
      <c r="Q132" s="45"/>
    </row>
    <row r="133" spans="1:17" ht="30" customHeight="1">
      <c r="A133" s="30">
        <v>130</v>
      </c>
      <c r="B133" s="92" t="s">
        <v>897</v>
      </c>
      <c r="C133" s="20" t="str">
        <f>IFERROR(VLOOKUP($B133,エントリーシート!$Q$28:$Z$527,5,0),"")</f>
        <v/>
      </c>
      <c r="D133" s="20" t="str">
        <f>IFERROR(VLOOKUP($B133,エントリーシート!$Q$28:$Z$527,6,0),"")</f>
        <v/>
      </c>
      <c r="E133" s="20" t="str">
        <f>IFERROR(VLOOKUP($B133,エントリーシート!$Q$28:$Z$527,7,0),"")</f>
        <v/>
      </c>
      <c r="F133" s="20" t="str">
        <f>IFERROR(VLOOKUP($B133,エントリーシート!$Q$28:$Z$527,8,0),"")</f>
        <v/>
      </c>
      <c r="G133" s="20" t="str">
        <f>IFERROR(VLOOKUP($B133,エントリーシート!$Q$28:$Z$527,9,0),"")</f>
        <v/>
      </c>
      <c r="H133" s="20" t="str">
        <f>IFERROR(VLOOKUP($B133,エントリーシート!$Q$28:$Z$527,10,0),"")</f>
        <v/>
      </c>
      <c r="I133" s="21"/>
      <c r="J133" s="21"/>
      <c r="K133" s="21"/>
      <c r="L133" s="22"/>
      <c r="M133" s="23" t="str">
        <f t="shared" ref="M133:M196" si="6">IF(C133="","",SUM(I133:L133))</f>
        <v/>
      </c>
      <c r="N133" s="24" t="str">
        <f t="shared" ref="N133:N196" si="7">IF(M133="","",IF(M133&lt;700,"銅賞",IF(M133&lt;900,"銀賞",IF(M133&lt;960,"金賞",IF(M133&lt;1100,"特別金賞")))))</f>
        <v/>
      </c>
      <c r="O133" s="66" t="str">
        <f t="shared" ref="O133:O196" si="8">IF(C133="","",$J$2&amp;$K$2&amp;$L$2)</f>
        <v/>
      </c>
      <c r="P133" s="41"/>
      <c r="Q133" s="45"/>
    </row>
    <row r="134" spans="1:17" ht="30" customHeight="1">
      <c r="A134" s="30">
        <v>131</v>
      </c>
      <c r="B134" s="92" t="s">
        <v>898</v>
      </c>
      <c r="C134" s="20" t="str">
        <f>IFERROR(VLOOKUP($B134,エントリーシート!$Q$28:$Z$527,5,0),"")</f>
        <v/>
      </c>
      <c r="D134" s="20" t="str">
        <f>IFERROR(VLOOKUP($B134,エントリーシート!$Q$28:$Z$527,6,0),"")</f>
        <v/>
      </c>
      <c r="E134" s="20" t="str">
        <f>IFERROR(VLOOKUP($B134,エントリーシート!$Q$28:$Z$527,7,0),"")</f>
        <v/>
      </c>
      <c r="F134" s="20" t="str">
        <f>IFERROR(VLOOKUP($B134,エントリーシート!$Q$28:$Z$527,8,0),"")</f>
        <v/>
      </c>
      <c r="G134" s="20" t="str">
        <f>IFERROR(VLOOKUP($B134,エントリーシート!$Q$28:$Z$527,9,0),"")</f>
        <v/>
      </c>
      <c r="H134" s="20" t="str">
        <f>IFERROR(VLOOKUP($B134,エントリーシート!$Q$28:$Z$527,10,0),"")</f>
        <v/>
      </c>
      <c r="I134" s="21"/>
      <c r="J134" s="21"/>
      <c r="K134" s="21"/>
      <c r="L134" s="22"/>
      <c r="M134" s="23" t="str">
        <f t="shared" si="6"/>
        <v/>
      </c>
      <c r="N134" s="24" t="str">
        <f t="shared" si="7"/>
        <v/>
      </c>
      <c r="O134" s="66" t="str">
        <f t="shared" si="8"/>
        <v/>
      </c>
      <c r="P134" s="41"/>
      <c r="Q134" s="45"/>
    </row>
    <row r="135" spans="1:17" ht="30" customHeight="1">
      <c r="A135" s="30">
        <v>132</v>
      </c>
      <c r="B135" s="92" t="s">
        <v>899</v>
      </c>
      <c r="C135" s="20" t="str">
        <f>IFERROR(VLOOKUP($B135,エントリーシート!$Q$28:$Z$527,5,0),"")</f>
        <v/>
      </c>
      <c r="D135" s="20" t="str">
        <f>IFERROR(VLOOKUP($B135,エントリーシート!$Q$28:$Z$527,6,0),"")</f>
        <v/>
      </c>
      <c r="E135" s="20" t="str">
        <f>IFERROR(VLOOKUP($B135,エントリーシート!$Q$28:$Z$527,7,0),"")</f>
        <v/>
      </c>
      <c r="F135" s="20" t="str">
        <f>IFERROR(VLOOKUP($B135,エントリーシート!$Q$28:$Z$527,8,0),"")</f>
        <v/>
      </c>
      <c r="G135" s="20" t="str">
        <f>IFERROR(VLOOKUP($B135,エントリーシート!$Q$28:$Z$527,9,0),"")</f>
        <v/>
      </c>
      <c r="H135" s="20" t="str">
        <f>IFERROR(VLOOKUP($B135,エントリーシート!$Q$28:$Z$527,10,0),"")</f>
        <v/>
      </c>
      <c r="I135" s="21"/>
      <c r="J135" s="21"/>
      <c r="K135" s="21"/>
      <c r="L135" s="22"/>
      <c r="M135" s="23" t="str">
        <f t="shared" si="6"/>
        <v/>
      </c>
      <c r="N135" s="24" t="str">
        <f t="shared" si="7"/>
        <v/>
      </c>
      <c r="O135" s="66" t="str">
        <f t="shared" si="8"/>
        <v/>
      </c>
      <c r="P135" s="41"/>
      <c r="Q135" s="45"/>
    </row>
    <row r="136" spans="1:17" ht="30" customHeight="1">
      <c r="A136" s="30">
        <v>133</v>
      </c>
      <c r="B136" s="92" t="s">
        <v>900</v>
      </c>
      <c r="C136" s="20" t="str">
        <f>IFERROR(VLOOKUP($B136,エントリーシート!$Q$28:$Z$527,5,0),"")</f>
        <v/>
      </c>
      <c r="D136" s="20" t="str">
        <f>IFERROR(VLOOKUP($B136,エントリーシート!$Q$28:$Z$527,6,0),"")</f>
        <v/>
      </c>
      <c r="E136" s="20" t="str">
        <f>IFERROR(VLOOKUP($B136,エントリーシート!$Q$28:$Z$527,7,0),"")</f>
        <v/>
      </c>
      <c r="F136" s="20" t="str">
        <f>IFERROR(VLOOKUP($B136,エントリーシート!$Q$28:$Z$527,8,0),"")</f>
        <v/>
      </c>
      <c r="G136" s="20" t="str">
        <f>IFERROR(VLOOKUP($B136,エントリーシート!$Q$28:$Z$527,9,0),"")</f>
        <v/>
      </c>
      <c r="H136" s="20" t="str">
        <f>IFERROR(VLOOKUP($B136,エントリーシート!$Q$28:$Z$527,10,0),"")</f>
        <v/>
      </c>
      <c r="I136" s="21"/>
      <c r="J136" s="21"/>
      <c r="K136" s="21"/>
      <c r="L136" s="22"/>
      <c r="M136" s="23" t="str">
        <f t="shared" si="6"/>
        <v/>
      </c>
      <c r="N136" s="24" t="str">
        <f t="shared" si="7"/>
        <v/>
      </c>
      <c r="O136" s="66" t="str">
        <f t="shared" si="8"/>
        <v/>
      </c>
      <c r="P136" s="41"/>
      <c r="Q136" s="45"/>
    </row>
    <row r="137" spans="1:17" ht="30" customHeight="1">
      <c r="A137" s="30">
        <v>134</v>
      </c>
      <c r="B137" s="92" t="s">
        <v>901</v>
      </c>
      <c r="C137" s="20" t="str">
        <f>IFERROR(VLOOKUP($B137,エントリーシート!$Q$28:$Z$527,5,0),"")</f>
        <v/>
      </c>
      <c r="D137" s="20" t="str">
        <f>IFERROR(VLOOKUP($B137,エントリーシート!$Q$28:$Z$527,6,0),"")</f>
        <v/>
      </c>
      <c r="E137" s="20" t="str">
        <f>IFERROR(VLOOKUP($B137,エントリーシート!$Q$28:$Z$527,7,0),"")</f>
        <v/>
      </c>
      <c r="F137" s="20" t="str">
        <f>IFERROR(VLOOKUP($B137,エントリーシート!$Q$28:$Z$527,8,0),"")</f>
        <v/>
      </c>
      <c r="G137" s="20" t="str">
        <f>IFERROR(VLOOKUP($B137,エントリーシート!$Q$28:$Z$527,9,0),"")</f>
        <v/>
      </c>
      <c r="H137" s="20" t="str">
        <f>IFERROR(VLOOKUP($B137,エントリーシート!$Q$28:$Z$527,10,0),"")</f>
        <v/>
      </c>
      <c r="I137" s="21"/>
      <c r="J137" s="21"/>
      <c r="K137" s="21"/>
      <c r="L137" s="22"/>
      <c r="M137" s="23" t="str">
        <f t="shared" si="6"/>
        <v/>
      </c>
      <c r="N137" s="24" t="str">
        <f t="shared" si="7"/>
        <v/>
      </c>
      <c r="O137" s="66" t="str">
        <f t="shared" si="8"/>
        <v/>
      </c>
      <c r="P137" s="41"/>
      <c r="Q137" s="45"/>
    </row>
    <row r="138" spans="1:17" ht="30" customHeight="1">
      <c r="A138" s="30">
        <v>135</v>
      </c>
      <c r="B138" s="92" t="s">
        <v>902</v>
      </c>
      <c r="C138" s="20" t="str">
        <f>IFERROR(VLOOKUP($B138,エントリーシート!$Q$28:$Z$527,5,0),"")</f>
        <v/>
      </c>
      <c r="D138" s="20" t="str">
        <f>IFERROR(VLOOKUP($B138,エントリーシート!$Q$28:$Z$527,6,0),"")</f>
        <v/>
      </c>
      <c r="E138" s="20" t="str">
        <f>IFERROR(VLOOKUP($B138,エントリーシート!$Q$28:$Z$527,7,0),"")</f>
        <v/>
      </c>
      <c r="F138" s="20" t="str">
        <f>IFERROR(VLOOKUP($B138,エントリーシート!$Q$28:$Z$527,8,0),"")</f>
        <v/>
      </c>
      <c r="G138" s="20" t="str">
        <f>IFERROR(VLOOKUP($B138,エントリーシート!$Q$28:$Z$527,9,0),"")</f>
        <v/>
      </c>
      <c r="H138" s="20" t="str">
        <f>IFERROR(VLOOKUP($B138,エントリーシート!$Q$28:$Z$527,10,0),"")</f>
        <v/>
      </c>
      <c r="I138" s="21"/>
      <c r="J138" s="21"/>
      <c r="K138" s="21"/>
      <c r="L138" s="22"/>
      <c r="M138" s="23" t="str">
        <f t="shared" si="6"/>
        <v/>
      </c>
      <c r="N138" s="24" t="str">
        <f t="shared" si="7"/>
        <v/>
      </c>
      <c r="O138" s="66" t="str">
        <f t="shared" si="8"/>
        <v/>
      </c>
      <c r="P138" s="41"/>
      <c r="Q138" s="45"/>
    </row>
    <row r="139" spans="1:17" ht="30" customHeight="1">
      <c r="A139" s="30">
        <v>136</v>
      </c>
      <c r="B139" s="92" t="s">
        <v>903</v>
      </c>
      <c r="C139" s="20" t="str">
        <f>IFERROR(VLOOKUP($B139,エントリーシート!$Q$28:$Z$527,5,0),"")</f>
        <v/>
      </c>
      <c r="D139" s="20" t="str">
        <f>IFERROR(VLOOKUP($B139,エントリーシート!$Q$28:$Z$527,6,0),"")</f>
        <v/>
      </c>
      <c r="E139" s="20" t="str">
        <f>IFERROR(VLOOKUP($B139,エントリーシート!$Q$28:$Z$527,7,0),"")</f>
        <v/>
      </c>
      <c r="F139" s="20" t="str">
        <f>IFERROR(VLOOKUP($B139,エントリーシート!$Q$28:$Z$527,8,0),"")</f>
        <v/>
      </c>
      <c r="G139" s="20" t="str">
        <f>IFERROR(VLOOKUP($B139,エントリーシート!$Q$28:$Z$527,9,0),"")</f>
        <v/>
      </c>
      <c r="H139" s="20" t="str">
        <f>IFERROR(VLOOKUP($B139,エントリーシート!$Q$28:$Z$527,10,0),"")</f>
        <v/>
      </c>
      <c r="I139" s="21"/>
      <c r="J139" s="21"/>
      <c r="K139" s="21"/>
      <c r="L139" s="22"/>
      <c r="M139" s="23" t="str">
        <f t="shared" si="6"/>
        <v/>
      </c>
      <c r="N139" s="24" t="str">
        <f t="shared" si="7"/>
        <v/>
      </c>
      <c r="O139" s="66" t="str">
        <f t="shared" si="8"/>
        <v/>
      </c>
      <c r="P139" s="41"/>
      <c r="Q139" s="45"/>
    </row>
    <row r="140" spans="1:17" ht="30" customHeight="1">
      <c r="A140" s="30">
        <v>137</v>
      </c>
      <c r="B140" s="92" t="s">
        <v>904</v>
      </c>
      <c r="C140" s="20" t="str">
        <f>IFERROR(VLOOKUP($B140,エントリーシート!$Q$28:$Z$527,5,0),"")</f>
        <v/>
      </c>
      <c r="D140" s="20" t="str">
        <f>IFERROR(VLOOKUP($B140,エントリーシート!$Q$28:$Z$527,6,0),"")</f>
        <v/>
      </c>
      <c r="E140" s="20" t="str">
        <f>IFERROR(VLOOKUP($B140,エントリーシート!$Q$28:$Z$527,7,0),"")</f>
        <v/>
      </c>
      <c r="F140" s="20" t="str">
        <f>IFERROR(VLOOKUP($B140,エントリーシート!$Q$28:$Z$527,8,0),"")</f>
        <v/>
      </c>
      <c r="G140" s="20" t="str">
        <f>IFERROR(VLOOKUP($B140,エントリーシート!$Q$28:$Z$527,9,0),"")</f>
        <v/>
      </c>
      <c r="H140" s="20" t="str">
        <f>IFERROR(VLOOKUP($B140,エントリーシート!$Q$28:$Z$527,10,0),"")</f>
        <v/>
      </c>
      <c r="I140" s="21"/>
      <c r="J140" s="21"/>
      <c r="K140" s="21"/>
      <c r="L140" s="22"/>
      <c r="M140" s="23" t="str">
        <f t="shared" si="6"/>
        <v/>
      </c>
      <c r="N140" s="24" t="str">
        <f t="shared" si="7"/>
        <v/>
      </c>
      <c r="O140" s="66" t="str">
        <f t="shared" si="8"/>
        <v/>
      </c>
      <c r="P140" s="41"/>
      <c r="Q140" s="45"/>
    </row>
    <row r="141" spans="1:17" ht="30" customHeight="1">
      <c r="A141" s="30">
        <v>138</v>
      </c>
      <c r="B141" s="92" t="s">
        <v>905</v>
      </c>
      <c r="C141" s="20" t="str">
        <f>IFERROR(VLOOKUP($B141,エントリーシート!$Q$28:$Z$527,5,0),"")</f>
        <v/>
      </c>
      <c r="D141" s="20" t="str">
        <f>IFERROR(VLOOKUP($B141,エントリーシート!$Q$28:$Z$527,6,0),"")</f>
        <v/>
      </c>
      <c r="E141" s="20" t="str">
        <f>IFERROR(VLOOKUP($B141,エントリーシート!$Q$28:$Z$527,7,0),"")</f>
        <v/>
      </c>
      <c r="F141" s="20" t="str">
        <f>IFERROR(VLOOKUP($B141,エントリーシート!$Q$28:$Z$527,8,0),"")</f>
        <v/>
      </c>
      <c r="G141" s="20" t="str">
        <f>IFERROR(VLOOKUP($B141,エントリーシート!$Q$28:$Z$527,9,0),"")</f>
        <v/>
      </c>
      <c r="H141" s="20" t="str">
        <f>IFERROR(VLOOKUP($B141,エントリーシート!$Q$28:$Z$527,10,0),"")</f>
        <v/>
      </c>
      <c r="I141" s="21"/>
      <c r="J141" s="21"/>
      <c r="K141" s="21"/>
      <c r="L141" s="22"/>
      <c r="M141" s="23" t="str">
        <f t="shared" si="6"/>
        <v/>
      </c>
      <c r="N141" s="24" t="str">
        <f t="shared" si="7"/>
        <v/>
      </c>
      <c r="O141" s="66" t="str">
        <f t="shared" si="8"/>
        <v/>
      </c>
      <c r="P141" s="41"/>
      <c r="Q141" s="45"/>
    </row>
    <row r="142" spans="1:17" ht="30" customHeight="1">
      <c r="A142" s="30">
        <v>139</v>
      </c>
      <c r="B142" s="92" t="s">
        <v>906</v>
      </c>
      <c r="C142" s="20" t="str">
        <f>IFERROR(VLOOKUP($B142,エントリーシート!$Q$28:$Z$527,5,0),"")</f>
        <v/>
      </c>
      <c r="D142" s="20" t="str">
        <f>IFERROR(VLOOKUP($B142,エントリーシート!$Q$28:$Z$527,6,0),"")</f>
        <v/>
      </c>
      <c r="E142" s="20" t="str">
        <f>IFERROR(VLOOKUP($B142,エントリーシート!$Q$28:$Z$527,7,0),"")</f>
        <v/>
      </c>
      <c r="F142" s="20" t="str">
        <f>IFERROR(VLOOKUP($B142,エントリーシート!$Q$28:$Z$527,8,0),"")</f>
        <v/>
      </c>
      <c r="G142" s="20" t="str">
        <f>IFERROR(VLOOKUP($B142,エントリーシート!$Q$28:$Z$527,9,0),"")</f>
        <v/>
      </c>
      <c r="H142" s="20" t="str">
        <f>IFERROR(VLOOKUP($B142,エントリーシート!$Q$28:$Z$527,10,0),"")</f>
        <v/>
      </c>
      <c r="I142" s="21"/>
      <c r="J142" s="21"/>
      <c r="K142" s="21"/>
      <c r="L142" s="22"/>
      <c r="M142" s="23" t="str">
        <f t="shared" si="6"/>
        <v/>
      </c>
      <c r="N142" s="24" t="str">
        <f t="shared" si="7"/>
        <v/>
      </c>
      <c r="O142" s="66" t="str">
        <f t="shared" si="8"/>
        <v/>
      </c>
      <c r="P142" s="41"/>
      <c r="Q142" s="45"/>
    </row>
    <row r="143" spans="1:17" ht="30" customHeight="1">
      <c r="A143" s="30">
        <v>140</v>
      </c>
      <c r="B143" s="92" t="s">
        <v>907</v>
      </c>
      <c r="C143" s="20" t="str">
        <f>IFERROR(VLOOKUP($B143,エントリーシート!$Q$28:$Z$527,5,0),"")</f>
        <v/>
      </c>
      <c r="D143" s="20" t="str">
        <f>IFERROR(VLOOKUP($B143,エントリーシート!$Q$28:$Z$527,6,0),"")</f>
        <v/>
      </c>
      <c r="E143" s="20" t="str">
        <f>IFERROR(VLOOKUP($B143,エントリーシート!$Q$28:$Z$527,7,0),"")</f>
        <v/>
      </c>
      <c r="F143" s="20" t="str">
        <f>IFERROR(VLOOKUP($B143,エントリーシート!$Q$28:$Z$527,8,0),"")</f>
        <v/>
      </c>
      <c r="G143" s="20" t="str">
        <f>IFERROR(VLOOKUP($B143,エントリーシート!$Q$28:$Z$527,9,0),"")</f>
        <v/>
      </c>
      <c r="H143" s="20" t="str">
        <f>IFERROR(VLOOKUP($B143,エントリーシート!$Q$28:$Z$527,10,0),"")</f>
        <v/>
      </c>
      <c r="I143" s="21"/>
      <c r="J143" s="21"/>
      <c r="K143" s="21"/>
      <c r="L143" s="22"/>
      <c r="M143" s="23" t="str">
        <f t="shared" si="6"/>
        <v/>
      </c>
      <c r="N143" s="24" t="str">
        <f t="shared" si="7"/>
        <v/>
      </c>
      <c r="O143" s="66" t="str">
        <f t="shared" si="8"/>
        <v/>
      </c>
      <c r="P143" s="41"/>
      <c r="Q143" s="45"/>
    </row>
    <row r="144" spans="1:17" ht="30" customHeight="1">
      <c r="A144" s="30">
        <v>141</v>
      </c>
      <c r="B144" s="92" t="s">
        <v>908</v>
      </c>
      <c r="C144" s="20" t="str">
        <f>IFERROR(VLOOKUP($B144,エントリーシート!$Q$28:$Z$527,5,0),"")</f>
        <v/>
      </c>
      <c r="D144" s="20" t="str">
        <f>IFERROR(VLOOKUP($B144,エントリーシート!$Q$28:$Z$527,6,0),"")</f>
        <v/>
      </c>
      <c r="E144" s="20" t="str">
        <f>IFERROR(VLOOKUP($B144,エントリーシート!$Q$28:$Z$527,7,0),"")</f>
        <v/>
      </c>
      <c r="F144" s="20" t="str">
        <f>IFERROR(VLOOKUP($B144,エントリーシート!$Q$28:$Z$527,8,0),"")</f>
        <v/>
      </c>
      <c r="G144" s="20" t="str">
        <f>IFERROR(VLOOKUP($B144,エントリーシート!$Q$28:$Z$527,9,0),"")</f>
        <v/>
      </c>
      <c r="H144" s="20" t="str">
        <f>IFERROR(VLOOKUP($B144,エントリーシート!$Q$28:$Z$527,10,0),"")</f>
        <v/>
      </c>
      <c r="I144" s="21"/>
      <c r="J144" s="21"/>
      <c r="K144" s="21"/>
      <c r="L144" s="22"/>
      <c r="M144" s="23" t="str">
        <f t="shared" si="6"/>
        <v/>
      </c>
      <c r="N144" s="24" t="str">
        <f t="shared" si="7"/>
        <v/>
      </c>
      <c r="O144" s="66" t="str">
        <f t="shared" si="8"/>
        <v/>
      </c>
      <c r="P144" s="41"/>
      <c r="Q144" s="45"/>
    </row>
    <row r="145" spans="1:17" ht="30" customHeight="1">
      <c r="A145" s="30">
        <v>142</v>
      </c>
      <c r="B145" s="92" t="s">
        <v>909</v>
      </c>
      <c r="C145" s="20" t="str">
        <f>IFERROR(VLOOKUP($B145,エントリーシート!$Q$28:$Z$527,5,0),"")</f>
        <v/>
      </c>
      <c r="D145" s="20" t="str">
        <f>IFERROR(VLOOKUP($B145,エントリーシート!$Q$28:$Z$527,6,0),"")</f>
        <v/>
      </c>
      <c r="E145" s="20" t="str">
        <f>IFERROR(VLOOKUP($B145,エントリーシート!$Q$28:$Z$527,7,0),"")</f>
        <v/>
      </c>
      <c r="F145" s="20" t="str">
        <f>IFERROR(VLOOKUP($B145,エントリーシート!$Q$28:$Z$527,8,0),"")</f>
        <v/>
      </c>
      <c r="G145" s="20" t="str">
        <f>IFERROR(VLOOKUP($B145,エントリーシート!$Q$28:$Z$527,9,0),"")</f>
        <v/>
      </c>
      <c r="H145" s="20" t="str">
        <f>IFERROR(VLOOKUP($B145,エントリーシート!$Q$28:$Z$527,10,0),"")</f>
        <v/>
      </c>
      <c r="I145" s="21"/>
      <c r="J145" s="21"/>
      <c r="K145" s="21"/>
      <c r="L145" s="22"/>
      <c r="M145" s="23" t="str">
        <f t="shared" si="6"/>
        <v/>
      </c>
      <c r="N145" s="24" t="str">
        <f t="shared" si="7"/>
        <v/>
      </c>
      <c r="O145" s="66" t="str">
        <f t="shared" si="8"/>
        <v/>
      </c>
      <c r="P145" s="41"/>
      <c r="Q145" s="45"/>
    </row>
    <row r="146" spans="1:17" ht="30" customHeight="1">
      <c r="A146" s="30">
        <v>143</v>
      </c>
      <c r="B146" s="92" t="s">
        <v>910</v>
      </c>
      <c r="C146" s="20" t="str">
        <f>IFERROR(VLOOKUP($B146,エントリーシート!$Q$28:$Z$527,5,0),"")</f>
        <v/>
      </c>
      <c r="D146" s="20" t="str">
        <f>IFERROR(VLOOKUP($B146,エントリーシート!$Q$28:$Z$527,6,0),"")</f>
        <v/>
      </c>
      <c r="E146" s="20" t="str">
        <f>IFERROR(VLOOKUP($B146,エントリーシート!$Q$28:$Z$527,7,0),"")</f>
        <v/>
      </c>
      <c r="F146" s="20" t="str">
        <f>IFERROR(VLOOKUP($B146,エントリーシート!$Q$28:$Z$527,8,0),"")</f>
        <v/>
      </c>
      <c r="G146" s="20" t="str">
        <f>IFERROR(VLOOKUP($B146,エントリーシート!$Q$28:$Z$527,9,0),"")</f>
        <v/>
      </c>
      <c r="H146" s="20" t="str">
        <f>IFERROR(VLOOKUP($B146,エントリーシート!$Q$28:$Z$527,10,0),"")</f>
        <v/>
      </c>
      <c r="I146" s="21"/>
      <c r="J146" s="21"/>
      <c r="K146" s="21"/>
      <c r="L146" s="22"/>
      <c r="M146" s="23" t="str">
        <f t="shared" si="6"/>
        <v/>
      </c>
      <c r="N146" s="24" t="str">
        <f t="shared" si="7"/>
        <v/>
      </c>
      <c r="O146" s="66" t="str">
        <f t="shared" si="8"/>
        <v/>
      </c>
      <c r="P146" s="41"/>
      <c r="Q146" s="45"/>
    </row>
    <row r="147" spans="1:17" ht="30" customHeight="1">
      <c r="A147" s="30">
        <v>144</v>
      </c>
      <c r="B147" s="92" t="s">
        <v>911</v>
      </c>
      <c r="C147" s="20" t="str">
        <f>IFERROR(VLOOKUP($B147,エントリーシート!$Q$28:$Z$527,5,0),"")</f>
        <v/>
      </c>
      <c r="D147" s="20" t="str">
        <f>IFERROR(VLOOKUP($B147,エントリーシート!$Q$28:$Z$527,6,0),"")</f>
        <v/>
      </c>
      <c r="E147" s="20" t="str">
        <f>IFERROR(VLOOKUP($B147,エントリーシート!$Q$28:$Z$527,7,0),"")</f>
        <v/>
      </c>
      <c r="F147" s="20" t="str">
        <f>IFERROR(VLOOKUP($B147,エントリーシート!$Q$28:$Z$527,8,0),"")</f>
        <v/>
      </c>
      <c r="G147" s="20" t="str">
        <f>IFERROR(VLOOKUP($B147,エントリーシート!$Q$28:$Z$527,9,0),"")</f>
        <v/>
      </c>
      <c r="H147" s="20" t="str">
        <f>IFERROR(VLOOKUP($B147,エントリーシート!$Q$28:$Z$527,10,0),"")</f>
        <v/>
      </c>
      <c r="I147" s="21"/>
      <c r="J147" s="21"/>
      <c r="K147" s="21"/>
      <c r="L147" s="22"/>
      <c r="M147" s="23" t="str">
        <f t="shared" si="6"/>
        <v/>
      </c>
      <c r="N147" s="24" t="str">
        <f t="shared" si="7"/>
        <v/>
      </c>
      <c r="O147" s="66" t="str">
        <f t="shared" si="8"/>
        <v/>
      </c>
      <c r="P147" s="41"/>
      <c r="Q147" s="45"/>
    </row>
    <row r="148" spans="1:17" ht="30" customHeight="1">
      <c r="A148" s="30">
        <v>145</v>
      </c>
      <c r="B148" s="92" t="s">
        <v>912</v>
      </c>
      <c r="C148" s="20" t="str">
        <f>IFERROR(VLOOKUP($B148,エントリーシート!$Q$28:$Z$527,5,0),"")</f>
        <v/>
      </c>
      <c r="D148" s="20" t="str">
        <f>IFERROR(VLOOKUP($B148,エントリーシート!$Q$28:$Z$527,6,0),"")</f>
        <v/>
      </c>
      <c r="E148" s="20" t="str">
        <f>IFERROR(VLOOKUP($B148,エントリーシート!$Q$28:$Z$527,7,0),"")</f>
        <v/>
      </c>
      <c r="F148" s="20" t="str">
        <f>IFERROR(VLOOKUP($B148,エントリーシート!$Q$28:$Z$527,8,0),"")</f>
        <v/>
      </c>
      <c r="G148" s="20" t="str">
        <f>IFERROR(VLOOKUP($B148,エントリーシート!$Q$28:$Z$527,9,0),"")</f>
        <v/>
      </c>
      <c r="H148" s="20" t="str">
        <f>IFERROR(VLOOKUP($B148,エントリーシート!$Q$28:$Z$527,10,0),"")</f>
        <v/>
      </c>
      <c r="I148" s="21"/>
      <c r="J148" s="21"/>
      <c r="K148" s="21"/>
      <c r="L148" s="22"/>
      <c r="M148" s="23" t="str">
        <f t="shared" si="6"/>
        <v/>
      </c>
      <c r="N148" s="24" t="str">
        <f t="shared" si="7"/>
        <v/>
      </c>
      <c r="O148" s="66" t="str">
        <f t="shared" si="8"/>
        <v/>
      </c>
      <c r="P148" s="41"/>
      <c r="Q148" s="45"/>
    </row>
    <row r="149" spans="1:17" ht="30" customHeight="1">
      <c r="A149" s="30">
        <v>146</v>
      </c>
      <c r="B149" s="92" t="s">
        <v>913</v>
      </c>
      <c r="C149" s="20" t="str">
        <f>IFERROR(VLOOKUP($B149,エントリーシート!$Q$28:$Z$527,5,0),"")</f>
        <v/>
      </c>
      <c r="D149" s="20" t="str">
        <f>IFERROR(VLOOKUP($B149,エントリーシート!$Q$28:$Z$527,6,0),"")</f>
        <v/>
      </c>
      <c r="E149" s="20" t="str">
        <f>IFERROR(VLOOKUP($B149,エントリーシート!$Q$28:$Z$527,7,0),"")</f>
        <v/>
      </c>
      <c r="F149" s="20" t="str">
        <f>IFERROR(VLOOKUP($B149,エントリーシート!$Q$28:$Z$527,8,0),"")</f>
        <v/>
      </c>
      <c r="G149" s="20" t="str">
        <f>IFERROR(VLOOKUP($B149,エントリーシート!$Q$28:$Z$527,9,0),"")</f>
        <v/>
      </c>
      <c r="H149" s="20" t="str">
        <f>IFERROR(VLOOKUP($B149,エントリーシート!$Q$28:$Z$527,10,0),"")</f>
        <v/>
      </c>
      <c r="I149" s="21"/>
      <c r="J149" s="21"/>
      <c r="K149" s="21"/>
      <c r="L149" s="22"/>
      <c r="M149" s="23" t="str">
        <f t="shared" si="6"/>
        <v/>
      </c>
      <c r="N149" s="24" t="str">
        <f t="shared" si="7"/>
        <v/>
      </c>
      <c r="O149" s="66" t="str">
        <f t="shared" si="8"/>
        <v/>
      </c>
      <c r="P149" s="41"/>
      <c r="Q149" s="45"/>
    </row>
    <row r="150" spans="1:17" ht="30" customHeight="1">
      <c r="A150" s="30">
        <v>147</v>
      </c>
      <c r="B150" s="92" t="s">
        <v>914</v>
      </c>
      <c r="C150" s="20" t="str">
        <f>IFERROR(VLOOKUP($B150,エントリーシート!$Q$28:$Z$527,5,0),"")</f>
        <v/>
      </c>
      <c r="D150" s="20" t="str">
        <f>IFERROR(VLOOKUP($B150,エントリーシート!$Q$28:$Z$527,6,0),"")</f>
        <v/>
      </c>
      <c r="E150" s="20" t="str">
        <f>IFERROR(VLOOKUP($B150,エントリーシート!$Q$28:$Z$527,7,0),"")</f>
        <v/>
      </c>
      <c r="F150" s="20" t="str">
        <f>IFERROR(VLOOKUP($B150,エントリーシート!$Q$28:$Z$527,8,0),"")</f>
        <v/>
      </c>
      <c r="G150" s="20" t="str">
        <f>IFERROR(VLOOKUP($B150,エントリーシート!$Q$28:$Z$527,9,0),"")</f>
        <v/>
      </c>
      <c r="H150" s="20" t="str">
        <f>IFERROR(VLOOKUP($B150,エントリーシート!$Q$28:$Z$527,10,0),"")</f>
        <v/>
      </c>
      <c r="I150" s="21"/>
      <c r="J150" s="21"/>
      <c r="K150" s="21"/>
      <c r="L150" s="22"/>
      <c r="M150" s="23" t="str">
        <f t="shared" si="6"/>
        <v/>
      </c>
      <c r="N150" s="24" t="str">
        <f t="shared" si="7"/>
        <v/>
      </c>
      <c r="O150" s="66" t="str">
        <f t="shared" si="8"/>
        <v/>
      </c>
      <c r="P150" s="41"/>
      <c r="Q150" s="45"/>
    </row>
    <row r="151" spans="1:17" ht="30" customHeight="1">
      <c r="A151" s="30">
        <v>148</v>
      </c>
      <c r="B151" s="92" t="s">
        <v>915</v>
      </c>
      <c r="C151" s="20" t="str">
        <f>IFERROR(VLOOKUP($B151,エントリーシート!$Q$28:$Z$527,5,0),"")</f>
        <v/>
      </c>
      <c r="D151" s="20" t="str">
        <f>IFERROR(VLOOKUP($B151,エントリーシート!$Q$28:$Z$527,6,0),"")</f>
        <v/>
      </c>
      <c r="E151" s="20" t="str">
        <f>IFERROR(VLOOKUP($B151,エントリーシート!$Q$28:$Z$527,7,0),"")</f>
        <v/>
      </c>
      <c r="F151" s="20" t="str">
        <f>IFERROR(VLOOKUP($B151,エントリーシート!$Q$28:$Z$527,8,0),"")</f>
        <v/>
      </c>
      <c r="G151" s="20" t="str">
        <f>IFERROR(VLOOKUP($B151,エントリーシート!$Q$28:$Z$527,9,0),"")</f>
        <v/>
      </c>
      <c r="H151" s="20" t="str">
        <f>IFERROR(VLOOKUP($B151,エントリーシート!$Q$28:$Z$527,10,0),"")</f>
        <v/>
      </c>
      <c r="I151" s="21"/>
      <c r="J151" s="21"/>
      <c r="K151" s="21"/>
      <c r="L151" s="22"/>
      <c r="M151" s="23" t="str">
        <f t="shared" si="6"/>
        <v/>
      </c>
      <c r="N151" s="24" t="str">
        <f t="shared" si="7"/>
        <v/>
      </c>
      <c r="O151" s="66" t="str">
        <f t="shared" si="8"/>
        <v/>
      </c>
      <c r="P151" s="41"/>
      <c r="Q151" s="45"/>
    </row>
    <row r="152" spans="1:17" ht="30" customHeight="1">
      <c r="A152" s="30">
        <v>149</v>
      </c>
      <c r="B152" s="92" t="s">
        <v>916</v>
      </c>
      <c r="C152" s="20" t="str">
        <f>IFERROR(VLOOKUP($B152,エントリーシート!$Q$28:$Z$527,5,0),"")</f>
        <v/>
      </c>
      <c r="D152" s="20" t="str">
        <f>IFERROR(VLOOKUP($B152,エントリーシート!$Q$28:$Z$527,6,0),"")</f>
        <v/>
      </c>
      <c r="E152" s="20" t="str">
        <f>IFERROR(VLOOKUP($B152,エントリーシート!$Q$28:$Z$527,7,0),"")</f>
        <v/>
      </c>
      <c r="F152" s="20" t="str">
        <f>IFERROR(VLOOKUP($B152,エントリーシート!$Q$28:$Z$527,8,0),"")</f>
        <v/>
      </c>
      <c r="G152" s="20" t="str">
        <f>IFERROR(VLOOKUP($B152,エントリーシート!$Q$28:$Z$527,9,0),"")</f>
        <v/>
      </c>
      <c r="H152" s="20" t="str">
        <f>IFERROR(VLOOKUP($B152,エントリーシート!$Q$28:$Z$527,10,0),"")</f>
        <v/>
      </c>
      <c r="I152" s="21"/>
      <c r="J152" s="21"/>
      <c r="K152" s="21"/>
      <c r="L152" s="22"/>
      <c r="M152" s="23" t="str">
        <f t="shared" si="6"/>
        <v/>
      </c>
      <c r="N152" s="24" t="str">
        <f t="shared" si="7"/>
        <v/>
      </c>
      <c r="O152" s="66" t="str">
        <f t="shared" si="8"/>
        <v/>
      </c>
      <c r="P152" s="41"/>
      <c r="Q152" s="45"/>
    </row>
    <row r="153" spans="1:17" ht="30" customHeight="1">
      <c r="A153" s="30">
        <v>150</v>
      </c>
      <c r="B153" s="92" t="s">
        <v>917</v>
      </c>
      <c r="C153" s="20" t="str">
        <f>IFERROR(VLOOKUP($B153,エントリーシート!$Q$28:$Z$527,5,0),"")</f>
        <v/>
      </c>
      <c r="D153" s="20" t="str">
        <f>IFERROR(VLOOKUP($B153,エントリーシート!$Q$28:$Z$527,6,0),"")</f>
        <v/>
      </c>
      <c r="E153" s="20" t="str">
        <f>IFERROR(VLOOKUP($B153,エントリーシート!$Q$28:$Z$527,7,0),"")</f>
        <v/>
      </c>
      <c r="F153" s="20" t="str">
        <f>IFERROR(VLOOKUP($B153,エントリーシート!$Q$28:$Z$527,8,0),"")</f>
        <v/>
      </c>
      <c r="G153" s="20" t="str">
        <f>IFERROR(VLOOKUP($B153,エントリーシート!$Q$28:$Z$527,9,0),"")</f>
        <v/>
      </c>
      <c r="H153" s="20" t="str">
        <f>IFERROR(VLOOKUP($B153,エントリーシート!$Q$28:$Z$527,10,0),"")</f>
        <v/>
      </c>
      <c r="I153" s="21"/>
      <c r="J153" s="21"/>
      <c r="K153" s="21"/>
      <c r="L153" s="22"/>
      <c r="M153" s="23" t="str">
        <f t="shared" si="6"/>
        <v/>
      </c>
      <c r="N153" s="24" t="str">
        <f t="shared" si="7"/>
        <v/>
      </c>
      <c r="O153" s="66" t="str">
        <f t="shared" si="8"/>
        <v/>
      </c>
      <c r="P153" s="41"/>
      <c r="Q153" s="45"/>
    </row>
    <row r="154" spans="1:17" ht="30" customHeight="1">
      <c r="A154" s="30">
        <v>151</v>
      </c>
      <c r="B154" s="92" t="s">
        <v>918</v>
      </c>
      <c r="C154" s="20" t="str">
        <f>IFERROR(VLOOKUP($B154,エントリーシート!$Q$28:$Z$527,5,0),"")</f>
        <v/>
      </c>
      <c r="D154" s="20" t="str">
        <f>IFERROR(VLOOKUP($B154,エントリーシート!$Q$28:$Z$527,6,0),"")</f>
        <v/>
      </c>
      <c r="E154" s="20" t="str">
        <f>IFERROR(VLOOKUP($B154,エントリーシート!$Q$28:$Z$527,7,0),"")</f>
        <v/>
      </c>
      <c r="F154" s="20" t="str">
        <f>IFERROR(VLOOKUP($B154,エントリーシート!$Q$28:$Z$527,8,0),"")</f>
        <v/>
      </c>
      <c r="G154" s="20" t="str">
        <f>IFERROR(VLOOKUP($B154,エントリーシート!$Q$28:$Z$527,9,0),"")</f>
        <v/>
      </c>
      <c r="H154" s="20" t="str">
        <f>IFERROR(VLOOKUP($B154,エントリーシート!$Q$28:$Z$527,10,0),"")</f>
        <v/>
      </c>
      <c r="I154" s="21"/>
      <c r="J154" s="21"/>
      <c r="K154" s="21"/>
      <c r="L154" s="22"/>
      <c r="M154" s="23" t="str">
        <f t="shared" si="6"/>
        <v/>
      </c>
      <c r="N154" s="24" t="str">
        <f t="shared" si="7"/>
        <v/>
      </c>
      <c r="O154" s="66" t="str">
        <f t="shared" si="8"/>
        <v/>
      </c>
      <c r="P154" s="41"/>
      <c r="Q154" s="45"/>
    </row>
    <row r="155" spans="1:17" ht="30" customHeight="1">
      <c r="A155" s="30">
        <v>152</v>
      </c>
      <c r="B155" s="92" t="s">
        <v>919</v>
      </c>
      <c r="C155" s="20" t="str">
        <f>IFERROR(VLOOKUP($B155,エントリーシート!$Q$28:$Z$527,5,0),"")</f>
        <v/>
      </c>
      <c r="D155" s="20" t="str">
        <f>IFERROR(VLOOKUP($B155,エントリーシート!$Q$28:$Z$527,6,0),"")</f>
        <v/>
      </c>
      <c r="E155" s="20" t="str">
        <f>IFERROR(VLOOKUP($B155,エントリーシート!$Q$28:$Z$527,7,0),"")</f>
        <v/>
      </c>
      <c r="F155" s="20" t="str">
        <f>IFERROR(VLOOKUP($B155,エントリーシート!$Q$28:$Z$527,8,0),"")</f>
        <v/>
      </c>
      <c r="G155" s="20" t="str">
        <f>IFERROR(VLOOKUP($B155,エントリーシート!$Q$28:$Z$527,9,0),"")</f>
        <v/>
      </c>
      <c r="H155" s="20" t="str">
        <f>IFERROR(VLOOKUP($B155,エントリーシート!$Q$28:$Z$527,10,0),"")</f>
        <v/>
      </c>
      <c r="I155" s="21"/>
      <c r="J155" s="21"/>
      <c r="K155" s="21"/>
      <c r="L155" s="22"/>
      <c r="M155" s="23" t="str">
        <f t="shared" si="6"/>
        <v/>
      </c>
      <c r="N155" s="24" t="str">
        <f t="shared" si="7"/>
        <v/>
      </c>
      <c r="O155" s="66" t="str">
        <f t="shared" si="8"/>
        <v/>
      </c>
      <c r="P155" s="41"/>
      <c r="Q155" s="45"/>
    </row>
    <row r="156" spans="1:17" ht="30" customHeight="1">
      <c r="A156" s="30">
        <v>153</v>
      </c>
      <c r="B156" s="92" t="s">
        <v>920</v>
      </c>
      <c r="C156" s="20" t="str">
        <f>IFERROR(VLOOKUP($B156,エントリーシート!$Q$28:$Z$527,5,0),"")</f>
        <v/>
      </c>
      <c r="D156" s="20" t="str">
        <f>IFERROR(VLOOKUP($B156,エントリーシート!$Q$28:$Z$527,6,0),"")</f>
        <v/>
      </c>
      <c r="E156" s="20" t="str">
        <f>IFERROR(VLOOKUP($B156,エントリーシート!$Q$28:$Z$527,7,0),"")</f>
        <v/>
      </c>
      <c r="F156" s="20" t="str">
        <f>IFERROR(VLOOKUP($B156,エントリーシート!$Q$28:$Z$527,8,0),"")</f>
        <v/>
      </c>
      <c r="G156" s="20" t="str">
        <f>IFERROR(VLOOKUP($B156,エントリーシート!$Q$28:$Z$527,9,0),"")</f>
        <v/>
      </c>
      <c r="H156" s="20" t="str">
        <f>IFERROR(VLOOKUP($B156,エントリーシート!$Q$28:$Z$527,10,0),"")</f>
        <v/>
      </c>
      <c r="I156" s="21"/>
      <c r="J156" s="21"/>
      <c r="K156" s="21"/>
      <c r="L156" s="22"/>
      <c r="M156" s="23" t="str">
        <f t="shared" si="6"/>
        <v/>
      </c>
      <c r="N156" s="24" t="str">
        <f t="shared" si="7"/>
        <v/>
      </c>
      <c r="O156" s="66" t="str">
        <f t="shared" si="8"/>
        <v/>
      </c>
      <c r="P156" s="41"/>
      <c r="Q156" s="45"/>
    </row>
    <row r="157" spans="1:17" ht="30" customHeight="1">
      <c r="A157" s="30">
        <v>154</v>
      </c>
      <c r="B157" s="92" t="s">
        <v>921</v>
      </c>
      <c r="C157" s="20" t="str">
        <f>IFERROR(VLOOKUP($B157,エントリーシート!$Q$28:$Z$527,5,0),"")</f>
        <v/>
      </c>
      <c r="D157" s="20" t="str">
        <f>IFERROR(VLOOKUP($B157,エントリーシート!$Q$28:$Z$527,6,0),"")</f>
        <v/>
      </c>
      <c r="E157" s="20" t="str">
        <f>IFERROR(VLOOKUP($B157,エントリーシート!$Q$28:$Z$527,7,0),"")</f>
        <v/>
      </c>
      <c r="F157" s="20" t="str">
        <f>IFERROR(VLOOKUP($B157,エントリーシート!$Q$28:$Z$527,8,0),"")</f>
        <v/>
      </c>
      <c r="G157" s="20" t="str">
        <f>IFERROR(VLOOKUP($B157,エントリーシート!$Q$28:$Z$527,9,0),"")</f>
        <v/>
      </c>
      <c r="H157" s="20" t="str">
        <f>IFERROR(VLOOKUP($B157,エントリーシート!$Q$28:$Z$527,10,0),"")</f>
        <v/>
      </c>
      <c r="I157" s="21"/>
      <c r="J157" s="21"/>
      <c r="K157" s="21"/>
      <c r="L157" s="22"/>
      <c r="M157" s="23" t="str">
        <f t="shared" si="6"/>
        <v/>
      </c>
      <c r="N157" s="24" t="str">
        <f t="shared" si="7"/>
        <v/>
      </c>
      <c r="O157" s="66" t="str">
        <f t="shared" si="8"/>
        <v/>
      </c>
      <c r="P157" s="41"/>
      <c r="Q157" s="45"/>
    </row>
    <row r="158" spans="1:17" ht="30" customHeight="1">
      <c r="A158" s="30">
        <v>155</v>
      </c>
      <c r="B158" s="92" t="s">
        <v>922</v>
      </c>
      <c r="C158" s="20" t="str">
        <f>IFERROR(VLOOKUP($B158,エントリーシート!$Q$28:$Z$527,5,0),"")</f>
        <v/>
      </c>
      <c r="D158" s="20" t="str">
        <f>IFERROR(VLOOKUP($B158,エントリーシート!$Q$28:$Z$527,6,0),"")</f>
        <v/>
      </c>
      <c r="E158" s="20" t="str">
        <f>IFERROR(VLOOKUP($B158,エントリーシート!$Q$28:$Z$527,7,0),"")</f>
        <v/>
      </c>
      <c r="F158" s="20" t="str">
        <f>IFERROR(VLOOKUP($B158,エントリーシート!$Q$28:$Z$527,8,0),"")</f>
        <v/>
      </c>
      <c r="G158" s="20" t="str">
        <f>IFERROR(VLOOKUP($B158,エントリーシート!$Q$28:$Z$527,9,0),"")</f>
        <v/>
      </c>
      <c r="H158" s="20" t="str">
        <f>IFERROR(VLOOKUP($B158,エントリーシート!$Q$28:$Z$527,10,0),"")</f>
        <v/>
      </c>
      <c r="I158" s="21"/>
      <c r="J158" s="21"/>
      <c r="K158" s="21"/>
      <c r="L158" s="22"/>
      <c r="M158" s="23" t="str">
        <f t="shared" si="6"/>
        <v/>
      </c>
      <c r="N158" s="24" t="str">
        <f t="shared" si="7"/>
        <v/>
      </c>
      <c r="O158" s="66" t="str">
        <f t="shared" si="8"/>
        <v/>
      </c>
      <c r="P158" s="41"/>
      <c r="Q158" s="45"/>
    </row>
    <row r="159" spans="1:17" ht="30" customHeight="1">
      <c r="A159" s="30">
        <v>156</v>
      </c>
      <c r="B159" s="92" t="s">
        <v>923</v>
      </c>
      <c r="C159" s="20" t="str">
        <f>IFERROR(VLOOKUP($B159,エントリーシート!$Q$28:$Z$527,5,0),"")</f>
        <v/>
      </c>
      <c r="D159" s="20" t="str">
        <f>IFERROR(VLOOKUP($B159,エントリーシート!$Q$28:$Z$527,6,0),"")</f>
        <v/>
      </c>
      <c r="E159" s="20" t="str">
        <f>IFERROR(VLOOKUP($B159,エントリーシート!$Q$28:$Z$527,7,0),"")</f>
        <v/>
      </c>
      <c r="F159" s="20" t="str">
        <f>IFERROR(VLOOKUP($B159,エントリーシート!$Q$28:$Z$527,8,0),"")</f>
        <v/>
      </c>
      <c r="G159" s="20" t="str">
        <f>IFERROR(VLOOKUP($B159,エントリーシート!$Q$28:$Z$527,9,0),"")</f>
        <v/>
      </c>
      <c r="H159" s="20" t="str">
        <f>IFERROR(VLOOKUP($B159,エントリーシート!$Q$28:$Z$527,10,0),"")</f>
        <v/>
      </c>
      <c r="I159" s="21"/>
      <c r="J159" s="21"/>
      <c r="K159" s="21"/>
      <c r="L159" s="22"/>
      <c r="M159" s="23" t="str">
        <f t="shared" si="6"/>
        <v/>
      </c>
      <c r="N159" s="24" t="str">
        <f t="shared" si="7"/>
        <v/>
      </c>
      <c r="O159" s="66" t="str">
        <f t="shared" si="8"/>
        <v/>
      </c>
      <c r="P159" s="41"/>
      <c r="Q159" s="45"/>
    </row>
    <row r="160" spans="1:17" ht="30" customHeight="1">
      <c r="A160" s="30">
        <v>157</v>
      </c>
      <c r="B160" s="92" t="s">
        <v>924</v>
      </c>
      <c r="C160" s="20" t="str">
        <f>IFERROR(VLOOKUP($B160,エントリーシート!$Q$28:$Z$527,5,0),"")</f>
        <v/>
      </c>
      <c r="D160" s="20" t="str">
        <f>IFERROR(VLOOKUP($B160,エントリーシート!$Q$28:$Z$527,6,0),"")</f>
        <v/>
      </c>
      <c r="E160" s="20" t="str">
        <f>IFERROR(VLOOKUP($B160,エントリーシート!$Q$28:$Z$527,7,0),"")</f>
        <v/>
      </c>
      <c r="F160" s="20" t="str">
        <f>IFERROR(VLOOKUP($B160,エントリーシート!$Q$28:$Z$527,8,0),"")</f>
        <v/>
      </c>
      <c r="G160" s="20" t="str">
        <f>IFERROR(VLOOKUP($B160,エントリーシート!$Q$28:$Z$527,9,0),"")</f>
        <v/>
      </c>
      <c r="H160" s="20" t="str">
        <f>IFERROR(VLOOKUP($B160,エントリーシート!$Q$28:$Z$527,10,0),"")</f>
        <v/>
      </c>
      <c r="I160" s="21"/>
      <c r="J160" s="21"/>
      <c r="K160" s="21"/>
      <c r="L160" s="22"/>
      <c r="M160" s="23" t="str">
        <f t="shared" si="6"/>
        <v/>
      </c>
      <c r="N160" s="24" t="str">
        <f t="shared" si="7"/>
        <v/>
      </c>
      <c r="O160" s="66" t="str">
        <f t="shared" si="8"/>
        <v/>
      </c>
      <c r="P160" s="41"/>
      <c r="Q160" s="45"/>
    </row>
    <row r="161" spans="1:17" ht="30" customHeight="1">
      <c r="A161" s="30">
        <v>158</v>
      </c>
      <c r="B161" s="92" t="s">
        <v>925</v>
      </c>
      <c r="C161" s="20" t="str">
        <f>IFERROR(VLOOKUP($B161,エントリーシート!$Q$28:$Z$527,5,0),"")</f>
        <v/>
      </c>
      <c r="D161" s="20" t="str">
        <f>IFERROR(VLOOKUP($B161,エントリーシート!$Q$28:$Z$527,6,0),"")</f>
        <v/>
      </c>
      <c r="E161" s="20" t="str">
        <f>IFERROR(VLOOKUP($B161,エントリーシート!$Q$28:$Z$527,7,0),"")</f>
        <v/>
      </c>
      <c r="F161" s="20" t="str">
        <f>IFERROR(VLOOKUP($B161,エントリーシート!$Q$28:$Z$527,8,0),"")</f>
        <v/>
      </c>
      <c r="G161" s="20" t="str">
        <f>IFERROR(VLOOKUP($B161,エントリーシート!$Q$28:$Z$527,9,0),"")</f>
        <v/>
      </c>
      <c r="H161" s="20" t="str">
        <f>IFERROR(VLOOKUP($B161,エントリーシート!$Q$28:$Z$527,10,0),"")</f>
        <v/>
      </c>
      <c r="I161" s="21"/>
      <c r="J161" s="21"/>
      <c r="K161" s="21"/>
      <c r="L161" s="22"/>
      <c r="M161" s="23" t="str">
        <f t="shared" si="6"/>
        <v/>
      </c>
      <c r="N161" s="24" t="str">
        <f t="shared" si="7"/>
        <v/>
      </c>
      <c r="O161" s="66" t="str">
        <f t="shared" si="8"/>
        <v/>
      </c>
      <c r="P161" s="41"/>
      <c r="Q161" s="45"/>
    </row>
    <row r="162" spans="1:17" ht="30" customHeight="1">
      <c r="A162" s="30">
        <v>159</v>
      </c>
      <c r="B162" s="92" t="s">
        <v>926</v>
      </c>
      <c r="C162" s="20" t="str">
        <f>IFERROR(VLOOKUP($B162,エントリーシート!$Q$28:$Z$527,5,0),"")</f>
        <v/>
      </c>
      <c r="D162" s="20" t="str">
        <f>IFERROR(VLOOKUP($B162,エントリーシート!$Q$28:$Z$527,6,0),"")</f>
        <v/>
      </c>
      <c r="E162" s="20" t="str">
        <f>IFERROR(VLOOKUP($B162,エントリーシート!$Q$28:$Z$527,7,0),"")</f>
        <v/>
      </c>
      <c r="F162" s="20" t="str">
        <f>IFERROR(VLOOKUP($B162,エントリーシート!$Q$28:$Z$527,8,0),"")</f>
        <v/>
      </c>
      <c r="G162" s="20" t="str">
        <f>IFERROR(VLOOKUP($B162,エントリーシート!$Q$28:$Z$527,9,0),"")</f>
        <v/>
      </c>
      <c r="H162" s="20" t="str">
        <f>IFERROR(VLOOKUP($B162,エントリーシート!$Q$28:$Z$527,10,0),"")</f>
        <v/>
      </c>
      <c r="I162" s="21"/>
      <c r="J162" s="21"/>
      <c r="K162" s="21"/>
      <c r="L162" s="22"/>
      <c r="M162" s="23" t="str">
        <f t="shared" si="6"/>
        <v/>
      </c>
      <c r="N162" s="24" t="str">
        <f t="shared" si="7"/>
        <v/>
      </c>
      <c r="O162" s="66" t="str">
        <f t="shared" si="8"/>
        <v/>
      </c>
      <c r="P162" s="41"/>
      <c r="Q162" s="45"/>
    </row>
    <row r="163" spans="1:17" ht="30" customHeight="1">
      <c r="A163" s="30">
        <v>160</v>
      </c>
      <c r="B163" s="92" t="s">
        <v>927</v>
      </c>
      <c r="C163" s="20" t="str">
        <f>IFERROR(VLOOKUP($B163,エントリーシート!$Q$28:$Z$527,5,0),"")</f>
        <v/>
      </c>
      <c r="D163" s="20" t="str">
        <f>IFERROR(VLOOKUP($B163,エントリーシート!$Q$28:$Z$527,6,0),"")</f>
        <v/>
      </c>
      <c r="E163" s="20" t="str">
        <f>IFERROR(VLOOKUP($B163,エントリーシート!$Q$28:$Z$527,7,0),"")</f>
        <v/>
      </c>
      <c r="F163" s="20" t="str">
        <f>IFERROR(VLOOKUP($B163,エントリーシート!$Q$28:$Z$527,8,0),"")</f>
        <v/>
      </c>
      <c r="G163" s="20" t="str">
        <f>IFERROR(VLOOKUP($B163,エントリーシート!$Q$28:$Z$527,9,0),"")</f>
        <v/>
      </c>
      <c r="H163" s="20" t="str">
        <f>IFERROR(VLOOKUP($B163,エントリーシート!$Q$28:$Z$527,10,0),"")</f>
        <v/>
      </c>
      <c r="I163" s="21"/>
      <c r="J163" s="21"/>
      <c r="K163" s="21"/>
      <c r="L163" s="22"/>
      <c r="M163" s="23" t="str">
        <f t="shared" si="6"/>
        <v/>
      </c>
      <c r="N163" s="24" t="str">
        <f t="shared" si="7"/>
        <v/>
      </c>
      <c r="O163" s="66" t="str">
        <f t="shared" si="8"/>
        <v/>
      </c>
      <c r="P163" s="41"/>
      <c r="Q163" s="45"/>
    </row>
    <row r="164" spans="1:17" ht="30" customHeight="1">
      <c r="A164" s="30">
        <v>161</v>
      </c>
      <c r="B164" s="92" t="s">
        <v>928</v>
      </c>
      <c r="C164" s="20" t="str">
        <f>IFERROR(VLOOKUP($B164,エントリーシート!$Q$28:$Z$527,5,0),"")</f>
        <v/>
      </c>
      <c r="D164" s="20" t="str">
        <f>IFERROR(VLOOKUP($B164,エントリーシート!$Q$28:$Z$527,6,0),"")</f>
        <v/>
      </c>
      <c r="E164" s="20" t="str">
        <f>IFERROR(VLOOKUP($B164,エントリーシート!$Q$28:$Z$527,7,0),"")</f>
        <v/>
      </c>
      <c r="F164" s="20" t="str">
        <f>IFERROR(VLOOKUP($B164,エントリーシート!$Q$28:$Z$527,8,0),"")</f>
        <v/>
      </c>
      <c r="G164" s="20" t="str">
        <f>IFERROR(VLOOKUP($B164,エントリーシート!$Q$28:$Z$527,9,0),"")</f>
        <v/>
      </c>
      <c r="H164" s="20" t="str">
        <f>IFERROR(VLOOKUP($B164,エントリーシート!$Q$28:$Z$527,10,0),"")</f>
        <v/>
      </c>
      <c r="I164" s="21"/>
      <c r="J164" s="21"/>
      <c r="K164" s="21"/>
      <c r="L164" s="22"/>
      <c r="M164" s="23" t="str">
        <f t="shared" si="6"/>
        <v/>
      </c>
      <c r="N164" s="24" t="str">
        <f t="shared" si="7"/>
        <v/>
      </c>
      <c r="O164" s="66" t="str">
        <f t="shared" si="8"/>
        <v/>
      </c>
      <c r="P164" s="41"/>
      <c r="Q164" s="45"/>
    </row>
    <row r="165" spans="1:17" ht="30" customHeight="1">
      <c r="A165" s="30">
        <v>162</v>
      </c>
      <c r="B165" s="92" t="s">
        <v>929</v>
      </c>
      <c r="C165" s="20" t="str">
        <f>IFERROR(VLOOKUP($B165,エントリーシート!$Q$28:$Z$527,5,0),"")</f>
        <v/>
      </c>
      <c r="D165" s="20" t="str">
        <f>IFERROR(VLOOKUP($B165,エントリーシート!$Q$28:$Z$527,6,0),"")</f>
        <v/>
      </c>
      <c r="E165" s="20" t="str">
        <f>IFERROR(VLOOKUP($B165,エントリーシート!$Q$28:$Z$527,7,0),"")</f>
        <v/>
      </c>
      <c r="F165" s="20" t="str">
        <f>IFERROR(VLOOKUP($B165,エントリーシート!$Q$28:$Z$527,8,0),"")</f>
        <v/>
      </c>
      <c r="G165" s="20" t="str">
        <f>IFERROR(VLOOKUP($B165,エントリーシート!$Q$28:$Z$527,9,0),"")</f>
        <v/>
      </c>
      <c r="H165" s="20" t="str">
        <f>IFERROR(VLOOKUP($B165,エントリーシート!$Q$28:$Z$527,10,0),"")</f>
        <v/>
      </c>
      <c r="I165" s="21"/>
      <c r="J165" s="21"/>
      <c r="K165" s="21"/>
      <c r="L165" s="22"/>
      <c r="M165" s="23" t="str">
        <f t="shared" si="6"/>
        <v/>
      </c>
      <c r="N165" s="24" t="str">
        <f t="shared" si="7"/>
        <v/>
      </c>
      <c r="O165" s="66" t="str">
        <f t="shared" si="8"/>
        <v/>
      </c>
      <c r="P165" s="41"/>
      <c r="Q165" s="45"/>
    </row>
    <row r="166" spans="1:17" ht="30" customHeight="1">
      <c r="A166" s="30">
        <v>163</v>
      </c>
      <c r="B166" s="92" t="s">
        <v>930</v>
      </c>
      <c r="C166" s="20" t="str">
        <f>IFERROR(VLOOKUP($B166,エントリーシート!$Q$28:$Z$527,5,0),"")</f>
        <v/>
      </c>
      <c r="D166" s="20" t="str">
        <f>IFERROR(VLOOKUP($B166,エントリーシート!$Q$28:$Z$527,6,0),"")</f>
        <v/>
      </c>
      <c r="E166" s="20" t="str">
        <f>IFERROR(VLOOKUP($B166,エントリーシート!$Q$28:$Z$527,7,0),"")</f>
        <v/>
      </c>
      <c r="F166" s="20" t="str">
        <f>IFERROR(VLOOKUP($B166,エントリーシート!$Q$28:$Z$527,8,0),"")</f>
        <v/>
      </c>
      <c r="G166" s="20" t="str">
        <f>IFERROR(VLOOKUP($B166,エントリーシート!$Q$28:$Z$527,9,0),"")</f>
        <v/>
      </c>
      <c r="H166" s="20" t="str">
        <f>IFERROR(VLOOKUP($B166,エントリーシート!$Q$28:$Z$527,10,0),"")</f>
        <v/>
      </c>
      <c r="I166" s="21"/>
      <c r="J166" s="21"/>
      <c r="K166" s="21"/>
      <c r="L166" s="22"/>
      <c r="M166" s="23" t="str">
        <f t="shared" si="6"/>
        <v/>
      </c>
      <c r="N166" s="24" t="str">
        <f t="shared" si="7"/>
        <v/>
      </c>
      <c r="O166" s="66" t="str">
        <f t="shared" si="8"/>
        <v/>
      </c>
      <c r="P166" s="41"/>
      <c r="Q166" s="45"/>
    </row>
    <row r="167" spans="1:17" ht="30" customHeight="1">
      <c r="A167" s="30">
        <v>164</v>
      </c>
      <c r="B167" s="92" t="s">
        <v>931</v>
      </c>
      <c r="C167" s="20" t="str">
        <f>IFERROR(VLOOKUP($B167,エントリーシート!$Q$28:$Z$527,5,0),"")</f>
        <v/>
      </c>
      <c r="D167" s="20" t="str">
        <f>IFERROR(VLOOKUP($B167,エントリーシート!$Q$28:$Z$527,6,0),"")</f>
        <v/>
      </c>
      <c r="E167" s="20" t="str">
        <f>IFERROR(VLOOKUP($B167,エントリーシート!$Q$28:$Z$527,7,0),"")</f>
        <v/>
      </c>
      <c r="F167" s="20" t="str">
        <f>IFERROR(VLOOKUP($B167,エントリーシート!$Q$28:$Z$527,8,0),"")</f>
        <v/>
      </c>
      <c r="G167" s="20" t="str">
        <f>IFERROR(VLOOKUP($B167,エントリーシート!$Q$28:$Z$527,9,0),"")</f>
        <v/>
      </c>
      <c r="H167" s="20" t="str">
        <f>IFERROR(VLOOKUP($B167,エントリーシート!$Q$28:$Z$527,10,0),"")</f>
        <v/>
      </c>
      <c r="I167" s="21"/>
      <c r="J167" s="21"/>
      <c r="K167" s="21"/>
      <c r="L167" s="22"/>
      <c r="M167" s="23" t="str">
        <f t="shared" si="6"/>
        <v/>
      </c>
      <c r="N167" s="24" t="str">
        <f t="shared" si="7"/>
        <v/>
      </c>
      <c r="O167" s="66" t="str">
        <f t="shared" si="8"/>
        <v/>
      </c>
      <c r="P167" s="41"/>
      <c r="Q167" s="45"/>
    </row>
    <row r="168" spans="1:17" ht="30" customHeight="1">
      <c r="A168" s="30">
        <v>165</v>
      </c>
      <c r="B168" s="92" t="s">
        <v>932</v>
      </c>
      <c r="C168" s="20" t="str">
        <f>IFERROR(VLOOKUP($B168,エントリーシート!$Q$28:$Z$527,5,0),"")</f>
        <v/>
      </c>
      <c r="D168" s="20" t="str">
        <f>IFERROR(VLOOKUP($B168,エントリーシート!$Q$28:$Z$527,6,0),"")</f>
        <v/>
      </c>
      <c r="E168" s="20" t="str">
        <f>IFERROR(VLOOKUP($B168,エントリーシート!$Q$28:$Z$527,7,0),"")</f>
        <v/>
      </c>
      <c r="F168" s="20" t="str">
        <f>IFERROR(VLOOKUP($B168,エントリーシート!$Q$28:$Z$527,8,0),"")</f>
        <v/>
      </c>
      <c r="G168" s="20" t="str">
        <f>IFERROR(VLOOKUP($B168,エントリーシート!$Q$28:$Z$527,9,0),"")</f>
        <v/>
      </c>
      <c r="H168" s="20" t="str">
        <f>IFERROR(VLOOKUP($B168,エントリーシート!$Q$28:$Z$527,10,0),"")</f>
        <v/>
      </c>
      <c r="I168" s="21"/>
      <c r="J168" s="21"/>
      <c r="K168" s="21"/>
      <c r="L168" s="22"/>
      <c r="M168" s="23" t="str">
        <f t="shared" si="6"/>
        <v/>
      </c>
      <c r="N168" s="24" t="str">
        <f t="shared" si="7"/>
        <v/>
      </c>
      <c r="O168" s="66" t="str">
        <f t="shared" si="8"/>
        <v/>
      </c>
      <c r="P168" s="41"/>
      <c r="Q168" s="45"/>
    </row>
    <row r="169" spans="1:17" ht="30" customHeight="1">
      <c r="A169" s="30">
        <v>166</v>
      </c>
      <c r="B169" s="92" t="s">
        <v>933</v>
      </c>
      <c r="C169" s="20" t="str">
        <f>IFERROR(VLOOKUP($B169,エントリーシート!$Q$28:$Z$527,5,0),"")</f>
        <v/>
      </c>
      <c r="D169" s="20" t="str">
        <f>IFERROR(VLOOKUP($B169,エントリーシート!$Q$28:$Z$527,6,0),"")</f>
        <v/>
      </c>
      <c r="E169" s="20" t="str">
        <f>IFERROR(VLOOKUP($B169,エントリーシート!$Q$28:$Z$527,7,0),"")</f>
        <v/>
      </c>
      <c r="F169" s="20" t="str">
        <f>IFERROR(VLOOKUP($B169,エントリーシート!$Q$28:$Z$527,8,0),"")</f>
        <v/>
      </c>
      <c r="G169" s="20" t="str">
        <f>IFERROR(VLOOKUP($B169,エントリーシート!$Q$28:$Z$527,9,0),"")</f>
        <v/>
      </c>
      <c r="H169" s="20" t="str">
        <f>IFERROR(VLOOKUP($B169,エントリーシート!$Q$28:$Z$527,10,0),"")</f>
        <v/>
      </c>
      <c r="I169" s="21"/>
      <c r="J169" s="21"/>
      <c r="K169" s="21"/>
      <c r="L169" s="22"/>
      <c r="M169" s="23" t="str">
        <f t="shared" si="6"/>
        <v/>
      </c>
      <c r="N169" s="24" t="str">
        <f t="shared" si="7"/>
        <v/>
      </c>
      <c r="O169" s="66" t="str">
        <f t="shared" si="8"/>
        <v/>
      </c>
      <c r="P169" s="41"/>
      <c r="Q169" s="45"/>
    </row>
    <row r="170" spans="1:17" ht="30" customHeight="1">
      <c r="A170" s="30">
        <v>167</v>
      </c>
      <c r="B170" s="92" t="s">
        <v>934</v>
      </c>
      <c r="C170" s="20" t="str">
        <f>IFERROR(VLOOKUP($B170,エントリーシート!$Q$28:$Z$527,5,0),"")</f>
        <v/>
      </c>
      <c r="D170" s="20" t="str">
        <f>IFERROR(VLOOKUP($B170,エントリーシート!$Q$28:$Z$527,6,0),"")</f>
        <v/>
      </c>
      <c r="E170" s="20" t="str">
        <f>IFERROR(VLOOKUP($B170,エントリーシート!$Q$28:$Z$527,7,0),"")</f>
        <v/>
      </c>
      <c r="F170" s="20" t="str">
        <f>IFERROR(VLOOKUP($B170,エントリーシート!$Q$28:$Z$527,8,0),"")</f>
        <v/>
      </c>
      <c r="G170" s="20" t="str">
        <f>IFERROR(VLOOKUP($B170,エントリーシート!$Q$28:$Z$527,9,0),"")</f>
        <v/>
      </c>
      <c r="H170" s="20" t="str">
        <f>IFERROR(VLOOKUP($B170,エントリーシート!$Q$28:$Z$527,10,0),"")</f>
        <v/>
      </c>
      <c r="I170" s="21"/>
      <c r="J170" s="21"/>
      <c r="K170" s="21"/>
      <c r="L170" s="22"/>
      <c r="M170" s="23" t="str">
        <f t="shared" si="6"/>
        <v/>
      </c>
      <c r="N170" s="24" t="str">
        <f t="shared" si="7"/>
        <v/>
      </c>
      <c r="O170" s="66" t="str">
        <f t="shared" si="8"/>
        <v/>
      </c>
      <c r="P170" s="41"/>
      <c r="Q170" s="45"/>
    </row>
    <row r="171" spans="1:17" ht="30" customHeight="1">
      <c r="A171" s="30">
        <v>168</v>
      </c>
      <c r="B171" s="92" t="s">
        <v>935</v>
      </c>
      <c r="C171" s="20" t="str">
        <f>IFERROR(VLOOKUP($B171,エントリーシート!$Q$28:$Z$527,5,0),"")</f>
        <v/>
      </c>
      <c r="D171" s="20" t="str">
        <f>IFERROR(VLOOKUP($B171,エントリーシート!$Q$28:$Z$527,6,0),"")</f>
        <v/>
      </c>
      <c r="E171" s="20" t="str">
        <f>IFERROR(VLOOKUP($B171,エントリーシート!$Q$28:$Z$527,7,0),"")</f>
        <v/>
      </c>
      <c r="F171" s="20" t="str">
        <f>IFERROR(VLOOKUP($B171,エントリーシート!$Q$28:$Z$527,8,0),"")</f>
        <v/>
      </c>
      <c r="G171" s="20" t="str">
        <f>IFERROR(VLOOKUP($B171,エントリーシート!$Q$28:$Z$527,9,0),"")</f>
        <v/>
      </c>
      <c r="H171" s="20" t="str">
        <f>IFERROR(VLOOKUP($B171,エントリーシート!$Q$28:$Z$527,10,0),"")</f>
        <v/>
      </c>
      <c r="I171" s="21"/>
      <c r="J171" s="21"/>
      <c r="K171" s="21"/>
      <c r="L171" s="22"/>
      <c r="M171" s="23" t="str">
        <f t="shared" si="6"/>
        <v/>
      </c>
      <c r="N171" s="24" t="str">
        <f t="shared" si="7"/>
        <v/>
      </c>
      <c r="O171" s="66" t="str">
        <f t="shared" si="8"/>
        <v/>
      </c>
      <c r="P171" s="41"/>
      <c r="Q171" s="45"/>
    </row>
    <row r="172" spans="1:17" ht="30" customHeight="1">
      <c r="A172" s="30">
        <v>169</v>
      </c>
      <c r="B172" s="92" t="s">
        <v>936</v>
      </c>
      <c r="C172" s="20" t="str">
        <f>IFERROR(VLOOKUP($B172,エントリーシート!$Q$28:$Z$527,5,0),"")</f>
        <v/>
      </c>
      <c r="D172" s="20" t="str">
        <f>IFERROR(VLOOKUP($B172,エントリーシート!$Q$28:$Z$527,6,0),"")</f>
        <v/>
      </c>
      <c r="E172" s="20" t="str">
        <f>IFERROR(VLOOKUP($B172,エントリーシート!$Q$28:$Z$527,7,0),"")</f>
        <v/>
      </c>
      <c r="F172" s="20" t="str">
        <f>IFERROR(VLOOKUP($B172,エントリーシート!$Q$28:$Z$527,8,0),"")</f>
        <v/>
      </c>
      <c r="G172" s="20" t="str">
        <f>IFERROR(VLOOKUP($B172,エントリーシート!$Q$28:$Z$527,9,0),"")</f>
        <v/>
      </c>
      <c r="H172" s="20" t="str">
        <f>IFERROR(VLOOKUP($B172,エントリーシート!$Q$28:$Z$527,10,0),"")</f>
        <v/>
      </c>
      <c r="I172" s="21"/>
      <c r="J172" s="21"/>
      <c r="K172" s="21"/>
      <c r="L172" s="22"/>
      <c r="M172" s="23" t="str">
        <f t="shared" si="6"/>
        <v/>
      </c>
      <c r="N172" s="24" t="str">
        <f t="shared" si="7"/>
        <v/>
      </c>
      <c r="O172" s="66" t="str">
        <f t="shared" si="8"/>
        <v/>
      </c>
      <c r="P172" s="41"/>
      <c r="Q172" s="45"/>
    </row>
    <row r="173" spans="1:17" ht="30" customHeight="1">
      <c r="A173" s="30">
        <v>170</v>
      </c>
      <c r="B173" s="92" t="s">
        <v>937</v>
      </c>
      <c r="C173" s="20" t="str">
        <f>IFERROR(VLOOKUP($B173,エントリーシート!$Q$28:$Z$527,5,0),"")</f>
        <v/>
      </c>
      <c r="D173" s="20" t="str">
        <f>IFERROR(VLOOKUP($B173,エントリーシート!$Q$28:$Z$527,6,0),"")</f>
        <v/>
      </c>
      <c r="E173" s="20" t="str">
        <f>IFERROR(VLOOKUP($B173,エントリーシート!$Q$28:$Z$527,7,0),"")</f>
        <v/>
      </c>
      <c r="F173" s="20" t="str">
        <f>IFERROR(VLOOKUP($B173,エントリーシート!$Q$28:$Z$527,8,0),"")</f>
        <v/>
      </c>
      <c r="G173" s="20" t="str">
        <f>IFERROR(VLOOKUP($B173,エントリーシート!$Q$28:$Z$527,9,0),"")</f>
        <v/>
      </c>
      <c r="H173" s="20" t="str">
        <f>IFERROR(VLOOKUP($B173,エントリーシート!$Q$28:$Z$527,10,0),"")</f>
        <v/>
      </c>
      <c r="I173" s="21"/>
      <c r="J173" s="21"/>
      <c r="K173" s="21"/>
      <c r="L173" s="22"/>
      <c r="M173" s="23" t="str">
        <f t="shared" si="6"/>
        <v/>
      </c>
      <c r="N173" s="24" t="str">
        <f t="shared" si="7"/>
        <v/>
      </c>
      <c r="O173" s="66" t="str">
        <f t="shared" si="8"/>
        <v/>
      </c>
      <c r="P173" s="41"/>
      <c r="Q173" s="45"/>
    </row>
    <row r="174" spans="1:17" ht="30" customHeight="1">
      <c r="A174" s="30">
        <v>171</v>
      </c>
      <c r="B174" s="92" t="s">
        <v>938</v>
      </c>
      <c r="C174" s="20" t="str">
        <f>IFERROR(VLOOKUP($B174,エントリーシート!$Q$28:$Z$527,5,0),"")</f>
        <v/>
      </c>
      <c r="D174" s="20" t="str">
        <f>IFERROR(VLOOKUP($B174,エントリーシート!$Q$28:$Z$527,6,0),"")</f>
        <v/>
      </c>
      <c r="E174" s="20" t="str">
        <f>IFERROR(VLOOKUP($B174,エントリーシート!$Q$28:$Z$527,7,0),"")</f>
        <v/>
      </c>
      <c r="F174" s="20" t="str">
        <f>IFERROR(VLOOKUP($B174,エントリーシート!$Q$28:$Z$527,8,0),"")</f>
        <v/>
      </c>
      <c r="G174" s="20" t="str">
        <f>IFERROR(VLOOKUP($B174,エントリーシート!$Q$28:$Z$527,9,0),"")</f>
        <v/>
      </c>
      <c r="H174" s="20" t="str">
        <f>IFERROR(VLOOKUP($B174,エントリーシート!$Q$28:$Z$527,10,0),"")</f>
        <v/>
      </c>
      <c r="I174" s="21"/>
      <c r="J174" s="21"/>
      <c r="K174" s="21"/>
      <c r="L174" s="22"/>
      <c r="M174" s="23" t="str">
        <f t="shared" si="6"/>
        <v/>
      </c>
      <c r="N174" s="24" t="str">
        <f t="shared" si="7"/>
        <v/>
      </c>
      <c r="O174" s="66" t="str">
        <f t="shared" si="8"/>
        <v/>
      </c>
      <c r="P174" s="41"/>
      <c r="Q174" s="45"/>
    </row>
    <row r="175" spans="1:17" ht="30" customHeight="1">
      <c r="A175" s="30">
        <v>172</v>
      </c>
      <c r="B175" s="92" t="s">
        <v>939</v>
      </c>
      <c r="C175" s="20" t="str">
        <f>IFERROR(VLOOKUP($B175,エントリーシート!$Q$28:$Z$527,5,0),"")</f>
        <v/>
      </c>
      <c r="D175" s="20" t="str">
        <f>IFERROR(VLOOKUP($B175,エントリーシート!$Q$28:$Z$527,6,0),"")</f>
        <v/>
      </c>
      <c r="E175" s="20" t="str">
        <f>IFERROR(VLOOKUP($B175,エントリーシート!$Q$28:$Z$527,7,0),"")</f>
        <v/>
      </c>
      <c r="F175" s="20" t="str">
        <f>IFERROR(VLOOKUP($B175,エントリーシート!$Q$28:$Z$527,8,0),"")</f>
        <v/>
      </c>
      <c r="G175" s="20" t="str">
        <f>IFERROR(VLOOKUP($B175,エントリーシート!$Q$28:$Z$527,9,0),"")</f>
        <v/>
      </c>
      <c r="H175" s="20" t="str">
        <f>IFERROR(VLOOKUP($B175,エントリーシート!$Q$28:$Z$527,10,0),"")</f>
        <v/>
      </c>
      <c r="I175" s="21"/>
      <c r="J175" s="21"/>
      <c r="K175" s="21"/>
      <c r="L175" s="22"/>
      <c r="M175" s="23" t="str">
        <f t="shared" si="6"/>
        <v/>
      </c>
      <c r="N175" s="24" t="str">
        <f t="shared" si="7"/>
        <v/>
      </c>
      <c r="O175" s="66" t="str">
        <f t="shared" si="8"/>
        <v/>
      </c>
      <c r="P175" s="41"/>
      <c r="Q175" s="45"/>
    </row>
    <row r="176" spans="1:17" ht="30" customHeight="1">
      <c r="A176" s="30">
        <v>173</v>
      </c>
      <c r="B176" s="92" t="s">
        <v>940</v>
      </c>
      <c r="C176" s="20" t="str">
        <f>IFERROR(VLOOKUP($B176,エントリーシート!$Q$28:$Z$527,5,0),"")</f>
        <v/>
      </c>
      <c r="D176" s="20" t="str">
        <f>IFERROR(VLOOKUP($B176,エントリーシート!$Q$28:$Z$527,6,0),"")</f>
        <v/>
      </c>
      <c r="E176" s="20" t="str">
        <f>IFERROR(VLOOKUP($B176,エントリーシート!$Q$28:$Z$527,7,0),"")</f>
        <v/>
      </c>
      <c r="F176" s="20" t="str">
        <f>IFERROR(VLOOKUP($B176,エントリーシート!$Q$28:$Z$527,8,0),"")</f>
        <v/>
      </c>
      <c r="G176" s="20" t="str">
        <f>IFERROR(VLOOKUP($B176,エントリーシート!$Q$28:$Z$527,9,0),"")</f>
        <v/>
      </c>
      <c r="H176" s="20" t="str">
        <f>IFERROR(VLOOKUP($B176,エントリーシート!$Q$28:$Z$527,10,0),"")</f>
        <v/>
      </c>
      <c r="I176" s="21"/>
      <c r="J176" s="21"/>
      <c r="K176" s="21"/>
      <c r="L176" s="22"/>
      <c r="M176" s="23" t="str">
        <f t="shared" si="6"/>
        <v/>
      </c>
      <c r="N176" s="24" t="str">
        <f t="shared" si="7"/>
        <v/>
      </c>
      <c r="O176" s="66" t="str">
        <f t="shared" si="8"/>
        <v/>
      </c>
      <c r="P176" s="41"/>
      <c r="Q176" s="45"/>
    </row>
    <row r="177" spans="1:17" ht="30" customHeight="1">
      <c r="A177" s="30">
        <v>174</v>
      </c>
      <c r="B177" s="92" t="s">
        <v>941</v>
      </c>
      <c r="C177" s="20" t="str">
        <f>IFERROR(VLOOKUP($B177,エントリーシート!$Q$28:$Z$527,5,0),"")</f>
        <v/>
      </c>
      <c r="D177" s="20" t="str">
        <f>IFERROR(VLOOKUP($B177,エントリーシート!$Q$28:$Z$527,6,0),"")</f>
        <v/>
      </c>
      <c r="E177" s="20" t="str">
        <f>IFERROR(VLOOKUP($B177,エントリーシート!$Q$28:$Z$527,7,0),"")</f>
        <v/>
      </c>
      <c r="F177" s="20" t="str">
        <f>IFERROR(VLOOKUP($B177,エントリーシート!$Q$28:$Z$527,8,0),"")</f>
        <v/>
      </c>
      <c r="G177" s="20" t="str">
        <f>IFERROR(VLOOKUP($B177,エントリーシート!$Q$28:$Z$527,9,0),"")</f>
        <v/>
      </c>
      <c r="H177" s="20" t="str">
        <f>IFERROR(VLOOKUP($B177,エントリーシート!$Q$28:$Z$527,10,0),"")</f>
        <v/>
      </c>
      <c r="I177" s="21"/>
      <c r="J177" s="21"/>
      <c r="K177" s="21"/>
      <c r="L177" s="22"/>
      <c r="M177" s="23" t="str">
        <f t="shared" si="6"/>
        <v/>
      </c>
      <c r="N177" s="24" t="str">
        <f t="shared" si="7"/>
        <v/>
      </c>
      <c r="O177" s="66" t="str">
        <f t="shared" si="8"/>
        <v/>
      </c>
      <c r="P177" s="41"/>
      <c r="Q177" s="45"/>
    </row>
    <row r="178" spans="1:17" ht="30" customHeight="1">
      <c r="A178" s="30">
        <v>175</v>
      </c>
      <c r="B178" s="92" t="s">
        <v>942</v>
      </c>
      <c r="C178" s="20" t="str">
        <f>IFERROR(VLOOKUP($B178,エントリーシート!$Q$28:$Z$527,5,0),"")</f>
        <v/>
      </c>
      <c r="D178" s="20" t="str">
        <f>IFERROR(VLOOKUP($B178,エントリーシート!$Q$28:$Z$527,6,0),"")</f>
        <v/>
      </c>
      <c r="E178" s="20" t="str">
        <f>IFERROR(VLOOKUP($B178,エントリーシート!$Q$28:$Z$527,7,0),"")</f>
        <v/>
      </c>
      <c r="F178" s="20" t="str">
        <f>IFERROR(VLOOKUP($B178,エントリーシート!$Q$28:$Z$527,8,0),"")</f>
        <v/>
      </c>
      <c r="G178" s="20" t="str">
        <f>IFERROR(VLOOKUP($B178,エントリーシート!$Q$28:$Z$527,9,0),"")</f>
        <v/>
      </c>
      <c r="H178" s="20" t="str">
        <f>IFERROR(VLOOKUP($B178,エントリーシート!$Q$28:$Z$527,10,0),"")</f>
        <v/>
      </c>
      <c r="I178" s="21"/>
      <c r="J178" s="21"/>
      <c r="K178" s="21"/>
      <c r="L178" s="22"/>
      <c r="M178" s="23" t="str">
        <f t="shared" si="6"/>
        <v/>
      </c>
      <c r="N178" s="24" t="str">
        <f t="shared" si="7"/>
        <v/>
      </c>
      <c r="O178" s="66" t="str">
        <f t="shared" si="8"/>
        <v/>
      </c>
      <c r="P178" s="41"/>
      <c r="Q178" s="45"/>
    </row>
    <row r="179" spans="1:17" ht="30" customHeight="1">
      <c r="A179" s="30">
        <v>176</v>
      </c>
      <c r="B179" s="92" t="s">
        <v>943</v>
      </c>
      <c r="C179" s="20" t="str">
        <f>IFERROR(VLOOKUP($B179,エントリーシート!$Q$28:$Z$527,5,0),"")</f>
        <v/>
      </c>
      <c r="D179" s="20" t="str">
        <f>IFERROR(VLOOKUP($B179,エントリーシート!$Q$28:$Z$527,6,0),"")</f>
        <v/>
      </c>
      <c r="E179" s="20" t="str">
        <f>IFERROR(VLOOKUP($B179,エントリーシート!$Q$28:$Z$527,7,0),"")</f>
        <v/>
      </c>
      <c r="F179" s="20" t="str">
        <f>IFERROR(VLOOKUP($B179,エントリーシート!$Q$28:$Z$527,8,0),"")</f>
        <v/>
      </c>
      <c r="G179" s="20" t="str">
        <f>IFERROR(VLOOKUP($B179,エントリーシート!$Q$28:$Z$527,9,0),"")</f>
        <v/>
      </c>
      <c r="H179" s="20" t="str">
        <f>IFERROR(VLOOKUP($B179,エントリーシート!$Q$28:$Z$527,10,0),"")</f>
        <v/>
      </c>
      <c r="I179" s="21"/>
      <c r="J179" s="21"/>
      <c r="K179" s="21"/>
      <c r="L179" s="22"/>
      <c r="M179" s="23" t="str">
        <f t="shared" si="6"/>
        <v/>
      </c>
      <c r="N179" s="24" t="str">
        <f t="shared" si="7"/>
        <v/>
      </c>
      <c r="O179" s="66" t="str">
        <f t="shared" si="8"/>
        <v/>
      </c>
      <c r="P179" s="41"/>
      <c r="Q179" s="45"/>
    </row>
    <row r="180" spans="1:17" ht="30" customHeight="1">
      <c r="A180" s="30">
        <v>177</v>
      </c>
      <c r="B180" s="92" t="s">
        <v>944</v>
      </c>
      <c r="C180" s="20" t="str">
        <f>IFERROR(VLOOKUP($B180,エントリーシート!$Q$28:$Z$527,5,0),"")</f>
        <v/>
      </c>
      <c r="D180" s="20" t="str">
        <f>IFERROR(VLOOKUP($B180,エントリーシート!$Q$28:$Z$527,6,0),"")</f>
        <v/>
      </c>
      <c r="E180" s="20" t="str">
        <f>IFERROR(VLOOKUP($B180,エントリーシート!$Q$28:$Z$527,7,0),"")</f>
        <v/>
      </c>
      <c r="F180" s="20" t="str">
        <f>IFERROR(VLOOKUP($B180,エントリーシート!$Q$28:$Z$527,8,0),"")</f>
        <v/>
      </c>
      <c r="G180" s="20" t="str">
        <f>IFERROR(VLOOKUP($B180,エントリーシート!$Q$28:$Z$527,9,0),"")</f>
        <v/>
      </c>
      <c r="H180" s="20" t="str">
        <f>IFERROR(VLOOKUP($B180,エントリーシート!$Q$28:$Z$527,10,0),"")</f>
        <v/>
      </c>
      <c r="I180" s="21"/>
      <c r="J180" s="21"/>
      <c r="K180" s="21"/>
      <c r="L180" s="22"/>
      <c r="M180" s="23" t="str">
        <f t="shared" si="6"/>
        <v/>
      </c>
      <c r="N180" s="24" t="str">
        <f t="shared" si="7"/>
        <v/>
      </c>
      <c r="O180" s="66" t="str">
        <f t="shared" si="8"/>
        <v/>
      </c>
      <c r="P180" s="41"/>
      <c r="Q180" s="45"/>
    </row>
    <row r="181" spans="1:17" ht="30" customHeight="1">
      <c r="A181" s="30">
        <v>178</v>
      </c>
      <c r="B181" s="92" t="s">
        <v>945</v>
      </c>
      <c r="C181" s="20" t="str">
        <f>IFERROR(VLOOKUP($B181,エントリーシート!$Q$28:$Z$527,5,0),"")</f>
        <v/>
      </c>
      <c r="D181" s="20" t="str">
        <f>IFERROR(VLOOKUP($B181,エントリーシート!$Q$28:$Z$527,6,0),"")</f>
        <v/>
      </c>
      <c r="E181" s="20" t="str">
        <f>IFERROR(VLOOKUP($B181,エントリーシート!$Q$28:$Z$527,7,0),"")</f>
        <v/>
      </c>
      <c r="F181" s="20" t="str">
        <f>IFERROR(VLOOKUP($B181,エントリーシート!$Q$28:$Z$527,8,0),"")</f>
        <v/>
      </c>
      <c r="G181" s="20" t="str">
        <f>IFERROR(VLOOKUP($B181,エントリーシート!$Q$28:$Z$527,9,0),"")</f>
        <v/>
      </c>
      <c r="H181" s="20" t="str">
        <f>IFERROR(VLOOKUP($B181,エントリーシート!$Q$28:$Z$527,10,0),"")</f>
        <v/>
      </c>
      <c r="I181" s="21"/>
      <c r="J181" s="21"/>
      <c r="K181" s="21"/>
      <c r="L181" s="22"/>
      <c r="M181" s="23" t="str">
        <f t="shared" si="6"/>
        <v/>
      </c>
      <c r="N181" s="24" t="str">
        <f t="shared" si="7"/>
        <v/>
      </c>
      <c r="O181" s="66" t="str">
        <f t="shared" si="8"/>
        <v/>
      </c>
      <c r="P181" s="41"/>
      <c r="Q181" s="45"/>
    </row>
    <row r="182" spans="1:17" ht="30" customHeight="1">
      <c r="A182" s="30">
        <v>179</v>
      </c>
      <c r="B182" s="92" t="s">
        <v>946</v>
      </c>
      <c r="C182" s="20" t="str">
        <f>IFERROR(VLOOKUP($B182,エントリーシート!$Q$28:$Z$527,5,0),"")</f>
        <v/>
      </c>
      <c r="D182" s="20" t="str">
        <f>IFERROR(VLOOKUP($B182,エントリーシート!$Q$28:$Z$527,6,0),"")</f>
        <v/>
      </c>
      <c r="E182" s="20" t="str">
        <f>IFERROR(VLOOKUP($B182,エントリーシート!$Q$28:$Z$527,7,0),"")</f>
        <v/>
      </c>
      <c r="F182" s="20" t="str">
        <f>IFERROR(VLOOKUP($B182,エントリーシート!$Q$28:$Z$527,8,0),"")</f>
        <v/>
      </c>
      <c r="G182" s="20" t="str">
        <f>IFERROR(VLOOKUP($B182,エントリーシート!$Q$28:$Z$527,9,0),"")</f>
        <v/>
      </c>
      <c r="H182" s="20" t="str">
        <f>IFERROR(VLOOKUP($B182,エントリーシート!$Q$28:$Z$527,10,0),"")</f>
        <v/>
      </c>
      <c r="I182" s="21"/>
      <c r="J182" s="21"/>
      <c r="K182" s="21"/>
      <c r="L182" s="22"/>
      <c r="M182" s="23" t="str">
        <f t="shared" si="6"/>
        <v/>
      </c>
      <c r="N182" s="24" t="str">
        <f t="shared" si="7"/>
        <v/>
      </c>
      <c r="O182" s="66" t="str">
        <f t="shared" si="8"/>
        <v/>
      </c>
      <c r="P182" s="41"/>
      <c r="Q182" s="45"/>
    </row>
    <row r="183" spans="1:17" ht="30" customHeight="1">
      <c r="A183" s="30">
        <v>180</v>
      </c>
      <c r="B183" s="92" t="s">
        <v>947</v>
      </c>
      <c r="C183" s="20" t="str">
        <f>IFERROR(VLOOKUP($B183,エントリーシート!$Q$28:$Z$527,5,0),"")</f>
        <v/>
      </c>
      <c r="D183" s="20" t="str">
        <f>IFERROR(VLOOKUP($B183,エントリーシート!$Q$28:$Z$527,6,0),"")</f>
        <v/>
      </c>
      <c r="E183" s="20" t="str">
        <f>IFERROR(VLOOKUP($B183,エントリーシート!$Q$28:$Z$527,7,0),"")</f>
        <v/>
      </c>
      <c r="F183" s="20" t="str">
        <f>IFERROR(VLOOKUP($B183,エントリーシート!$Q$28:$Z$527,8,0),"")</f>
        <v/>
      </c>
      <c r="G183" s="20" t="str">
        <f>IFERROR(VLOOKUP($B183,エントリーシート!$Q$28:$Z$527,9,0),"")</f>
        <v/>
      </c>
      <c r="H183" s="20" t="str">
        <f>IFERROR(VLOOKUP($B183,エントリーシート!$Q$28:$Z$527,10,0),"")</f>
        <v/>
      </c>
      <c r="I183" s="21"/>
      <c r="J183" s="21"/>
      <c r="K183" s="21"/>
      <c r="L183" s="22"/>
      <c r="M183" s="23" t="str">
        <f t="shared" si="6"/>
        <v/>
      </c>
      <c r="N183" s="24" t="str">
        <f t="shared" si="7"/>
        <v/>
      </c>
      <c r="O183" s="66" t="str">
        <f t="shared" si="8"/>
        <v/>
      </c>
      <c r="P183" s="41"/>
      <c r="Q183" s="45"/>
    </row>
    <row r="184" spans="1:17" ht="30" customHeight="1">
      <c r="A184" s="30">
        <v>181</v>
      </c>
      <c r="B184" s="92" t="s">
        <v>948</v>
      </c>
      <c r="C184" s="20" t="str">
        <f>IFERROR(VLOOKUP($B184,エントリーシート!$Q$28:$Z$527,5,0),"")</f>
        <v/>
      </c>
      <c r="D184" s="20" t="str">
        <f>IFERROR(VLOOKUP($B184,エントリーシート!$Q$28:$Z$527,6,0),"")</f>
        <v/>
      </c>
      <c r="E184" s="20" t="str">
        <f>IFERROR(VLOOKUP($B184,エントリーシート!$Q$28:$Z$527,7,0),"")</f>
        <v/>
      </c>
      <c r="F184" s="20" t="str">
        <f>IFERROR(VLOOKUP($B184,エントリーシート!$Q$28:$Z$527,8,0),"")</f>
        <v/>
      </c>
      <c r="G184" s="20" t="str">
        <f>IFERROR(VLOOKUP($B184,エントリーシート!$Q$28:$Z$527,9,0),"")</f>
        <v/>
      </c>
      <c r="H184" s="20" t="str">
        <f>IFERROR(VLOOKUP($B184,エントリーシート!$Q$28:$Z$527,10,0),"")</f>
        <v/>
      </c>
      <c r="I184" s="21"/>
      <c r="J184" s="21"/>
      <c r="K184" s="21"/>
      <c r="L184" s="22"/>
      <c r="M184" s="23" t="str">
        <f t="shared" si="6"/>
        <v/>
      </c>
      <c r="N184" s="24" t="str">
        <f t="shared" si="7"/>
        <v/>
      </c>
      <c r="O184" s="66" t="str">
        <f t="shared" si="8"/>
        <v/>
      </c>
      <c r="P184" s="41"/>
      <c r="Q184" s="45"/>
    </row>
    <row r="185" spans="1:17" ht="30" customHeight="1">
      <c r="A185" s="30">
        <v>182</v>
      </c>
      <c r="B185" s="92" t="s">
        <v>949</v>
      </c>
      <c r="C185" s="20" t="str">
        <f>IFERROR(VLOOKUP($B185,エントリーシート!$Q$28:$Z$527,5,0),"")</f>
        <v/>
      </c>
      <c r="D185" s="20" t="str">
        <f>IFERROR(VLOOKUP($B185,エントリーシート!$Q$28:$Z$527,6,0),"")</f>
        <v/>
      </c>
      <c r="E185" s="20" t="str">
        <f>IFERROR(VLOOKUP($B185,エントリーシート!$Q$28:$Z$527,7,0),"")</f>
        <v/>
      </c>
      <c r="F185" s="20" t="str">
        <f>IFERROR(VLOOKUP($B185,エントリーシート!$Q$28:$Z$527,8,0),"")</f>
        <v/>
      </c>
      <c r="G185" s="20" t="str">
        <f>IFERROR(VLOOKUP($B185,エントリーシート!$Q$28:$Z$527,9,0),"")</f>
        <v/>
      </c>
      <c r="H185" s="20" t="str">
        <f>IFERROR(VLOOKUP($B185,エントリーシート!$Q$28:$Z$527,10,0),"")</f>
        <v/>
      </c>
      <c r="I185" s="21"/>
      <c r="J185" s="21"/>
      <c r="K185" s="21"/>
      <c r="L185" s="22"/>
      <c r="M185" s="23" t="str">
        <f t="shared" si="6"/>
        <v/>
      </c>
      <c r="N185" s="24" t="str">
        <f t="shared" si="7"/>
        <v/>
      </c>
      <c r="O185" s="66" t="str">
        <f t="shared" si="8"/>
        <v/>
      </c>
      <c r="P185" s="41"/>
      <c r="Q185" s="45"/>
    </row>
    <row r="186" spans="1:17" ht="30" customHeight="1">
      <c r="A186" s="30">
        <v>183</v>
      </c>
      <c r="B186" s="92" t="s">
        <v>950</v>
      </c>
      <c r="C186" s="20" t="str">
        <f>IFERROR(VLOOKUP($B186,エントリーシート!$Q$28:$Z$527,5,0),"")</f>
        <v/>
      </c>
      <c r="D186" s="20" t="str">
        <f>IFERROR(VLOOKUP($B186,エントリーシート!$Q$28:$Z$527,6,0),"")</f>
        <v/>
      </c>
      <c r="E186" s="20" t="str">
        <f>IFERROR(VLOOKUP($B186,エントリーシート!$Q$28:$Z$527,7,0),"")</f>
        <v/>
      </c>
      <c r="F186" s="20" t="str">
        <f>IFERROR(VLOOKUP($B186,エントリーシート!$Q$28:$Z$527,8,0),"")</f>
        <v/>
      </c>
      <c r="G186" s="20" t="str">
        <f>IFERROR(VLOOKUP($B186,エントリーシート!$Q$28:$Z$527,9,0),"")</f>
        <v/>
      </c>
      <c r="H186" s="20" t="str">
        <f>IFERROR(VLOOKUP($B186,エントリーシート!$Q$28:$Z$527,10,0),"")</f>
        <v/>
      </c>
      <c r="I186" s="21"/>
      <c r="J186" s="21"/>
      <c r="K186" s="21"/>
      <c r="L186" s="22"/>
      <c r="M186" s="23" t="str">
        <f t="shared" si="6"/>
        <v/>
      </c>
      <c r="N186" s="24" t="str">
        <f t="shared" si="7"/>
        <v/>
      </c>
      <c r="O186" s="66" t="str">
        <f t="shared" si="8"/>
        <v/>
      </c>
      <c r="P186" s="41"/>
      <c r="Q186" s="45"/>
    </row>
    <row r="187" spans="1:17" ht="30" customHeight="1">
      <c r="A187" s="30">
        <v>184</v>
      </c>
      <c r="B187" s="92" t="s">
        <v>951</v>
      </c>
      <c r="C187" s="20" t="str">
        <f>IFERROR(VLOOKUP($B187,エントリーシート!$Q$28:$Z$527,5,0),"")</f>
        <v/>
      </c>
      <c r="D187" s="20" t="str">
        <f>IFERROR(VLOOKUP($B187,エントリーシート!$Q$28:$Z$527,6,0),"")</f>
        <v/>
      </c>
      <c r="E187" s="20" t="str">
        <f>IFERROR(VLOOKUP($B187,エントリーシート!$Q$28:$Z$527,7,0),"")</f>
        <v/>
      </c>
      <c r="F187" s="20" t="str">
        <f>IFERROR(VLOOKUP($B187,エントリーシート!$Q$28:$Z$527,8,0),"")</f>
        <v/>
      </c>
      <c r="G187" s="20" t="str">
        <f>IFERROR(VLOOKUP($B187,エントリーシート!$Q$28:$Z$527,9,0),"")</f>
        <v/>
      </c>
      <c r="H187" s="20" t="str">
        <f>IFERROR(VLOOKUP($B187,エントリーシート!$Q$28:$Z$527,10,0),"")</f>
        <v/>
      </c>
      <c r="I187" s="21"/>
      <c r="J187" s="21"/>
      <c r="K187" s="21"/>
      <c r="L187" s="22"/>
      <c r="M187" s="23" t="str">
        <f t="shared" si="6"/>
        <v/>
      </c>
      <c r="N187" s="24" t="str">
        <f t="shared" si="7"/>
        <v/>
      </c>
      <c r="O187" s="66" t="str">
        <f t="shared" si="8"/>
        <v/>
      </c>
      <c r="P187" s="41"/>
      <c r="Q187" s="45"/>
    </row>
    <row r="188" spans="1:17" ht="30" customHeight="1">
      <c r="A188" s="30">
        <v>185</v>
      </c>
      <c r="B188" s="92" t="s">
        <v>952</v>
      </c>
      <c r="C188" s="20" t="str">
        <f>IFERROR(VLOOKUP($B188,エントリーシート!$Q$28:$Z$527,5,0),"")</f>
        <v/>
      </c>
      <c r="D188" s="20" t="str">
        <f>IFERROR(VLOOKUP($B188,エントリーシート!$Q$28:$Z$527,6,0),"")</f>
        <v/>
      </c>
      <c r="E188" s="20" t="str">
        <f>IFERROR(VLOOKUP($B188,エントリーシート!$Q$28:$Z$527,7,0),"")</f>
        <v/>
      </c>
      <c r="F188" s="20" t="str">
        <f>IFERROR(VLOOKUP($B188,エントリーシート!$Q$28:$Z$527,8,0),"")</f>
        <v/>
      </c>
      <c r="G188" s="20" t="str">
        <f>IFERROR(VLOOKUP($B188,エントリーシート!$Q$28:$Z$527,9,0),"")</f>
        <v/>
      </c>
      <c r="H188" s="20" t="str">
        <f>IFERROR(VLOOKUP($B188,エントリーシート!$Q$28:$Z$527,10,0),"")</f>
        <v/>
      </c>
      <c r="I188" s="21"/>
      <c r="J188" s="21"/>
      <c r="K188" s="21"/>
      <c r="L188" s="22"/>
      <c r="M188" s="23" t="str">
        <f t="shared" si="6"/>
        <v/>
      </c>
      <c r="N188" s="24" t="str">
        <f t="shared" si="7"/>
        <v/>
      </c>
      <c r="O188" s="66" t="str">
        <f t="shared" si="8"/>
        <v/>
      </c>
      <c r="P188" s="41"/>
      <c r="Q188" s="45"/>
    </row>
    <row r="189" spans="1:17" ht="30" customHeight="1">
      <c r="A189" s="30">
        <v>186</v>
      </c>
      <c r="B189" s="92" t="s">
        <v>953</v>
      </c>
      <c r="C189" s="20" t="str">
        <f>IFERROR(VLOOKUP($B189,エントリーシート!$Q$28:$Z$527,5,0),"")</f>
        <v/>
      </c>
      <c r="D189" s="20" t="str">
        <f>IFERROR(VLOOKUP($B189,エントリーシート!$Q$28:$Z$527,6,0),"")</f>
        <v/>
      </c>
      <c r="E189" s="20" t="str">
        <f>IFERROR(VLOOKUP($B189,エントリーシート!$Q$28:$Z$527,7,0),"")</f>
        <v/>
      </c>
      <c r="F189" s="20" t="str">
        <f>IFERROR(VLOOKUP($B189,エントリーシート!$Q$28:$Z$527,8,0),"")</f>
        <v/>
      </c>
      <c r="G189" s="20" t="str">
        <f>IFERROR(VLOOKUP($B189,エントリーシート!$Q$28:$Z$527,9,0),"")</f>
        <v/>
      </c>
      <c r="H189" s="20" t="str">
        <f>IFERROR(VLOOKUP($B189,エントリーシート!$Q$28:$Z$527,10,0),"")</f>
        <v/>
      </c>
      <c r="I189" s="21"/>
      <c r="J189" s="21"/>
      <c r="K189" s="21"/>
      <c r="L189" s="22"/>
      <c r="M189" s="23" t="str">
        <f t="shared" si="6"/>
        <v/>
      </c>
      <c r="N189" s="24" t="str">
        <f t="shared" si="7"/>
        <v/>
      </c>
      <c r="O189" s="66" t="str">
        <f t="shared" si="8"/>
        <v/>
      </c>
      <c r="P189" s="41"/>
      <c r="Q189" s="45"/>
    </row>
    <row r="190" spans="1:17" ht="30" customHeight="1">
      <c r="A190" s="30">
        <v>187</v>
      </c>
      <c r="B190" s="92" t="s">
        <v>954</v>
      </c>
      <c r="C190" s="20" t="str">
        <f>IFERROR(VLOOKUP($B190,エントリーシート!$Q$28:$Z$527,5,0),"")</f>
        <v/>
      </c>
      <c r="D190" s="20" t="str">
        <f>IFERROR(VLOOKUP($B190,エントリーシート!$Q$28:$Z$527,6,0),"")</f>
        <v/>
      </c>
      <c r="E190" s="20" t="str">
        <f>IFERROR(VLOOKUP($B190,エントリーシート!$Q$28:$Z$527,7,0),"")</f>
        <v/>
      </c>
      <c r="F190" s="20" t="str">
        <f>IFERROR(VLOOKUP($B190,エントリーシート!$Q$28:$Z$527,8,0),"")</f>
        <v/>
      </c>
      <c r="G190" s="20" t="str">
        <f>IFERROR(VLOOKUP($B190,エントリーシート!$Q$28:$Z$527,9,0),"")</f>
        <v/>
      </c>
      <c r="H190" s="20" t="str">
        <f>IFERROR(VLOOKUP($B190,エントリーシート!$Q$28:$Z$527,10,0),"")</f>
        <v/>
      </c>
      <c r="I190" s="21"/>
      <c r="J190" s="21"/>
      <c r="K190" s="21"/>
      <c r="L190" s="22"/>
      <c r="M190" s="23" t="str">
        <f t="shared" si="6"/>
        <v/>
      </c>
      <c r="N190" s="24" t="str">
        <f t="shared" si="7"/>
        <v/>
      </c>
      <c r="O190" s="66" t="str">
        <f t="shared" si="8"/>
        <v/>
      </c>
      <c r="P190" s="41"/>
      <c r="Q190" s="45"/>
    </row>
    <row r="191" spans="1:17" ht="30" customHeight="1">
      <c r="A191" s="30">
        <v>188</v>
      </c>
      <c r="B191" s="92" t="s">
        <v>955</v>
      </c>
      <c r="C191" s="20" t="str">
        <f>IFERROR(VLOOKUP($B191,エントリーシート!$Q$28:$Z$527,5,0),"")</f>
        <v/>
      </c>
      <c r="D191" s="20" t="str">
        <f>IFERROR(VLOOKUP($B191,エントリーシート!$Q$28:$Z$527,6,0),"")</f>
        <v/>
      </c>
      <c r="E191" s="20" t="str">
        <f>IFERROR(VLOOKUP($B191,エントリーシート!$Q$28:$Z$527,7,0),"")</f>
        <v/>
      </c>
      <c r="F191" s="20" t="str">
        <f>IFERROR(VLOOKUP($B191,エントリーシート!$Q$28:$Z$527,8,0),"")</f>
        <v/>
      </c>
      <c r="G191" s="20" t="str">
        <f>IFERROR(VLOOKUP($B191,エントリーシート!$Q$28:$Z$527,9,0),"")</f>
        <v/>
      </c>
      <c r="H191" s="20" t="str">
        <f>IFERROR(VLOOKUP($B191,エントリーシート!$Q$28:$Z$527,10,0),"")</f>
        <v/>
      </c>
      <c r="I191" s="21"/>
      <c r="J191" s="21"/>
      <c r="K191" s="21"/>
      <c r="L191" s="22"/>
      <c r="M191" s="23" t="str">
        <f t="shared" si="6"/>
        <v/>
      </c>
      <c r="N191" s="24" t="str">
        <f t="shared" si="7"/>
        <v/>
      </c>
      <c r="O191" s="66" t="str">
        <f t="shared" si="8"/>
        <v/>
      </c>
      <c r="P191" s="41"/>
      <c r="Q191" s="45"/>
    </row>
    <row r="192" spans="1:17" ht="30" customHeight="1">
      <c r="A192" s="30">
        <v>189</v>
      </c>
      <c r="B192" s="92" t="s">
        <v>956</v>
      </c>
      <c r="C192" s="20" t="str">
        <f>IFERROR(VLOOKUP($B192,エントリーシート!$Q$28:$Z$527,5,0),"")</f>
        <v/>
      </c>
      <c r="D192" s="20" t="str">
        <f>IFERROR(VLOOKUP($B192,エントリーシート!$Q$28:$Z$527,6,0),"")</f>
        <v/>
      </c>
      <c r="E192" s="20" t="str">
        <f>IFERROR(VLOOKUP($B192,エントリーシート!$Q$28:$Z$527,7,0),"")</f>
        <v/>
      </c>
      <c r="F192" s="20" t="str">
        <f>IFERROR(VLOOKUP($B192,エントリーシート!$Q$28:$Z$527,8,0),"")</f>
        <v/>
      </c>
      <c r="G192" s="20" t="str">
        <f>IFERROR(VLOOKUP($B192,エントリーシート!$Q$28:$Z$527,9,0),"")</f>
        <v/>
      </c>
      <c r="H192" s="20" t="str">
        <f>IFERROR(VLOOKUP($B192,エントリーシート!$Q$28:$Z$527,10,0),"")</f>
        <v/>
      </c>
      <c r="I192" s="21"/>
      <c r="J192" s="21"/>
      <c r="K192" s="21"/>
      <c r="L192" s="22"/>
      <c r="M192" s="23" t="str">
        <f t="shared" si="6"/>
        <v/>
      </c>
      <c r="N192" s="24" t="str">
        <f t="shared" si="7"/>
        <v/>
      </c>
      <c r="O192" s="66" t="str">
        <f t="shared" si="8"/>
        <v/>
      </c>
      <c r="P192" s="41"/>
      <c r="Q192" s="45"/>
    </row>
    <row r="193" spans="1:17" ht="30" customHeight="1">
      <c r="A193" s="30">
        <v>190</v>
      </c>
      <c r="B193" s="92" t="s">
        <v>957</v>
      </c>
      <c r="C193" s="20" t="str">
        <f>IFERROR(VLOOKUP($B193,エントリーシート!$Q$28:$Z$527,5,0),"")</f>
        <v/>
      </c>
      <c r="D193" s="20" t="str">
        <f>IFERROR(VLOOKUP($B193,エントリーシート!$Q$28:$Z$527,6,0),"")</f>
        <v/>
      </c>
      <c r="E193" s="20" t="str">
        <f>IFERROR(VLOOKUP($B193,エントリーシート!$Q$28:$Z$527,7,0),"")</f>
        <v/>
      </c>
      <c r="F193" s="20" t="str">
        <f>IFERROR(VLOOKUP($B193,エントリーシート!$Q$28:$Z$527,8,0),"")</f>
        <v/>
      </c>
      <c r="G193" s="20" t="str">
        <f>IFERROR(VLOOKUP($B193,エントリーシート!$Q$28:$Z$527,9,0),"")</f>
        <v/>
      </c>
      <c r="H193" s="20" t="str">
        <f>IFERROR(VLOOKUP($B193,エントリーシート!$Q$28:$Z$527,10,0),"")</f>
        <v/>
      </c>
      <c r="I193" s="21"/>
      <c r="J193" s="21"/>
      <c r="K193" s="21"/>
      <c r="L193" s="22"/>
      <c r="M193" s="23" t="str">
        <f t="shared" si="6"/>
        <v/>
      </c>
      <c r="N193" s="24" t="str">
        <f t="shared" si="7"/>
        <v/>
      </c>
      <c r="O193" s="66" t="str">
        <f t="shared" si="8"/>
        <v/>
      </c>
      <c r="P193" s="41"/>
      <c r="Q193" s="45"/>
    </row>
    <row r="194" spans="1:17" ht="30" customHeight="1">
      <c r="A194" s="30">
        <v>191</v>
      </c>
      <c r="B194" s="92" t="s">
        <v>958</v>
      </c>
      <c r="C194" s="20" t="str">
        <f>IFERROR(VLOOKUP($B194,エントリーシート!$Q$28:$Z$527,5,0),"")</f>
        <v/>
      </c>
      <c r="D194" s="20" t="str">
        <f>IFERROR(VLOOKUP($B194,エントリーシート!$Q$28:$Z$527,6,0),"")</f>
        <v/>
      </c>
      <c r="E194" s="20" t="str">
        <f>IFERROR(VLOOKUP($B194,エントリーシート!$Q$28:$Z$527,7,0),"")</f>
        <v/>
      </c>
      <c r="F194" s="20" t="str">
        <f>IFERROR(VLOOKUP($B194,エントリーシート!$Q$28:$Z$527,8,0),"")</f>
        <v/>
      </c>
      <c r="G194" s="20" t="str">
        <f>IFERROR(VLOOKUP($B194,エントリーシート!$Q$28:$Z$527,9,0),"")</f>
        <v/>
      </c>
      <c r="H194" s="20" t="str">
        <f>IFERROR(VLOOKUP($B194,エントリーシート!$Q$28:$Z$527,10,0),"")</f>
        <v/>
      </c>
      <c r="I194" s="21"/>
      <c r="J194" s="21"/>
      <c r="K194" s="21"/>
      <c r="L194" s="22"/>
      <c r="M194" s="23" t="str">
        <f t="shared" si="6"/>
        <v/>
      </c>
      <c r="N194" s="24" t="str">
        <f t="shared" si="7"/>
        <v/>
      </c>
      <c r="O194" s="66" t="str">
        <f t="shared" si="8"/>
        <v/>
      </c>
      <c r="P194" s="41"/>
      <c r="Q194" s="45"/>
    </row>
    <row r="195" spans="1:17" ht="30" customHeight="1">
      <c r="A195" s="30">
        <v>192</v>
      </c>
      <c r="B195" s="92" t="s">
        <v>959</v>
      </c>
      <c r="C195" s="20" t="str">
        <f>IFERROR(VLOOKUP($B195,エントリーシート!$Q$28:$Z$527,5,0),"")</f>
        <v/>
      </c>
      <c r="D195" s="20" t="str">
        <f>IFERROR(VLOOKUP($B195,エントリーシート!$Q$28:$Z$527,6,0),"")</f>
        <v/>
      </c>
      <c r="E195" s="20" t="str">
        <f>IFERROR(VLOOKUP($B195,エントリーシート!$Q$28:$Z$527,7,0),"")</f>
        <v/>
      </c>
      <c r="F195" s="20" t="str">
        <f>IFERROR(VLOOKUP($B195,エントリーシート!$Q$28:$Z$527,8,0),"")</f>
        <v/>
      </c>
      <c r="G195" s="20" t="str">
        <f>IFERROR(VLOOKUP($B195,エントリーシート!$Q$28:$Z$527,9,0),"")</f>
        <v/>
      </c>
      <c r="H195" s="20" t="str">
        <f>IFERROR(VLOOKUP($B195,エントリーシート!$Q$28:$Z$527,10,0),"")</f>
        <v/>
      </c>
      <c r="I195" s="21"/>
      <c r="J195" s="21"/>
      <c r="K195" s="21"/>
      <c r="L195" s="22"/>
      <c r="M195" s="23" t="str">
        <f t="shared" si="6"/>
        <v/>
      </c>
      <c r="N195" s="24" t="str">
        <f t="shared" si="7"/>
        <v/>
      </c>
      <c r="O195" s="66" t="str">
        <f t="shared" si="8"/>
        <v/>
      </c>
      <c r="P195" s="41"/>
      <c r="Q195" s="45"/>
    </row>
    <row r="196" spans="1:17" ht="30" customHeight="1">
      <c r="A196" s="30">
        <v>193</v>
      </c>
      <c r="B196" s="92" t="s">
        <v>960</v>
      </c>
      <c r="C196" s="20" t="str">
        <f>IFERROR(VLOOKUP($B196,エントリーシート!$Q$28:$Z$527,5,0),"")</f>
        <v/>
      </c>
      <c r="D196" s="20" t="str">
        <f>IFERROR(VLOOKUP($B196,エントリーシート!$Q$28:$Z$527,6,0),"")</f>
        <v/>
      </c>
      <c r="E196" s="20" t="str">
        <f>IFERROR(VLOOKUP($B196,エントリーシート!$Q$28:$Z$527,7,0),"")</f>
        <v/>
      </c>
      <c r="F196" s="20" t="str">
        <f>IFERROR(VLOOKUP($B196,エントリーシート!$Q$28:$Z$527,8,0),"")</f>
        <v/>
      </c>
      <c r="G196" s="20" t="str">
        <f>IFERROR(VLOOKUP($B196,エントリーシート!$Q$28:$Z$527,9,0),"")</f>
        <v/>
      </c>
      <c r="H196" s="20" t="str">
        <f>IFERROR(VLOOKUP($B196,エントリーシート!$Q$28:$Z$527,10,0),"")</f>
        <v/>
      </c>
      <c r="I196" s="21"/>
      <c r="J196" s="21"/>
      <c r="K196" s="21"/>
      <c r="L196" s="22"/>
      <c r="M196" s="23" t="str">
        <f t="shared" si="6"/>
        <v/>
      </c>
      <c r="N196" s="24" t="str">
        <f t="shared" si="7"/>
        <v/>
      </c>
      <c r="O196" s="66" t="str">
        <f t="shared" si="8"/>
        <v/>
      </c>
      <c r="P196" s="41"/>
      <c r="Q196" s="45"/>
    </row>
    <row r="197" spans="1:17" ht="30" customHeight="1">
      <c r="A197" s="30">
        <v>194</v>
      </c>
      <c r="B197" s="92" t="s">
        <v>961</v>
      </c>
      <c r="C197" s="20" t="str">
        <f>IFERROR(VLOOKUP($B197,エントリーシート!$Q$28:$Z$527,5,0),"")</f>
        <v/>
      </c>
      <c r="D197" s="20" t="str">
        <f>IFERROR(VLOOKUP($B197,エントリーシート!$Q$28:$Z$527,6,0),"")</f>
        <v/>
      </c>
      <c r="E197" s="20" t="str">
        <f>IFERROR(VLOOKUP($B197,エントリーシート!$Q$28:$Z$527,7,0),"")</f>
        <v/>
      </c>
      <c r="F197" s="20" t="str">
        <f>IFERROR(VLOOKUP($B197,エントリーシート!$Q$28:$Z$527,8,0),"")</f>
        <v/>
      </c>
      <c r="G197" s="20" t="str">
        <f>IFERROR(VLOOKUP($B197,エントリーシート!$Q$28:$Z$527,9,0),"")</f>
        <v/>
      </c>
      <c r="H197" s="20" t="str">
        <f>IFERROR(VLOOKUP($B197,エントリーシート!$Q$28:$Z$527,10,0),"")</f>
        <v/>
      </c>
      <c r="I197" s="21"/>
      <c r="J197" s="21"/>
      <c r="K197" s="21"/>
      <c r="L197" s="22"/>
      <c r="M197" s="23" t="str">
        <f t="shared" ref="M197:M260" si="9">IF(C197="","",SUM(I197:L197))</f>
        <v/>
      </c>
      <c r="N197" s="24" t="str">
        <f t="shared" ref="N197:N260" si="10">IF(M197="","",IF(M197&lt;700,"銅賞",IF(M197&lt;900,"銀賞",IF(M197&lt;960,"金賞",IF(M197&lt;1100,"特別金賞")))))</f>
        <v/>
      </c>
      <c r="O197" s="66" t="str">
        <f t="shared" ref="O197:O260" si="11">IF(C197="","",$J$2&amp;$K$2&amp;$L$2)</f>
        <v/>
      </c>
      <c r="P197" s="41"/>
      <c r="Q197" s="45"/>
    </row>
    <row r="198" spans="1:17" ht="30" customHeight="1">
      <c r="A198" s="30">
        <v>195</v>
      </c>
      <c r="B198" s="92" t="s">
        <v>962</v>
      </c>
      <c r="C198" s="20" t="str">
        <f>IFERROR(VLOOKUP($B198,エントリーシート!$Q$28:$Z$527,5,0),"")</f>
        <v/>
      </c>
      <c r="D198" s="20" t="str">
        <f>IFERROR(VLOOKUP($B198,エントリーシート!$Q$28:$Z$527,6,0),"")</f>
        <v/>
      </c>
      <c r="E198" s="20" t="str">
        <f>IFERROR(VLOOKUP($B198,エントリーシート!$Q$28:$Z$527,7,0),"")</f>
        <v/>
      </c>
      <c r="F198" s="20" t="str">
        <f>IFERROR(VLOOKUP($B198,エントリーシート!$Q$28:$Z$527,8,0),"")</f>
        <v/>
      </c>
      <c r="G198" s="20" t="str">
        <f>IFERROR(VLOOKUP($B198,エントリーシート!$Q$28:$Z$527,9,0),"")</f>
        <v/>
      </c>
      <c r="H198" s="20" t="str">
        <f>IFERROR(VLOOKUP($B198,エントリーシート!$Q$28:$Z$527,10,0),"")</f>
        <v/>
      </c>
      <c r="I198" s="21"/>
      <c r="J198" s="21"/>
      <c r="K198" s="21"/>
      <c r="L198" s="22"/>
      <c r="M198" s="23" t="str">
        <f t="shared" si="9"/>
        <v/>
      </c>
      <c r="N198" s="24" t="str">
        <f t="shared" si="10"/>
        <v/>
      </c>
      <c r="O198" s="66" t="str">
        <f t="shared" si="11"/>
        <v/>
      </c>
      <c r="P198" s="41"/>
      <c r="Q198" s="45"/>
    </row>
    <row r="199" spans="1:17" ht="30" customHeight="1">
      <c r="A199" s="30">
        <v>196</v>
      </c>
      <c r="B199" s="92" t="s">
        <v>963</v>
      </c>
      <c r="C199" s="20" t="str">
        <f>IFERROR(VLOOKUP($B199,エントリーシート!$Q$28:$Z$527,5,0),"")</f>
        <v/>
      </c>
      <c r="D199" s="20" t="str">
        <f>IFERROR(VLOOKUP($B199,エントリーシート!$Q$28:$Z$527,6,0),"")</f>
        <v/>
      </c>
      <c r="E199" s="20" t="str">
        <f>IFERROR(VLOOKUP($B199,エントリーシート!$Q$28:$Z$527,7,0),"")</f>
        <v/>
      </c>
      <c r="F199" s="20" t="str">
        <f>IFERROR(VLOOKUP($B199,エントリーシート!$Q$28:$Z$527,8,0),"")</f>
        <v/>
      </c>
      <c r="G199" s="20" t="str">
        <f>IFERROR(VLOOKUP($B199,エントリーシート!$Q$28:$Z$527,9,0),"")</f>
        <v/>
      </c>
      <c r="H199" s="20" t="str">
        <f>IFERROR(VLOOKUP($B199,エントリーシート!$Q$28:$Z$527,10,0),"")</f>
        <v/>
      </c>
      <c r="I199" s="21"/>
      <c r="J199" s="21"/>
      <c r="K199" s="21"/>
      <c r="L199" s="22"/>
      <c r="M199" s="23" t="str">
        <f t="shared" si="9"/>
        <v/>
      </c>
      <c r="N199" s="24" t="str">
        <f t="shared" si="10"/>
        <v/>
      </c>
      <c r="O199" s="66" t="str">
        <f t="shared" si="11"/>
        <v/>
      </c>
      <c r="P199" s="41"/>
      <c r="Q199" s="45"/>
    </row>
    <row r="200" spans="1:17" ht="30" customHeight="1">
      <c r="A200" s="30">
        <v>197</v>
      </c>
      <c r="B200" s="92" t="s">
        <v>964</v>
      </c>
      <c r="C200" s="20" t="str">
        <f>IFERROR(VLOOKUP($B200,エントリーシート!$Q$28:$Z$527,5,0),"")</f>
        <v/>
      </c>
      <c r="D200" s="20" t="str">
        <f>IFERROR(VLOOKUP($B200,エントリーシート!$Q$28:$Z$527,6,0),"")</f>
        <v/>
      </c>
      <c r="E200" s="20" t="str">
        <f>IFERROR(VLOOKUP($B200,エントリーシート!$Q$28:$Z$527,7,0),"")</f>
        <v/>
      </c>
      <c r="F200" s="20" t="str">
        <f>IFERROR(VLOOKUP($B200,エントリーシート!$Q$28:$Z$527,8,0),"")</f>
        <v/>
      </c>
      <c r="G200" s="20" t="str">
        <f>IFERROR(VLOOKUP($B200,エントリーシート!$Q$28:$Z$527,9,0),"")</f>
        <v/>
      </c>
      <c r="H200" s="20" t="str">
        <f>IFERROR(VLOOKUP($B200,エントリーシート!$Q$28:$Z$527,10,0),"")</f>
        <v/>
      </c>
      <c r="I200" s="21"/>
      <c r="J200" s="21"/>
      <c r="K200" s="21"/>
      <c r="L200" s="22"/>
      <c r="M200" s="23" t="str">
        <f t="shared" si="9"/>
        <v/>
      </c>
      <c r="N200" s="24" t="str">
        <f t="shared" si="10"/>
        <v/>
      </c>
      <c r="O200" s="66" t="str">
        <f t="shared" si="11"/>
        <v/>
      </c>
      <c r="P200" s="41"/>
      <c r="Q200" s="45"/>
    </row>
    <row r="201" spans="1:17" ht="30" customHeight="1">
      <c r="A201" s="30">
        <v>198</v>
      </c>
      <c r="B201" s="92" t="s">
        <v>965</v>
      </c>
      <c r="C201" s="20" t="str">
        <f>IFERROR(VLOOKUP($B201,エントリーシート!$Q$28:$Z$527,5,0),"")</f>
        <v/>
      </c>
      <c r="D201" s="20" t="str">
        <f>IFERROR(VLOOKUP($B201,エントリーシート!$Q$28:$Z$527,6,0),"")</f>
        <v/>
      </c>
      <c r="E201" s="20" t="str">
        <f>IFERROR(VLOOKUP($B201,エントリーシート!$Q$28:$Z$527,7,0),"")</f>
        <v/>
      </c>
      <c r="F201" s="20" t="str">
        <f>IFERROR(VLOOKUP($B201,エントリーシート!$Q$28:$Z$527,8,0),"")</f>
        <v/>
      </c>
      <c r="G201" s="20" t="str">
        <f>IFERROR(VLOOKUP($B201,エントリーシート!$Q$28:$Z$527,9,0),"")</f>
        <v/>
      </c>
      <c r="H201" s="20" t="str">
        <f>IFERROR(VLOOKUP($B201,エントリーシート!$Q$28:$Z$527,10,0),"")</f>
        <v/>
      </c>
      <c r="I201" s="21"/>
      <c r="J201" s="21"/>
      <c r="K201" s="21"/>
      <c r="L201" s="22"/>
      <c r="M201" s="23" t="str">
        <f t="shared" si="9"/>
        <v/>
      </c>
      <c r="N201" s="24" t="str">
        <f t="shared" si="10"/>
        <v/>
      </c>
      <c r="O201" s="66" t="str">
        <f t="shared" si="11"/>
        <v/>
      </c>
      <c r="P201" s="41"/>
      <c r="Q201" s="45"/>
    </row>
    <row r="202" spans="1:17" ht="30" customHeight="1">
      <c r="A202" s="30">
        <v>199</v>
      </c>
      <c r="B202" s="92" t="s">
        <v>966</v>
      </c>
      <c r="C202" s="20" t="str">
        <f>IFERROR(VLOOKUP($B202,エントリーシート!$Q$28:$Z$527,5,0),"")</f>
        <v/>
      </c>
      <c r="D202" s="20" t="str">
        <f>IFERROR(VLOOKUP($B202,エントリーシート!$Q$28:$Z$527,6,0),"")</f>
        <v/>
      </c>
      <c r="E202" s="20" t="str">
        <f>IFERROR(VLOOKUP($B202,エントリーシート!$Q$28:$Z$527,7,0),"")</f>
        <v/>
      </c>
      <c r="F202" s="20" t="str">
        <f>IFERROR(VLOOKUP($B202,エントリーシート!$Q$28:$Z$527,8,0),"")</f>
        <v/>
      </c>
      <c r="G202" s="20" t="str">
        <f>IFERROR(VLOOKUP($B202,エントリーシート!$Q$28:$Z$527,9,0),"")</f>
        <v/>
      </c>
      <c r="H202" s="20" t="str">
        <f>IFERROR(VLOOKUP($B202,エントリーシート!$Q$28:$Z$527,10,0),"")</f>
        <v/>
      </c>
      <c r="I202" s="21"/>
      <c r="J202" s="21"/>
      <c r="K202" s="21"/>
      <c r="L202" s="22"/>
      <c r="M202" s="23" t="str">
        <f t="shared" si="9"/>
        <v/>
      </c>
      <c r="N202" s="24" t="str">
        <f t="shared" si="10"/>
        <v/>
      </c>
      <c r="O202" s="66" t="str">
        <f t="shared" si="11"/>
        <v/>
      </c>
      <c r="P202" s="41"/>
      <c r="Q202" s="45"/>
    </row>
    <row r="203" spans="1:17" ht="30" customHeight="1">
      <c r="A203" s="30">
        <v>200</v>
      </c>
      <c r="B203" s="92" t="s">
        <v>967</v>
      </c>
      <c r="C203" s="20" t="str">
        <f>IFERROR(VLOOKUP($B203,エントリーシート!$Q$28:$Z$527,5,0),"")</f>
        <v/>
      </c>
      <c r="D203" s="20" t="str">
        <f>IFERROR(VLOOKUP($B203,エントリーシート!$Q$28:$Z$527,6,0),"")</f>
        <v/>
      </c>
      <c r="E203" s="20" t="str">
        <f>IFERROR(VLOOKUP($B203,エントリーシート!$Q$28:$Z$527,7,0),"")</f>
        <v/>
      </c>
      <c r="F203" s="20" t="str">
        <f>IFERROR(VLOOKUP($B203,エントリーシート!$Q$28:$Z$527,8,0),"")</f>
        <v/>
      </c>
      <c r="G203" s="20" t="str">
        <f>IFERROR(VLOOKUP($B203,エントリーシート!$Q$28:$Z$527,9,0),"")</f>
        <v/>
      </c>
      <c r="H203" s="20" t="str">
        <f>IFERROR(VLOOKUP($B203,エントリーシート!$Q$28:$Z$527,10,0),"")</f>
        <v/>
      </c>
      <c r="I203" s="21"/>
      <c r="J203" s="21"/>
      <c r="K203" s="21"/>
      <c r="L203" s="22"/>
      <c r="M203" s="23" t="str">
        <f t="shared" si="9"/>
        <v/>
      </c>
      <c r="N203" s="24" t="str">
        <f t="shared" si="10"/>
        <v/>
      </c>
      <c r="O203" s="66" t="str">
        <f t="shared" si="11"/>
        <v/>
      </c>
      <c r="P203" s="41"/>
      <c r="Q203" s="45"/>
    </row>
    <row r="204" spans="1:17" ht="30" customHeight="1">
      <c r="A204" s="30">
        <v>201</v>
      </c>
      <c r="B204" s="92" t="s">
        <v>968</v>
      </c>
      <c r="C204" s="20" t="str">
        <f>IFERROR(VLOOKUP($B204,エントリーシート!$Q$28:$Z$527,5,0),"")</f>
        <v/>
      </c>
      <c r="D204" s="20" t="str">
        <f>IFERROR(VLOOKUP($B204,エントリーシート!$Q$28:$Z$527,6,0),"")</f>
        <v/>
      </c>
      <c r="E204" s="20" t="str">
        <f>IFERROR(VLOOKUP($B204,エントリーシート!$Q$28:$Z$527,7,0),"")</f>
        <v/>
      </c>
      <c r="F204" s="20" t="str">
        <f>IFERROR(VLOOKUP($B204,エントリーシート!$Q$28:$Z$527,8,0),"")</f>
        <v/>
      </c>
      <c r="G204" s="20" t="str">
        <f>IFERROR(VLOOKUP($B204,エントリーシート!$Q$28:$Z$527,9,0),"")</f>
        <v/>
      </c>
      <c r="H204" s="20" t="str">
        <f>IFERROR(VLOOKUP($B204,エントリーシート!$Q$28:$Z$527,10,0),"")</f>
        <v/>
      </c>
      <c r="I204" s="21"/>
      <c r="J204" s="21"/>
      <c r="K204" s="21"/>
      <c r="L204" s="22"/>
      <c r="M204" s="23" t="str">
        <f t="shared" si="9"/>
        <v/>
      </c>
      <c r="N204" s="24" t="str">
        <f t="shared" si="10"/>
        <v/>
      </c>
      <c r="O204" s="66" t="str">
        <f t="shared" si="11"/>
        <v/>
      </c>
      <c r="P204" s="41"/>
      <c r="Q204" s="45"/>
    </row>
    <row r="205" spans="1:17" ht="30" customHeight="1">
      <c r="A205" s="30">
        <v>202</v>
      </c>
      <c r="B205" s="92" t="s">
        <v>969</v>
      </c>
      <c r="C205" s="20" t="str">
        <f>IFERROR(VLOOKUP($B205,エントリーシート!$Q$28:$Z$527,5,0),"")</f>
        <v/>
      </c>
      <c r="D205" s="20" t="str">
        <f>IFERROR(VLOOKUP($B205,エントリーシート!$Q$28:$Z$527,6,0),"")</f>
        <v/>
      </c>
      <c r="E205" s="20" t="str">
        <f>IFERROR(VLOOKUP($B205,エントリーシート!$Q$28:$Z$527,7,0),"")</f>
        <v/>
      </c>
      <c r="F205" s="20" t="str">
        <f>IFERROR(VLOOKUP($B205,エントリーシート!$Q$28:$Z$527,8,0),"")</f>
        <v/>
      </c>
      <c r="G205" s="20" t="str">
        <f>IFERROR(VLOOKUP($B205,エントリーシート!$Q$28:$Z$527,9,0),"")</f>
        <v/>
      </c>
      <c r="H205" s="20" t="str">
        <f>IFERROR(VLOOKUP($B205,エントリーシート!$Q$28:$Z$527,10,0),"")</f>
        <v/>
      </c>
      <c r="I205" s="21"/>
      <c r="J205" s="21"/>
      <c r="K205" s="21"/>
      <c r="L205" s="22"/>
      <c r="M205" s="23" t="str">
        <f t="shared" si="9"/>
        <v/>
      </c>
      <c r="N205" s="24" t="str">
        <f t="shared" si="10"/>
        <v/>
      </c>
      <c r="O205" s="66" t="str">
        <f t="shared" si="11"/>
        <v/>
      </c>
      <c r="P205" s="41"/>
      <c r="Q205" s="45"/>
    </row>
    <row r="206" spans="1:17" ht="30" customHeight="1">
      <c r="A206" s="30">
        <v>203</v>
      </c>
      <c r="B206" s="92" t="s">
        <v>970</v>
      </c>
      <c r="C206" s="20" t="str">
        <f>IFERROR(VLOOKUP($B206,エントリーシート!$Q$28:$Z$527,5,0),"")</f>
        <v/>
      </c>
      <c r="D206" s="20" t="str">
        <f>IFERROR(VLOOKUP($B206,エントリーシート!$Q$28:$Z$527,6,0),"")</f>
        <v/>
      </c>
      <c r="E206" s="20" t="str">
        <f>IFERROR(VLOOKUP($B206,エントリーシート!$Q$28:$Z$527,7,0),"")</f>
        <v/>
      </c>
      <c r="F206" s="20" t="str">
        <f>IFERROR(VLOOKUP($B206,エントリーシート!$Q$28:$Z$527,8,0),"")</f>
        <v/>
      </c>
      <c r="G206" s="20" t="str">
        <f>IFERROR(VLOOKUP($B206,エントリーシート!$Q$28:$Z$527,9,0),"")</f>
        <v/>
      </c>
      <c r="H206" s="20" t="str">
        <f>IFERROR(VLOOKUP($B206,エントリーシート!$Q$28:$Z$527,10,0),"")</f>
        <v/>
      </c>
      <c r="I206" s="21"/>
      <c r="J206" s="21"/>
      <c r="K206" s="21"/>
      <c r="L206" s="22"/>
      <c r="M206" s="23" t="str">
        <f t="shared" si="9"/>
        <v/>
      </c>
      <c r="N206" s="24" t="str">
        <f t="shared" si="10"/>
        <v/>
      </c>
      <c r="O206" s="66" t="str">
        <f t="shared" si="11"/>
        <v/>
      </c>
      <c r="P206" s="41"/>
      <c r="Q206" s="45"/>
    </row>
    <row r="207" spans="1:17" ht="30" customHeight="1">
      <c r="A207" s="30">
        <v>204</v>
      </c>
      <c r="B207" s="92" t="s">
        <v>971</v>
      </c>
      <c r="C207" s="20" t="str">
        <f>IFERROR(VLOOKUP($B207,エントリーシート!$Q$28:$Z$527,5,0),"")</f>
        <v/>
      </c>
      <c r="D207" s="20" t="str">
        <f>IFERROR(VLOOKUP($B207,エントリーシート!$Q$28:$Z$527,6,0),"")</f>
        <v/>
      </c>
      <c r="E207" s="20" t="str">
        <f>IFERROR(VLOOKUP($B207,エントリーシート!$Q$28:$Z$527,7,0),"")</f>
        <v/>
      </c>
      <c r="F207" s="20" t="str">
        <f>IFERROR(VLOOKUP($B207,エントリーシート!$Q$28:$Z$527,8,0),"")</f>
        <v/>
      </c>
      <c r="G207" s="20" t="str">
        <f>IFERROR(VLOOKUP($B207,エントリーシート!$Q$28:$Z$527,9,0),"")</f>
        <v/>
      </c>
      <c r="H207" s="20" t="str">
        <f>IFERROR(VLOOKUP($B207,エントリーシート!$Q$28:$Z$527,10,0),"")</f>
        <v/>
      </c>
      <c r="I207" s="21"/>
      <c r="J207" s="21"/>
      <c r="K207" s="21"/>
      <c r="L207" s="22"/>
      <c r="M207" s="23" t="str">
        <f t="shared" si="9"/>
        <v/>
      </c>
      <c r="N207" s="24" t="str">
        <f t="shared" si="10"/>
        <v/>
      </c>
      <c r="O207" s="66" t="str">
        <f t="shared" si="11"/>
        <v/>
      </c>
      <c r="P207" s="41"/>
      <c r="Q207" s="45"/>
    </row>
    <row r="208" spans="1:17" ht="30" customHeight="1">
      <c r="A208" s="30">
        <v>205</v>
      </c>
      <c r="B208" s="92" t="s">
        <v>972</v>
      </c>
      <c r="C208" s="20" t="str">
        <f>IFERROR(VLOOKUP($B208,エントリーシート!$Q$28:$Z$527,5,0),"")</f>
        <v/>
      </c>
      <c r="D208" s="20" t="str">
        <f>IFERROR(VLOOKUP($B208,エントリーシート!$Q$28:$Z$527,6,0),"")</f>
        <v/>
      </c>
      <c r="E208" s="20" t="str">
        <f>IFERROR(VLOOKUP($B208,エントリーシート!$Q$28:$Z$527,7,0),"")</f>
        <v/>
      </c>
      <c r="F208" s="20" t="str">
        <f>IFERROR(VLOOKUP($B208,エントリーシート!$Q$28:$Z$527,8,0),"")</f>
        <v/>
      </c>
      <c r="G208" s="20" t="str">
        <f>IFERROR(VLOOKUP($B208,エントリーシート!$Q$28:$Z$527,9,0),"")</f>
        <v/>
      </c>
      <c r="H208" s="20" t="str">
        <f>IFERROR(VLOOKUP($B208,エントリーシート!$Q$28:$Z$527,10,0),"")</f>
        <v/>
      </c>
      <c r="I208" s="21"/>
      <c r="J208" s="21"/>
      <c r="K208" s="21"/>
      <c r="L208" s="22"/>
      <c r="M208" s="23" t="str">
        <f t="shared" si="9"/>
        <v/>
      </c>
      <c r="N208" s="24" t="str">
        <f t="shared" si="10"/>
        <v/>
      </c>
      <c r="O208" s="66" t="str">
        <f t="shared" si="11"/>
        <v/>
      </c>
      <c r="P208" s="41"/>
      <c r="Q208" s="45"/>
    </row>
    <row r="209" spans="1:17" ht="30" customHeight="1">
      <c r="A209" s="30">
        <v>206</v>
      </c>
      <c r="B209" s="92" t="s">
        <v>973</v>
      </c>
      <c r="C209" s="20" t="str">
        <f>IFERROR(VLOOKUP($B209,エントリーシート!$Q$28:$Z$527,5,0),"")</f>
        <v/>
      </c>
      <c r="D209" s="20" t="str">
        <f>IFERROR(VLOOKUP($B209,エントリーシート!$Q$28:$Z$527,6,0),"")</f>
        <v/>
      </c>
      <c r="E209" s="20" t="str">
        <f>IFERROR(VLOOKUP($B209,エントリーシート!$Q$28:$Z$527,7,0),"")</f>
        <v/>
      </c>
      <c r="F209" s="20" t="str">
        <f>IFERROR(VLOOKUP($B209,エントリーシート!$Q$28:$Z$527,8,0),"")</f>
        <v/>
      </c>
      <c r="G209" s="20" t="str">
        <f>IFERROR(VLOOKUP($B209,エントリーシート!$Q$28:$Z$527,9,0),"")</f>
        <v/>
      </c>
      <c r="H209" s="20" t="str">
        <f>IFERROR(VLOOKUP($B209,エントリーシート!$Q$28:$Z$527,10,0),"")</f>
        <v/>
      </c>
      <c r="I209" s="21"/>
      <c r="J209" s="21"/>
      <c r="K209" s="21"/>
      <c r="L209" s="22"/>
      <c r="M209" s="23" t="str">
        <f t="shared" si="9"/>
        <v/>
      </c>
      <c r="N209" s="24" t="str">
        <f t="shared" si="10"/>
        <v/>
      </c>
      <c r="O209" s="66" t="str">
        <f t="shared" si="11"/>
        <v/>
      </c>
      <c r="P209" s="41"/>
      <c r="Q209" s="45"/>
    </row>
    <row r="210" spans="1:17" ht="30" customHeight="1">
      <c r="A210" s="30">
        <v>207</v>
      </c>
      <c r="B210" s="92" t="s">
        <v>974</v>
      </c>
      <c r="C210" s="20" t="str">
        <f>IFERROR(VLOOKUP($B210,エントリーシート!$Q$28:$Z$527,5,0),"")</f>
        <v/>
      </c>
      <c r="D210" s="20" t="str">
        <f>IFERROR(VLOOKUP($B210,エントリーシート!$Q$28:$Z$527,6,0),"")</f>
        <v/>
      </c>
      <c r="E210" s="20" t="str">
        <f>IFERROR(VLOOKUP($B210,エントリーシート!$Q$28:$Z$527,7,0),"")</f>
        <v/>
      </c>
      <c r="F210" s="20" t="str">
        <f>IFERROR(VLOOKUP($B210,エントリーシート!$Q$28:$Z$527,8,0),"")</f>
        <v/>
      </c>
      <c r="G210" s="20" t="str">
        <f>IFERROR(VLOOKUP($B210,エントリーシート!$Q$28:$Z$527,9,0),"")</f>
        <v/>
      </c>
      <c r="H210" s="20" t="str">
        <f>IFERROR(VLOOKUP($B210,エントリーシート!$Q$28:$Z$527,10,0),"")</f>
        <v/>
      </c>
      <c r="I210" s="21"/>
      <c r="J210" s="21"/>
      <c r="K210" s="21"/>
      <c r="L210" s="22"/>
      <c r="M210" s="23" t="str">
        <f t="shared" si="9"/>
        <v/>
      </c>
      <c r="N210" s="24" t="str">
        <f t="shared" si="10"/>
        <v/>
      </c>
      <c r="O210" s="66" t="str">
        <f t="shared" si="11"/>
        <v/>
      </c>
      <c r="P210" s="41"/>
      <c r="Q210" s="45"/>
    </row>
    <row r="211" spans="1:17" ht="30" customHeight="1">
      <c r="A211" s="30">
        <v>208</v>
      </c>
      <c r="B211" s="92" t="s">
        <v>975</v>
      </c>
      <c r="C211" s="20" t="str">
        <f>IFERROR(VLOOKUP($B211,エントリーシート!$Q$28:$Z$527,5,0),"")</f>
        <v/>
      </c>
      <c r="D211" s="20" t="str">
        <f>IFERROR(VLOOKUP($B211,エントリーシート!$Q$28:$Z$527,6,0),"")</f>
        <v/>
      </c>
      <c r="E211" s="20" t="str">
        <f>IFERROR(VLOOKUP($B211,エントリーシート!$Q$28:$Z$527,7,0),"")</f>
        <v/>
      </c>
      <c r="F211" s="20" t="str">
        <f>IFERROR(VLOOKUP($B211,エントリーシート!$Q$28:$Z$527,8,0),"")</f>
        <v/>
      </c>
      <c r="G211" s="20" t="str">
        <f>IFERROR(VLOOKUP($B211,エントリーシート!$Q$28:$Z$527,9,0),"")</f>
        <v/>
      </c>
      <c r="H211" s="20" t="str">
        <f>IFERROR(VLOOKUP($B211,エントリーシート!$Q$28:$Z$527,10,0),"")</f>
        <v/>
      </c>
      <c r="I211" s="21"/>
      <c r="J211" s="21"/>
      <c r="K211" s="21"/>
      <c r="L211" s="22"/>
      <c r="M211" s="23" t="str">
        <f t="shared" si="9"/>
        <v/>
      </c>
      <c r="N211" s="24" t="str">
        <f t="shared" si="10"/>
        <v/>
      </c>
      <c r="O211" s="66" t="str">
        <f t="shared" si="11"/>
        <v/>
      </c>
      <c r="P211" s="41"/>
      <c r="Q211" s="45"/>
    </row>
    <row r="212" spans="1:17" ht="30" customHeight="1">
      <c r="A212" s="30">
        <v>209</v>
      </c>
      <c r="B212" s="92" t="s">
        <v>976</v>
      </c>
      <c r="C212" s="20" t="str">
        <f>IFERROR(VLOOKUP($B212,エントリーシート!$Q$28:$Z$527,5,0),"")</f>
        <v/>
      </c>
      <c r="D212" s="20" t="str">
        <f>IFERROR(VLOOKUP($B212,エントリーシート!$Q$28:$Z$527,6,0),"")</f>
        <v/>
      </c>
      <c r="E212" s="20" t="str">
        <f>IFERROR(VLOOKUP($B212,エントリーシート!$Q$28:$Z$527,7,0),"")</f>
        <v/>
      </c>
      <c r="F212" s="20" t="str">
        <f>IFERROR(VLOOKUP($B212,エントリーシート!$Q$28:$Z$527,8,0),"")</f>
        <v/>
      </c>
      <c r="G212" s="20" t="str">
        <f>IFERROR(VLOOKUP($B212,エントリーシート!$Q$28:$Z$527,9,0),"")</f>
        <v/>
      </c>
      <c r="H212" s="20" t="str">
        <f>IFERROR(VLOOKUP($B212,エントリーシート!$Q$28:$Z$527,10,0),"")</f>
        <v/>
      </c>
      <c r="I212" s="21"/>
      <c r="J212" s="21"/>
      <c r="K212" s="21"/>
      <c r="L212" s="22"/>
      <c r="M212" s="23" t="str">
        <f t="shared" si="9"/>
        <v/>
      </c>
      <c r="N212" s="24" t="str">
        <f t="shared" si="10"/>
        <v/>
      </c>
      <c r="O212" s="66" t="str">
        <f t="shared" si="11"/>
        <v/>
      </c>
      <c r="P212" s="41"/>
      <c r="Q212" s="45"/>
    </row>
    <row r="213" spans="1:17" ht="30" customHeight="1">
      <c r="A213" s="30">
        <v>210</v>
      </c>
      <c r="B213" s="92" t="s">
        <v>977</v>
      </c>
      <c r="C213" s="20" t="str">
        <f>IFERROR(VLOOKUP($B213,エントリーシート!$Q$28:$Z$527,5,0),"")</f>
        <v/>
      </c>
      <c r="D213" s="20" t="str">
        <f>IFERROR(VLOOKUP($B213,エントリーシート!$Q$28:$Z$527,6,0),"")</f>
        <v/>
      </c>
      <c r="E213" s="20" t="str">
        <f>IFERROR(VLOOKUP($B213,エントリーシート!$Q$28:$Z$527,7,0),"")</f>
        <v/>
      </c>
      <c r="F213" s="20" t="str">
        <f>IFERROR(VLOOKUP($B213,エントリーシート!$Q$28:$Z$527,8,0),"")</f>
        <v/>
      </c>
      <c r="G213" s="20" t="str">
        <f>IFERROR(VLOOKUP($B213,エントリーシート!$Q$28:$Z$527,9,0),"")</f>
        <v/>
      </c>
      <c r="H213" s="20" t="str">
        <f>IFERROR(VLOOKUP($B213,エントリーシート!$Q$28:$Z$527,10,0),"")</f>
        <v/>
      </c>
      <c r="I213" s="21"/>
      <c r="J213" s="21"/>
      <c r="K213" s="21"/>
      <c r="L213" s="22"/>
      <c r="M213" s="23" t="str">
        <f t="shared" si="9"/>
        <v/>
      </c>
      <c r="N213" s="24" t="str">
        <f t="shared" si="10"/>
        <v/>
      </c>
      <c r="O213" s="66" t="str">
        <f t="shared" si="11"/>
        <v/>
      </c>
      <c r="P213" s="41"/>
      <c r="Q213" s="45"/>
    </row>
    <row r="214" spans="1:17" ht="30" customHeight="1">
      <c r="A214" s="30">
        <v>211</v>
      </c>
      <c r="B214" s="92" t="s">
        <v>978</v>
      </c>
      <c r="C214" s="20" t="str">
        <f>IFERROR(VLOOKUP($B214,エントリーシート!$Q$28:$Z$527,5,0),"")</f>
        <v/>
      </c>
      <c r="D214" s="20" t="str">
        <f>IFERROR(VLOOKUP($B214,エントリーシート!$Q$28:$Z$527,6,0),"")</f>
        <v/>
      </c>
      <c r="E214" s="20" t="str">
        <f>IFERROR(VLOOKUP($B214,エントリーシート!$Q$28:$Z$527,7,0),"")</f>
        <v/>
      </c>
      <c r="F214" s="20" t="str">
        <f>IFERROR(VLOOKUP($B214,エントリーシート!$Q$28:$Z$527,8,0),"")</f>
        <v/>
      </c>
      <c r="G214" s="20" t="str">
        <f>IFERROR(VLOOKUP($B214,エントリーシート!$Q$28:$Z$527,9,0),"")</f>
        <v/>
      </c>
      <c r="H214" s="20" t="str">
        <f>IFERROR(VLOOKUP($B214,エントリーシート!$Q$28:$Z$527,10,0),"")</f>
        <v/>
      </c>
      <c r="I214" s="21"/>
      <c r="J214" s="21"/>
      <c r="K214" s="21"/>
      <c r="L214" s="22"/>
      <c r="M214" s="23" t="str">
        <f t="shared" si="9"/>
        <v/>
      </c>
      <c r="N214" s="24" t="str">
        <f t="shared" si="10"/>
        <v/>
      </c>
      <c r="O214" s="66" t="str">
        <f t="shared" si="11"/>
        <v/>
      </c>
      <c r="P214" s="41"/>
      <c r="Q214" s="45"/>
    </row>
    <row r="215" spans="1:17" ht="30" customHeight="1">
      <c r="A215" s="30">
        <v>212</v>
      </c>
      <c r="B215" s="92" t="s">
        <v>979</v>
      </c>
      <c r="C215" s="20" t="str">
        <f>IFERROR(VLOOKUP($B215,エントリーシート!$Q$28:$Z$527,5,0),"")</f>
        <v/>
      </c>
      <c r="D215" s="20" t="str">
        <f>IFERROR(VLOOKUP($B215,エントリーシート!$Q$28:$Z$527,6,0),"")</f>
        <v/>
      </c>
      <c r="E215" s="20" t="str">
        <f>IFERROR(VLOOKUP($B215,エントリーシート!$Q$28:$Z$527,7,0),"")</f>
        <v/>
      </c>
      <c r="F215" s="20" t="str">
        <f>IFERROR(VLOOKUP($B215,エントリーシート!$Q$28:$Z$527,8,0),"")</f>
        <v/>
      </c>
      <c r="G215" s="20" t="str">
        <f>IFERROR(VLOOKUP($B215,エントリーシート!$Q$28:$Z$527,9,0),"")</f>
        <v/>
      </c>
      <c r="H215" s="20" t="str">
        <f>IFERROR(VLOOKUP($B215,エントリーシート!$Q$28:$Z$527,10,0),"")</f>
        <v/>
      </c>
      <c r="I215" s="21"/>
      <c r="J215" s="21"/>
      <c r="K215" s="21"/>
      <c r="L215" s="22"/>
      <c r="M215" s="23" t="str">
        <f t="shared" si="9"/>
        <v/>
      </c>
      <c r="N215" s="24" t="str">
        <f t="shared" si="10"/>
        <v/>
      </c>
      <c r="O215" s="66" t="str">
        <f t="shared" si="11"/>
        <v/>
      </c>
      <c r="P215" s="41"/>
      <c r="Q215" s="45"/>
    </row>
    <row r="216" spans="1:17" ht="30" customHeight="1">
      <c r="A216" s="30">
        <v>213</v>
      </c>
      <c r="B216" s="92" t="s">
        <v>980</v>
      </c>
      <c r="C216" s="20" t="str">
        <f>IFERROR(VLOOKUP($B216,エントリーシート!$Q$28:$Z$527,5,0),"")</f>
        <v/>
      </c>
      <c r="D216" s="20" t="str">
        <f>IFERROR(VLOOKUP($B216,エントリーシート!$Q$28:$Z$527,6,0),"")</f>
        <v/>
      </c>
      <c r="E216" s="20" t="str">
        <f>IFERROR(VLOOKUP($B216,エントリーシート!$Q$28:$Z$527,7,0),"")</f>
        <v/>
      </c>
      <c r="F216" s="20" t="str">
        <f>IFERROR(VLOOKUP($B216,エントリーシート!$Q$28:$Z$527,8,0),"")</f>
        <v/>
      </c>
      <c r="G216" s="20" t="str">
        <f>IFERROR(VLOOKUP($B216,エントリーシート!$Q$28:$Z$527,9,0),"")</f>
        <v/>
      </c>
      <c r="H216" s="20" t="str">
        <f>IFERROR(VLOOKUP($B216,エントリーシート!$Q$28:$Z$527,10,0),"")</f>
        <v/>
      </c>
      <c r="I216" s="21"/>
      <c r="J216" s="21"/>
      <c r="K216" s="21"/>
      <c r="L216" s="22"/>
      <c r="M216" s="23" t="str">
        <f t="shared" si="9"/>
        <v/>
      </c>
      <c r="N216" s="24" t="str">
        <f t="shared" si="10"/>
        <v/>
      </c>
      <c r="O216" s="66" t="str">
        <f t="shared" si="11"/>
        <v/>
      </c>
      <c r="P216" s="41"/>
      <c r="Q216" s="45"/>
    </row>
    <row r="217" spans="1:17" ht="30" customHeight="1">
      <c r="A217" s="30">
        <v>214</v>
      </c>
      <c r="B217" s="92" t="s">
        <v>981</v>
      </c>
      <c r="C217" s="20" t="str">
        <f>IFERROR(VLOOKUP($B217,エントリーシート!$Q$28:$Z$527,5,0),"")</f>
        <v/>
      </c>
      <c r="D217" s="20" t="str">
        <f>IFERROR(VLOOKUP($B217,エントリーシート!$Q$28:$Z$527,6,0),"")</f>
        <v/>
      </c>
      <c r="E217" s="20" t="str">
        <f>IFERROR(VLOOKUP($B217,エントリーシート!$Q$28:$Z$527,7,0),"")</f>
        <v/>
      </c>
      <c r="F217" s="20" t="str">
        <f>IFERROR(VLOOKUP($B217,エントリーシート!$Q$28:$Z$527,8,0),"")</f>
        <v/>
      </c>
      <c r="G217" s="20" t="str">
        <f>IFERROR(VLOOKUP($B217,エントリーシート!$Q$28:$Z$527,9,0),"")</f>
        <v/>
      </c>
      <c r="H217" s="20" t="str">
        <f>IFERROR(VLOOKUP($B217,エントリーシート!$Q$28:$Z$527,10,0),"")</f>
        <v/>
      </c>
      <c r="I217" s="21"/>
      <c r="J217" s="21"/>
      <c r="K217" s="21"/>
      <c r="L217" s="22"/>
      <c r="M217" s="23" t="str">
        <f t="shared" si="9"/>
        <v/>
      </c>
      <c r="N217" s="24" t="str">
        <f t="shared" si="10"/>
        <v/>
      </c>
      <c r="O217" s="66" t="str">
        <f t="shared" si="11"/>
        <v/>
      </c>
      <c r="P217" s="41"/>
      <c r="Q217" s="45"/>
    </row>
    <row r="218" spans="1:17" ht="30" customHeight="1">
      <c r="A218" s="30">
        <v>215</v>
      </c>
      <c r="B218" s="92" t="s">
        <v>982</v>
      </c>
      <c r="C218" s="20" t="str">
        <f>IFERROR(VLOOKUP($B218,エントリーシート!$Q$28:$Z$527,5,0),"")</f>
        <v/>
      </c>
      <c r="D218" s="20" t="str">
        <f>IFERROR(VLOOKUP($B218,エントリーシート!$Q$28:$Z$527,6,0),"")</f>
        <v/>
      </c>
      <c r="E218" s="20" t="str">
        <f>IFERROR(VLOOKUP($B218,エントリーシート!$Q$28:$Z$527,7,0),"")</f>
        <v/>
      </c>
      <c r="F218" s="20" t="str">
        <f>IFERROR(VLOOKUP($B218,エントリーシート!$Q$28:$Z$527,8,0),"")</f>
        <v/>
      </c>
      <c r="G218" s="20" t="str">
        <f>IFERROR(VLOOKUP($B218,エントリーシート!$Q$28:$Z$527,9,0),"")</f>
        <v/>
      </c>
      <c r="H218" s="20" t="str">
        <f>IFERROR(VLOOKUP($B218,エントリーシート!$Q$28:$Z$527,10,0),"")</f>
        <v/>
      </c>
      <c r="I218" s="21"/>
      <c r="J218" s="21"/>
      <c r="K218" s="21"/>
      <c r="L218" s="22"/>
      <c r="M218" s="23" t="str">
        <f t="shared" si="9"/>
        <v/>
      </c>
      <c r="N218" s="24" t="str">
        <f t="shared" si="10"/>
        <v/>
      </c>
      <c r="O218" s="66" t="str">
        <f t="shared" si="11"/>
        <v/>
      </c>
      <c r="P218" s="41"/>
      <c r="Q218" s="45"/>
    </row>
    <row r="219" spans="1:17" ht="30" customHeight="1">
      <c r="A219" s="30">
        <v>216</v>
      </c>
      <c r="B219" s="92" t="s">
        <v>983</v>
      </c>
      <c r="C219" s="20" t="str">
        <f>IFERROR(VLOOKUP($B219,エントリーシート!$Q$28:$Z$527,5,0),"")</f>
        <v/>
      </c>
      <c r="D219" s="20" t="str">
        <f>IFERROR(VLOOKUP($B219,エントリーシート!$Q$28:$Z$527,6,0),"")</f>
        <v/>
      </c>
      <c r="E219" s="20" t="str">
        <f>IFERROR(VLOOKUP($B219,エントリーシート!$Q$28:$Z$527,7,0),"")</f>
        <v/>
      </c>
      <c r="F219" s="20" t="str">
        <f>IFERROR(VLOOKUP($B219,エントリーシート!$Q$28:$Z$527,8,0),"")</f>
        <v/>
      </c>
      <c r="G219" s="20" t="str">
        <f>IFERROR(VLOOKUP($B219,エントリーシート!$Q$28:$Z$527,9,0),"")</f>
        <v/>
      </c>
      <c r="H219" s="20" t="str">
        <f>IFERROR(VLOOKUP($B219,エントリーシート!$Q$28:$Z$527,10,0),"")</f>
        <v/>
      </c>
      <c r="I219" s="21"/>
      <c r="J219" s="21"/>
      <c r="K219" s="21"/>
      <c r="L219" s="22"/>
      <c r="M219" s="23" t="str">
        <f t="shared" si="9"/>
        <v/>
      </c>
      <c r="N219" s="24" t="str">
        <f t="shared" si="10"/>
        <v/>
      </c>
      <c r="O219" s="66" t="str">
        <f t="shared" si="11"/>
        <v/>
      </c>
      <c r="P219" s="41"/>
      <c r="Q219" s="45"/>
    </row>
    <row r="220" spans="1:17" ht="30" customHeight="1">
      <c r="A220" s="30">
        <v>217</v>
      </c>
      <c r="B220" s="92" t="s">
        <v>984</v>
      </c>
      <c r="C220" s="20" t="str">
        <f>IFERROR(VLOOKUP($B220,エントリーシート!$Q$28:$Z$527,5,0),"")</f>
        <v/>
      </c>
      <c r="D220" s="20" t="str">
        <f>IFERROR(VLOOKUP($B220,エントリーシート!$Q$28:$Z$527,6,0),"")</f>
        <v/>
      </c>
      <c r="E220" s="20" t="str">
        <f>IFERROR(VLOOKUP($B220,エントリーシート!$Q$28:$Z$527,7,0),"")</f>
        <v/>
      </c>
      <c r="F220" s="20" t="str">
        <f>IFERROR(VLOOKUP($B220,エントリーシート!$Q$28:$Z$527,8,0),"")</f>
        <v/>
      </c>
      <c r="G220" s="20" t="str">
        <f>IFERROR(VLOOKUP($B220,エントリーシート!$Q$28:$Z$527,9,0),"")</f>
        <v/>
      </c>
      <c r="H220" s="20" t="str">
        <f>IFERROR(VLOOKUP($B220,エントリーシート!$Q$28:$Z$527,10,0),"")</f>
        <v/>
      </c>
      <c r="I220" s="21"/>
      <c r="J220" s="21"/>
      <c r="K220" s="21"/>
      <c r="L220" s="22"/>
      <c r="M220" s="23" t="str">
        <f t="shared" si="9"/>
        <v/>
      </c>
      <c r="N220" s="24" t="str">
        <f t="shared" si="10"/>
        <v/>
      </c>
      <c r="O220" s="66" t="str">
        <f t="shared" si="11"/>
        <v/>
      </c>
      <c r="P220" s="41"/>
      <c r="Q220" s="45"/>
    </row>
    <row r="221" spans="1:17" ht="30" customHeight="1">
      <c r="A221" s="30">
        <v>218</v>
      </c>
      <c r="B221" s="92" t="s">
        <v>985</v>
      </c>
      <c r="C221" s="20" t="str">
        <f>IFERROR(VLOOKUP($B221,エントリーシート!$Q$28:$Z$527,5,0),"")</f>
        <v/>
      </c>
      <c r="D221" s="20" t="str">
        <f>IFERROR(VLOOKUP($B221,エントリーシート!$Q$28:$Z$527,6,0),"")</f>
        <v/>
      </c>
      <c r="E221" s="20" t="str">
        <f>IFERROR(VLOOKUP($B221,エントリーシート!$Q$28:$Z$527,7,0),"")</f>
        <v/>
      </c>
      <c r="F221" s="20" t="str">
        <f>IFERROR(VLOOKUP($B221,エントリーシート!$Q$28:$Z$527,8,0),"")</f>
        <v/>
      </c>
      <c r="G221" s="20" t="str">
        <f>IFERROR(VLOOKUP($B221,エントリーシート!$Q$28:$Z$527,9,0),"")</f>
        <v/>
      </c>
      <c r="H221" s="20" t="str">
        <f>IFERROR(VLOOKUP($B221,エントリーシート!$Q$28:$Z$527,10,0),"")</f>
        <v/>
      </c>
      <c r="I221" s="21"/>
      <c r="J221" s="21"/>
      <c r="K221" s="21"/>
      <c r="L221" s="22"/>
      <c r="M221" s="23" t="str">
        <f t="shared" si="9"/>
        <v/>
      </c>
      <c r="N221" s="24" t="str">
        <f t="shared" si="10"/>
        <v/>
      </c>
      <c r="O221" s="66" t="str">
        <f t="shared" si="11"/>
        <v/>
      </c>
      <c r="P221" s="41"/>
      <c r="Q221" s="45"/>
    </row>
    <row r="222" spans="1:17" ht="30" customHeight="1">
      <c r="A222" s="30">
        <v>219</v>
      </c>
      <c r="B222" s="92" t="s">
        <v>986</v>
      </c>
      <c r="C222" s="20" t="str">
        <f>IFERROR(VLOOKUP($B222,エントリーシート!$Q$28:$Z$527,5,0),"")</f>
        <v/>
      </c>
      <c r="D222" s="20" t="str">
        <f>IFERROR(VLOOKUP($B222,エントリーシート!$Q$28:$Z$527,6,0),"")</f>
        <v/>
      </c>
      <c r="E222" s="20" t="str">
        <f>IFERROR(VLOOKUP($B222,エントリーシート!$Q$28:$Z$527,7,0),"")</f>
        <v/>
      </c>
      <c r="F222" s="20" t="str">
        <f>IFERROR(VLOOKUP($B222,エントリーシート!$Q$28:$Z$527,8,0),"")</f>
        <v/>
      </c>
      <c r="G222" s="20" t="str">
        <f>IFERROR(VLOOKUP($B222,エントリーシート!$Q$28:$Z$527,9,0),"")</f>
        <v/>
      </c>
      <c r="H222" s="20" t="str">
        <f>IFERROR(VLOOKUP($B222,エントリーシート!$Q$28:$Z$527,10,0),"")</f>
        <v/>
      </c>
      <c r="I222" s="21"/>
      <c r="J222" s="21"/>
      <c r="K222" s="21"/>
      <c r="L222" s="22"/>
      <c r="M222" s="23" t="str">
        <f t="shared" si="9"/>
        <v/>
      </c>
      <c r="N222" s="24" t="str">
        <f t="shared" si="10"/>
        <v/>
      </c>
      <c r="O222" s="66" t="str">
        <f t="shared" si="11"/>
        <v/>
      </c>
      <c r="P222" s="41"/>
      <c r="Q222" s="45"/>
    </row>
    <row r="223" spans="1:17" ht="30" customHeight="1">
      <c r="A223" s="30">
        <v>220</v>
      </c>
      <c r="B223" s="92" t="s">
        <v>987</v>
      </c>
      <c r="C223" s="20" t="str">
        <f>IFERROR(VLOOKUP($B223,エントリーシート!$Q$28:$Z$527,5,0),"")</f>
        <v/>
      </c>
      <c r="D223" s="20" t="str">
        <f>IFERROR(VLOOKUP($B223,エントリーシート!$Q$28:$Z$527,6,0),"")</f>
        <v/>
      </c>
      <c r="E223" s="20" t="str">
        <f>IFERROR(VLOOKUP($B223,エントリーシート!$Q$28:$Z$527,7,0),"")</f>
        <v/>
      </c>
      <c r="F223" s="20" t="str">
        <f>IFERROR(VLOOKUP($B223,エントリーシート!$Q$28:$Z$527,8,0),"")</f>
        <v/>
      </c>
      <c r="G223" s="20" t="str">
        <f>IFERROR(VLOOKUP($B223,エントリーシート!$Q$28:$Z$527,9,0),"")</f>
        <v/>
      </c>
      <c r="H223" s="20" t="str">
        <f>IFERROR(VLOOKUP($B223,エントリーシート!$Q$28:$Z$527,10,0),"")</f>
        <v/>
      </c>
      <c r="I223" s="21"/>
      <c r="J223" s="21"/>
      <c r="K223" s="21"/>
      <c r="L223" s="22"/>
      <c r="M223" s="23" t="str">
        <f t="shared" si="9"/>
        <v/>
      </c>
      <c r="N223" s="24" t="str">
        <f t="shared" si="10"/>
        <v/>
      </c>
      <c r="O223" s="66" t="str">
        <f t="shared" si="11"/>
        <v/>
      </c>
      <c r="P223" s="41"/>
      <c r="Q223" s="45"/>
    </row>
    <row r="224" spans="1:17" ht="30" customHeight="1">
      <c r="A224" s="30">
        <v>221</v>
      </c>
      <c r="B224" s="92" t="s">
        <v>988</v>
      </c>
      <c r="C224" s="20" t="str">
        <f>IFERROR(VLOOKUP($B224,エントリーシート!$Q$28:$Z$527,5,0),"")</f>
        <v/>
      </c>
      <c r="D224" s="20" t="str">
        <f>IFERROR(VLOOKUP($B224,エントリーシート!$Q$28:$Z$527,6,0),"")</f>
        <v/>
      </c>
      <c r="E224" s="20" t="str">
        <f>IFERROR(VLOOKUP($B224,エントリーシート!$Q$28:$Z$527,7,0),"")</f>
        <v/>
      </c>
      <c r="F224" s="20" t="str">
        <f>IFERROR(VLOOKUP($B224,エントリーシート!$Q$28:$Z$527,8,0),"")</f>
        <v/>
      </c>
      <c r="G224" s="20" t="str">
        <f>IFERROR(VLOOKUP($B224,エントリーシート!$Q$28:$Z$527,9,0),"")</f>
        <v/>
      </c>
      <c r="H224" s="20" t="str">
        <f>IFERROR(VLOOKUP($B224,エントリーシート!$Q$28:$Z$527,10,0),"")</f>
        <v/>
      </c>
      <c r="I224" s="21"/>
      <c r="J224" s="21"/>
      <c r="K224" s="21"/>
      <c r="L224" s="22"/>
      <c r="M224" s="23" t="str">
        <f t="shared" si="9"/>
        <v/>
      </c>
      <c r="N224" s="24" t="str">
        <f t="shared" si="10"/>
        <v/>
      </c>
      <c r="O224" s="66" t="str">
        <f t="shared" si="11"/>
        <v/>
      </c>
      <c r="P224" s="41"/>
      <c r="Q224" s="45"/>
    </row>
    <row r="225" spans="1:17" ht="30" customHeight="1">
      <c r="A225" s="30">
        <v>222</v>
      </c>
      <c r="B225" s="92" t="s">
        <v>989</v>
      </c>
      <c r="C225" s="20" t="str">
        <f>IFERROR(VLOOKUP($B225,エントリーシート!$Q$28:$Z$527,5,0),"")</f>
        <v/>
      </c>
      <c r="D225" s="20" t="str">
        <f>IFERROR(VLOOKUP($B225,エントリーシート!$Q$28:$Z$527,6,0),"")</f>
        <v/>
      </c>
      <c r="E225" s="20" t="str">
        <f>IFERROR(VLOOKUP($B225,エントリーシート!$Q$28:$Z$527,7,0),"")</f>
        <v/>
      </c>
      <c r="F225" s="20" t="str">
        <f>IFERROR(VLOOKUP($B225,エントリーシート!$Q$28:$Z$527,8,0),"")</f>
        <v/>
      </c>
      <c r="G225" s="20" t="str">
        <f>IFERROR(VLOOKUP($B225,エントリーシート!$Q$28:$Z$527,9,0),"")</f>
        <v/>
      </c>
      <c r="H225" s="20" t="str">
        <f>IFERROR(VLOOKUP($B225,エントリーシート!$Q$28:$Z$527,10,0),"")</f>
        <v/>
      </c>
      <c r="I225" s="21"/>
      <c r="J225" s="21"/>
      <c r="K225" s="21"/>
      <c r="L225" s="22"/>
      <c r="M225" s="23" t="str">
        <f t="shared" si="9"/>
        <v/>
      </c>
      <c r="N225" s="24" t="str">
        <f t="shared" si="10"/>
        <v/>
      </c>
      <c r="O225" s="66" t="str">
        <f t="shared" si="11"/>
        <v/>
      </c>
      <c r="P225" s="41"/>
      <c r="Q225" s="45"/>
    </row>
    <row r="226" spans="1:17" ht="30" customHeight="1">
      <c r="A226" s="30">
        <v>223</v>
      </c>
      <c r="B226" s="92" t="s">
        <v>990</v>
      </c>
      <c r="C226" s="20" t="str">
        <f>IFERROR(VLOOKUP($B226,エントリーシート!$Q$28:$Z$527,5,0),"")</f>
        <v/>
      </c>
      <c r="D226" s="20" t="str">
        <f>IFERROR(VLOOKUP($B226,エントリーシート!$Q$28:$Z$527,6,0),"")</f>
        <v/>
      </c>
      <c r="E226" s="20" t="str">
        <f>IFERROR(VLOOKUP($B226,エントリーシート!$Q$28:$Z$527,7,0),"")</f>
        <v/>
      </c>
      <c r="F226" s="20" t="str">
        <f>IFERROR(VLOOKUP($B226,エントリーシート!$Q$28:$Z$527,8,0),"")</f>
        <v/>
      </c>
      <c r="G226" s="20" t="str">
        <f>IFERROR(VLOOKUP($B226,エントリーシート!$Q$28:$Z$527,9,0),"")</f>
        <v/>
      </c>
      <c r="H226" s="20" t="str">
        <f>IFERROR(VLOOKUP($B226,エントリーシート!$Q$28:$Z$527,10,0),"")</f>
        <v/>
      </c>
      <c r="I226" s="21"/>
      <c r="J226" s="21"/>
      <c r="K226" s="21"/>
      <c r="L226" s="22"/>
      <c r="M226" s="23" t="str">
        <f t="shared" si="9"/>
        <v/>
      </c>
      <c r="N226" s="24" t="str">
        <f t="shared" si="10"/>
        <v/>
      </c>
      <c r="O226" s="66" t="str">
        <f t="shared" si="11"/>
        <v/>
      </c>
      <c r="P226" s="41"/>
      <c r="Q226" s="45"/>
    </row>
    <row r="227" spans="1:17" ht="30" customHeight="1">
      <c r="A227" s="30">
        <v>224</v>
      </c>
      <c r="B227" s="92" t="s">
        <v>991</v>
      </c>
      <c r="C227" s="20" t="str">
        <f>IFERROR(VLOOKUP($B227,エントリーシート!$Q$28:$Z$527,5,0),"")</f>
        <v/>
      </c>
      <c r="D227" s="20" t="str">
        <f>IFERROR(VLOOKUP($B227,エントリーシート!$Q$28:$Z$527,6,0),"")</f>
        <v/>
      </c>
      <c r="E227" s="20" t="str">
        <f>IFERROR(VLOOKUP($B227,エントリーシート!$Q$28:$Z$527,7,0),"")</f>
        <v/>
      </c>
      <c r="F227" s="20" t="str">
        <f>IFERROR(VLOOKUP($B227,エントリーシート!$Q$28:$Z$527,8,0),"")</f>
        <v/>
      </c>
      <c r="G227" s="20" t="str">
        <f>IFERROR(VLOOKUP($B227,エントリーシート!$Q$28:$Z$527,9,0),"")</f>
        <v/>
      </c>
      <c r="H227" s="20" t="str">
        <f>IFERROR(VLOOKUP($B227,エントリーシート!$Q$28:$Z$527,10,0),"")</f>
        <v/>
      </c>
      <c r="I227" s="21"/>
      <c r="J227" s="21"/>
      <c r="K227" s="21"/>
      <c r="L227" s="22"/>
      <c r="M227" s="23" t="str">
        <f t="shared" si="9"/>
        <v/>
      </c>
      <c r="N227" s="24" t="str">
        <f t="shared" si="10"/>
        <v/>
      </c>
      <c r="O227" s="66" t="str">
        <f t="shared" si="11"/>
        <v/>
      </c>
      <c r="P227" s="41"/>
      <c r="Q227" s="45"/>
    </row>
    <row r="228" spans="1:17" ht="30" customHeight="1">
      <c r="A228" s="30">
        <v>225</v>
      </c>
      <c r="B228" s="92" t="s">
        <v>992</v>
      </c>
      <c r="C228" s="20" t="str">
        <f>IFERROR(VLOOKUP($B228,エントリーシート!$Q$28:$Z$527,5,0),"")</f>
        <v/>
      </c>
      <c r="D228" s="20" t="str">
        <f>IFERROR(VLOOKUP($B228,エントリーシート!$Q$28:$Z$527,6,0),"")</f>
        <v/>
      </c>
      <c r="E228" s="20" t="str">
        <f>IFERROR(VLOOKUP($B228,エントリーシート!$Q$28:$Z$527,7,0),"")</f>
        <v/>
      </c>
      <c r="F228" s="20" t="str">
        <f>IFERROR(VLOOKUP($B228,エントリーシート!$Q$28:$Z$527,8,0),"")</f>
        <v/>
      </c>
      <c r="G228" s="20" t="str">
        <f>IFERROR(VLOOKUP($B228,エントリーシート!$Q$28:$Z$527,9,0),"")</f>
        <v/>
      </c>
      <c r="H228" s="20" t="str">
        <f>IFERROR(VLOOKUP($B228,エントリーシート!$Q$28:$Z$527,10,0),"")</f>
        <v/>
      </c>
      <c r="I228" s="21"/>
      <c r="J228" s="21"/>
      <c r="K228" s="21"/>
      <c r="L228" s="22"/>
      <c r="M228" s="23" t="str">
        <f t="shared" si="9"/>
        <v/>
      </c>
      <c r="N228" s="24" t="str">
        <f t="shared" si="10"/>
        <v/>
      </c>
      <c r="O228" s="66" t="str">
        <f t="shared" si="11"/>
        <v/>
      </c>
      <c r="P228" s="41"/>
      <c r="Q228" s="45"/>
    </row>
    <row r="229" spans="1:17" ht="30" customHeight="1">
      <c r="A229" s="30">
        <v>226</v>
      </c>
      <c r="B229" s="92" t="s">
        <v>993</v>
      </c>
      <c r="C229" s="20" t="str">
        <f>IFERROR(VLOOKUP($B229,エントリーシート!$Q$28:$Z$527,5,0),"")</f>
        <v/>
      </c>
      <c r="D229" s="20" t="str">
        <f>IFERROR(VLOOKUP($B229,エントリーシート!$Q$28:$Z$527,6,0),"")</f>
        <v/>
      </c>
      <c r="E229" s="20" t="str">
        <f>IFERROR(VLOOKUP($B229,エントリーシート!$Q$28:$Z$527,7,0),"")</f>
        <v/>
      </c>
      <c r="F229" s="20" t="str">
        <f>IFERROR(VLOOKUP($B229,エントリーシート!$Q$28:$Z$527,8,0),"")</f>
        <v/>
      </c>
      <c r="G229" s="20" t="str">
        <f>IFERROR(VLOOKUP($B229,エントリーシート!$Q$28:$Z$527,9,0),"")</f>
        <v/>
      </c>
      <c r="H229" s="20" t="str">
        <f>IFERROR(VLOOKUP($B229,エントリーシート!$Q$28:$Z$527,10,0),"")</f>
        <v/>
      </c>
      <c r="I229" s="21"/>
      <c r="J229" s="21"/>
      <c r="K229" s="21"/>
      <c r="L229" s="22"/>
      <c r="M229" s="23" t="str">
        <f t="shared" si="9"/>
        <v/>
      </c>
      <c r="N229" s="24" t="str">
        <f t="shared" si="10"/>
        <v/>
      </c>
      <c r="O229" s="66" t="str">
        <f t="shared" si="11"/>
        <v/>
      </c>
      <c r="P229" s="41"/>
      <c r="Q229" s="45"/>
    </row>
    <row r="230" spans="1:17" ht="30" customHeight="1">
      <c r="A230" s="30">
        <v>227</v>
      </c>
      <c r="B230" s="92" t="s">
        <v>994</v>
      </c>
      <c r="C230" s="20" t="str">
        <f>IFERROR(VLOOKUP($B230,エントリーシート!$Q$28:$Z$527,5,0),"")</f>
        <v/>
      </c>
      <c r="D230" s="20" t="str">
        <f>IFERROR(VLOOKUP($B230,エントリーシート!$Q$28:$Z$527,6,0),"")</f>
        <v/>
      </c>
      <c r="E230" s="20" t="str">
        <f>IFERROR(VLOOKUP($B230,エントリーシート!$Q$28:$Z$527,7,0),"")</f>
        <v/>
      </c>
      <c r="F230" s="20" t="str">
        <f>IFERROR(VLOOKUP($B230,エントリーシート!$Q$28:$Z$527,8,0),"")</f>
        <v/>
      </c>
      <c r="G230" s="20" t="str">
        <f>IFERROR(VLOOKUP($B230,エントリーシート!$Q$28:$Z$527,9,0),"")</f>
        <v/>
      </c>
      <c r="H230" s="20" t="str">
        <f>IFERROR(VLOOKUP($B230,エントリーシート!$Q$28:$Z$527,10,0),"")</f>
        <v/>
      </c>
      <c r="I230" s="21"/>
      <c r="J230" s="21"/>
      <c r="K230" s="21"/>
      <c r="L230" s="22"/>
      <c r="M230" s="23" t="str">
        <f t="shared" si="9"/>
        <v/>
      </c>
      <c r="N230" s="24" t="str">
        <f t="shared" si="10"/>
        <v/>
      </c>
      <c r="O230" s="66" t="str">
        <f t="shared" si="11"/>
        <v/>
      </c>
      <c r="P230" s="41"/>
      <c r="Q230" s="45"/>
    </row>
    <row r="231" spans="1:17" ht="30" customHeight="1">
      <c r="A231" s="30">
        <v>228</v>
      </c>
      <c r="B231" s="92" t="s">
        <v>995</v>
      </c>
      <c r="C231" s="20" t="str">
        <f>IFERROR(VLOOKUP($B231,エントリーシート!$Q$28:$Z$527,5,0),"")</f>
        <v/>
      </c>
      <c r="D231" s="20" t="str">
        <f>IFERROR(VLOOKUP($B231,エントリーシート!$Q$28:$Z$527,6,0),"")</f>
        <v/>
      </c>
      <c r="E231" s="20" t="str">
        <f>IFERROR(VLOOKUP($B231,エントリーシート!$Q$28:$Z$527,7,0),"")</f>
        <v/>
      </c>
      <c r="F231" s="20" t="str">
        <f>IFERROR(VLOOKUP($B231,エントリーシート!$Q$28:$Z$527,8,0),"")</f>
        <v/>
      </c>
      <c r="G231" s="20" t="str">
        <f>IFERROR(VLOOKUP($B231,エントリーシート!$Q$28:$Z$527,9,0),"")</f>
        <v/>
      </c>
      <c r="H231" s="20" t="str">
        <f>IFERROR(VLOOKUP($B231,エントリーシート!$Q$28:$Z$527,10,0),"")</f>
        <v/>
      </c>
      <c r="I231" s="21"/>
      <c r="J231" s="21"/>
      <c r="K231" s="21"/>
      <c r="L231" s="22"/>
      <c r="M231" s="23" t="str">
        <f t="shared" si="9"/>
        <v/>
      </c>
      <c r="N231" s="24" t="str">
        <f t="shared" si="10"/>
        <v/>
      </c>
      <c r="O231" s="66" t="str">
        <f t="shared" si="11"/>
        <v/>
      </c>
      <c r="P231" s="41"/>
      <c r="Q231" s="45"/>
    </row>
    <row r="232" spans="1:17" ht="30" customHeight="1">
      <c r="A232" s="30">
        <v>229</v>
      </c>
      <c r="B232" s="92" t="s">
        <v>996</v>
      </c>
      <c r="C232" s="20" t="str">
        <f>IFERROR(VLOOKUP($B232,エントリーシート!$Q$28:$Z$527,5,0),"")</f>
        <v/>
      </c>
      <c r="D232" s="20" t="str">
        <f>IFERROR(VLOOKUP($B232,エントリーシート!$Q$28:$Z$527,6,0),"")</f>
        <v/>
      </c>
      <c r="E232" s="20" t="str">
        <f>IFERROR(VLOOKUP($B232,エントリーシート!$Q$28:$Z$527,7,0),"")</f>
        <v/>
      </c>
      <c r="F232" s="20" t="str">
        <f>IFERROR(VLOOKUP($B232,エントリーシート!$Q$28:$Z$527,8,0),"")</f>
        <v/>
      </c>
      <c r="G232" s="20" t="str">
        <f>IFERROR(VLOOKUP($B232,エントリーシート!$Q$28:$Z$527,9,0),"")</f>
        <v/>
      </c>
      <c r="H232" s="20" t="str">
        <f>IFERROR(VLOOKUP($B232,エントリーシート!$Q$28:$Z$527,10,0),"")</f>
        <v/>
      </c>
      <c r="I232" s="21"/>
      <c r="J232" s="21"/>
      <c r="K232" s="21"/>
      <c r="L232" s="22"/>
      <c r="M232" s="23" t="str">
        <f t="shared" si="9"/>
        <v/>
      </c>
      <c r="N232" s="24" t="str">
        <f t="shared" si="10"/>
        <v/>
      </c>
      <c r="O232" s="66" t="str">
        <f t="shared" si="11"/>
        <v/>
      </c>
      <c r="P232" s="41"/>
      <c r="Q232" s="45"/>
    </row>
    <row r="233" spans="1:17" ht="30" customHeight="1">
      <c r="A233" s="30">
        <v>230</v>
      </c>
      <c r="B233" s="92" t="s">
        <v>997</v>
      </c>
      <c r="C233" s="20" t="str">
        <f>IFERROR(VLOOKUP($B233,エントリーシート!$Q$28:$Z$527,5,0),"")</f>
        <v/>
      </c>
      <c r="D233" s="20" t="str">
        <f>IFERROR(VLOOKUP($B233,エントリーシート!$Q$28:$Z$527,6,0),"")</f>
        <v/>
      </c>
      <c r="E233" s="20" t="str">
        <f>IFERROR(VLOOKUP($B233,エントリーシート!$Q$28:$Z$527,7,0),"")</f>
        <v/>
      </c>
      <c r="F233" s="20" t="str">
        <f>IFERROR(VLOOKUP($B233,エントリーシート!$Q$28:$Z$527,8,0),"")</f>
        <v/>
      </c>
      <c r="G233" s="20" t="str">
        <f>IFERROR(VLOOKUP($B233,エントリーシート!$Q$28:$Z$527,9,0),"")</f>
        <v/>
      </c>
      <c r="H233" s="20" t="str">
        <f>IFERROR(VLOOKUP($B233,エントリーシート!$Q$28:$Z$527,10,0),"")</f>
        <v/>
      </c>
      <c r="I233" s="21"/>
      <c r="J233" s="21"/>
      <c r="K233" s="21"/>
      <c r="L233" s="22"/>
      <c r="M233" s="23" t="str">
        <f t="shared" si="9"/>
        <v/>
      </c>
      <c r="N233" s="24" t="str">
        <f t="shared" si="10"/>
        <v/>
      </c>
      <c r="O233" s="66" t="str">
        <f t="shared" si="11"/>
        <v/>
      </c>
      <c r="P233" s="41"/>
      <c r="Q233" s="45"/>
    </row>
    <row r="234" spans="1:17" ht="30" customHeight="1">
      <c r="A234" s="30">
        <v>231</v>
      </c>
      <c r="B234" s="92" t="s">
        <v>998</v>
      </c>
      <c r="C234" s="20" t="str">
        <f>IFERROR(VLOOKUP($B234,エントリーシート!$Q$28:$Z$527,5,0),"")</f>
        <v/>
      </c>
      <c r="D234" s="20" t="str">
        <f>IFERROR(VLOOKUP($B234,エントリーシート!$Q$28:$Z$527,6,0),"")</f>
        <v/>
      </c>
      <c r="E234" s="20" t="str">
        <f>IFERROR(VLOOKUP($B234,エントリーシート!$Q$28:$Z$527,7,0),"")</f>
        <v/>
      </c>
      <c r="F234" s="20" t="str">
        <f>IFERROR(VLOOKUP($B234,エントリーシート!$Q$28:$Z$527,8,0),"")</f>
        <v/>
      </c>
      <c r="G234" s="20" t="str">
        <f>IFERROR(VLOOKUP($B234,エントリーシート!$Q$28:$Z$527,9,0),"")</f>
        <v/>
      </c>
      <c r="H234" s="20" t="str">
        <f>IFERROR(VLOOKUP($B234,エントリーシート!$Q$28:$Z$527,10,0),"")</f>
        <v/>
      </c>
      <c r="I234" s="21"/>
      <c r="J234" s="21"/>
      <c r="K234" s="21"/>
      <c r="L234" s="22"/>
      <c r="M234" s="23" t="str">
        <f t="shared" si="9"/>
        <v/>
      </c>
      <c r="N234" s="24" t="str">
        <f t="shared" si="10"/>
        <v/>
      </c>
      <c r="O234" s="66" t="str">
        <f t="shared" si="11"/>
        <v/>
      </c>
      <c r="P234" s="41"/>
      <c r="Q234" s="45"/>
    </row>
    <row r="235" spans="1:17" ht="30" customHeight="1">
      <c r="A235" s="30">
        <v>232</v>
      </c>
      <c r="B235" s="92" t="s">
        <v>999</v>
      </c>
      <c r="C235" s="20" t="str">
        <f>IFERROR(VLOOKUP($B235,エントリーシート!$Q$28:$Z$527,5,0),"")</f>
        <v/>
      </c>
      <c r="D235" s="20" t="str">
        <f>IFERROR(VLOOKUP($B235,エントリーシート!$Q$28:$Z$527,6,0),"")</f>
        <v/>
      </c>
      <c r="E235" s="20" t="str">
        <f>IFERROR(VLOOKUP($B235,エントリーシート!$Q$28:$Z$527,7,0),"")</f>
        <v/>
      </c>
      <c r="F235" s="20" t="str">
        <f>IFERROR(VLOOKUP($B235,エントリーシート!$Q$28:$Z$527,8,0),"")</f>
        <v/>
      </c>
      <c r="G235" s="20" t="str">
        <f>IFERROR(VLOOKUP($B235,エントリーシート!$Q$28:$Z$527,9,0),"")</f>
        <v/>
      </c>
      <c r="H235" s="20" t="str">
        <f>IFERROR(VLOOKUP($B235,エントリーシート!$Q$28:$Z$527,10,0),"")</f>
        <v/>
      </c>
      <c r="I235" s="21"/>
      <c r="J235" s="21"/>
      <c r="K235" s="21"/>
      <c r="L235" s="22"/>
      <c r="M235" s="23" t="str">
        <f t="shared" si="9"/>
        <v/>
      </c>
      <c r="N235" s="24" t="str">
        <f t="shared" si="10"/>
        <v/>
      </c>
      <c r="O235" s="66" t="str">
        <f t="shared" si="11"/>
        <v/>
      </c>
      <c r="P235" s="41"/>
      <c r="Q235" s="45"/>
    </row>
    <row r="236" spans="1:17" ht="30" customHeight="1">
      <c r="A236" s="30">
        <v>233</v>
      </c>
      <c r="B236" s="92" t="s">
        <v>1000</v>
      </c>
      <c r="C236" s="20" t="str">
        <f>IFERROR(VLOOKUP($B236,エントリーシート!$Q$28:$Z$527,5,0),"")</f>
        <v/>
      </c>
      <c r="D236" s="20" t="str">
        <f>IFERROR(VLOOKUP($B236,エントリーシート!$Q$28:$Z$527,6,0),"")</f>
        <v/>
      </c>
      <c r="E236" s="20" t="str">
        <f>IFERROR(VLOOKUP($B236,エントリーシート!$Q$28:$Z$527,7,0),"")</f>
        <v/>
      </c>
      <c r="F236" s="20" t="str">
        <f>IFERROR(VLOOKUP($B236,エントリーシート!$Q$28:$Z$527,8,0),"")</f>
        <v/>
      </c>
      <c r="G236" s="20" t="str">
        <f>IFERROR(VLOOKUP($B236,エントリーシート!$Q$28:$Z$527,9,0),"")</f>
        <v/>
      </c>
      <c r="H236" s="20" t="str">
        <f>IFERROR(VLOOKUP($B236,エントリーシート!$Q$28:$Z$527,10,0),"")</f>
        <v/>
      </c>
      <c r="I236" s="21"/>
      <c r="J236" s="21"/>
      <c r="K236" s="21"/>
      <c r="L236" s="22"/>
      <c r="M236" s="23" t="str">
        <f t="shared" si="9"/>
        <v/>
      </c>
      <c r="N236" s="24" t="str">
        <f t="shared" si="10"/>
        <v/>
      </c>
      <c r="O236" s="66" t="str">
        <f t="shared" si="11"/>
        <v/>
      </c>
      <c r="P236" s="41"/>
      <c r="Q236" s="45"/>
    </row>
    <row r="237" spans="1:17" ht="30" customHeight="1">
      <c r="A237" s="30">
        <v>234</v>
      </c>
      <c r="B237" s="92" t="s">
        <v>1001</v>
      </c>
      <c r="C237" s="20" t="str">
        <f>IFERROR(VLOOKUP($B237,エントリーシート!$Q$28:$Z$527,5,0),"")</f>
        <v/>
      </c>
      <c r="D237" s="20" t="str">
        <f>IFERROR(VLOOKUP($B237,エントリーシート!$Q$28:$Z$527,6,0),"")</f>
        <v/>
      </c>
      <c r="E237" s="20" t="str">
        <f>IFERROR(VLOOKUP($B237,エントリーシート!$Q$28:$Z$527,7,0),"")</f>
        <v/>
      </c>
      <c r="F237" s="20" t="str">
        <f>IFERROR(VLOOKUP($B237,エントリーシート!$Q$28:$Z$527,8,0),"")</f>
        <v/>
      </c>
      <c r="G237" s="20" t="str">
        <f>IFERROR(VLOOKUP($B237,エントリーシート!$Q$28:$Z$527,9,0),"")</f>
        <v/>
      </c>
      <c r="H237" s="20" t="str">
        <f>IFERROR(VLOOKUP($B237,エントリーシート!$Q$28:$Z$527,10,0),"")</f>
        <v/>
      </c>
      <c r="I237" s="21"/>
      <c r="J237" s="21"/>
      <c r="K237" s="21"/>
      <c r="L237" s="22"/>
      <c r="M237" s="23" t="str">
        <f t="shared" si="9"/>
        <v/>
      </c>
      <c r="N237" s="24" t="str">
        <f t="shared" si="10"/>
        <v/>
      </c>
      <c r="O237" s="66" t="str">
        <f t="shared" si="11"/>
        <v/>
      </c>
      <c r="P237" s="41"/>
      <c r="Q237" s="45"/>
    </row>
    <row r="238" spans="1:17" ht="30" customHeight="1">
      <c r="A238" s="30">
        <v>235</v>
      </c>
      <c r="B238" s="92" t="s">
        <v>1002</v>
      </c>
      <c r="C238" s="20" t="str">
        <f>IFERROR(VLOOKUP($B238,エントリーシート!$Q$28:$Z$527,5,0),"")</f>
        <v/>
      </c>
      <c r="D238" s="20" t="str">
        <f>IFERROR(VLOOKUP($B238,エントリーシート!$Q$28:$Z$527,6,0),"")</f>
        <v/>
      </c>
      <c r="E238" s="20" t="str">
        <f>IFERROR(VLOOKUP($B238,エントリーシート!$Q$28:$Z$527,7,0),"")</f>
        <v/>
      </c>
      <c r="F238" s="20" t="str">
        <f>IFERROR(VLOOKUP($B238,エントリーシート!$Q$28:$Z$527,8,0),"")</f>
        <v/>
      </c>
      <c r="G238" s="20" t="str">
        <f>IFERROR(VLOOKUP($B238,エントリーシート!$Q$28:$Z$527,9,0),"")</f>
        <v/>
      </c>
      <c r="H238" s="20" t="str">
        <f>IFERROR(VLOOKUP($B238,エントリーシート!$Q$28:$Z$527,10,0),"")</f>
        <v/>
      </c>
      <c r="I238" s="21"/>
      <c r="J238" s="21"/>
      <c r="K238" s="21"/>
      <c r="L238" s="22"/>
      <c r="M238" s="23" t="str">
        <f t="shared" si="9"/>
        <v/>
      </c>
      <c r="N238" s="24" t="str">
        <f t="shared" si="10"/>
        <v/>
      </c>
      <c r="O238" s="66" t="str">
        <f t="shared" si="11"/>
        <v/>
      </c>
      <c r="P238" s="41"/>
      <c r="Q238" s="45"/>
    </row>
    <row r="239" spans="1:17" ht="30" customHeight="1">
      <c r="A239" s="30">
        <v>236</v>
      </c>
      <c r="B239" s="92" t="s">
        <v>1003</v>
      </c>
      <c r="C239" s="20" t="str">
        <f>IFERROR(VLOOKUP($B239,エントリーシート!$Q$28:$Z$527,5,0),"")</f>
        <v/>
      </c>
      <c r="D239" s="20" t="str">
        <f>IFERROR(VLOOKUP($B239,エントリーシート!$Q$28:$Z$527,6,0),"")</f>
        <v/>
      </c>
      <c r="E239" s="20" t="str">
        <f>IFERROR(VLOOKUP($B239,エントリーシート!$Q$28:$Z$527,7,0),"")</f>
        <v/>
      </c>
      <c r="F239" s="20" t="str">
        <f>IFERROR(VLOOKUP($B239,エントリーシート!$Q$28:$Z$527,8,0),"")</f>
        <v/>
      </c>
      <c r="G239" s="20" t="str">
        <f>IFERROR(VLOOKUP($B239,エントリーシート!$Q$28:$Z$527,9,0),"")</f>
        <v/>
      </c>
      <c r="H239" s="20" t="str">
        <f>IFERROR(VLOOKUP($B239,エントリーシート!$Q$28:$Z$527,10,0),"")</f>
        <v/>
      </c>
      <c r="I239" s="21"/>
      <c r="J239" s="21"/>
      <c r="K239" s="21"/>
      <c r="L239" s="22"/>
      <c r="M239" s="23" t="str">
        <f t="shared" si="9"/>
        <v/>
      </c>
      <c r="N239" s="24" t="str">
        <f t="shared" si="10"/>
        <v/>
      </c>
      <c r="O239" s="66" t="str">
        <f t="shared" si="11"/>
        <v/>
      </c>
      <c r="P239" s="41"/>
      <c r="Q239" s="45"/>
    </row>
    <row r="240" spans="1:17" ht="30" customHeight="1">
      <c r="A240" s="30">
        <v>237</v>
      </c>
      <c r="B240" s="92" t="s">
        <v>1004</v>
      </c>
      <c r="C240" s="20" t="str">
        <f>IFERROR(VLOOKUP($B240,エントリーシート!$Q$28:$Z$527,5,0),"")</f>
        <v/>
      </c>
      <c r="D240" s="20" t="str">
        <f>IFERROR(VLOOKUP($B240,エントリーシート!$Q$28:$Z$527,6,0),"")</f>
        <v/>
      </c>
      <c r="E240" s="20" t="str">
        <f>IFERROR(VLOOKUP($B240,エントリーシート!$Q$28:$Z$527,7,0),"")</f>
        <v/>
      </c>
      <c r="F240" s="20" t="str">
        <f>IFERROR(VLOOKUP($B240,エントリーシート!$Q$28:$Z$527,8,0),"")</f>
        <v/>
      </c>
      <c r="G240" s="20" t="str">
        <f>IFERROR(VLOOKUP($B240,エントリーシート!$Q$28:$Z$527,9,0),"")</f>
        <v/>
      </c>
      <c r="H240" s="20" t="str">
        <f>IFERROR(VLOOKUP($B240,エントリーシート!$Q$28:$Z$527,10,0),"")</f>
        <v/>
      </c>
      <c r="I240" s="21"/>
      <c r="J240" s="21"/>
      <c r="K240" s="21"/>
      <c r="L240" s="22"/>
      <c r="M240" s="23" t="str">
        <f t="shared" si="9"/>
        <v/>
      </c>
      <c r="N240" s="24" t="str">
        <f t="shared" si="10"/>
        <v/>
      </c>
      <c r="O240" s="66" t="str">
        <f t="shared" si="11"/>
        <v/>
      </c>
      <c r="P240" s="41"/>
      <c r="Q240" s="45"/>
    </row>
    <row r="241" spans="1:17" ht="30" customHeight="1">
      <c r="A241" s="30">
        <v>238</v>
      </c>
      <c r="B241" s="92" t="s">
        <v>1005</v>
      </c>
      <c r="C241" s="20" t="str">
        <f>IFERROR(VLOOKUP($B241,エントリーシート!$Q$28:$Z$527,5,0),"")</f>
        <v/>
      </c>
      <c r="D241" s="20" t="str">
        <f>IFERROR(VLOOKUP($B241,エントリーシート!$Q$28:$Z$527,6,0),"")</f>
        <v/>
      </c>
      <c r="E241" s="20" t="str">
        <f>IFERROR(VLOOKUP($B241,エントリーシート!$Q$28:$Z$527,7,0),"")</f>
        <v/>
      </c>
      <c r="F241" s="20" t="str">
        <f>IFERROR(VLOOKUP($B241,エントリーシート!$Q$28:$Z$527,8,0),"")</f>
        <v/>
      </c>
      <c r="G241" s="20" t="str">
        <f>IFERROR(VLOOKUP($B241,エントリーシート!$Q$28:$Z$527,9,0),"")</f>
        <v/>
      </c>
      <c r="H241" s="20" t="str">
        <f>IFERROR(VLOOKUP($B241,エントリーシート!$Q$28:$Z$527,10,0),"")</f>
        <v/>
      </c>
      <c r="I241" s="21"/>
      <c r="J241" s="21"/>
      <c r="K241" s="21"/>
      <c r="L241" s="22"/>
      <c r="M241" s="23" t="str">
        <f t="shared" si="9"/>
        <v/>
      </c>
      <c r="N241" s="24" t="str">
        <f t="shared" si="10"/>
        <v/>
      </c>
      <c r="O241" s="66" t="str">
        <f t="shared" si="11"/>
        <v/>
      </c>
      <c r="P241" s="41"/>
      <c r="Q241" s="45"/>
    </row>
    <row r="242" spans="1:17" ht="30" customHeight="1">
      <c r="A242" s="30">
        <v>239</v>
      </c>
      <c r="B242" s="92" t="s">
        <v>1006</v>
      </c>
      <c r="C242" s="20" t="str">
        <f>IFERROR(VLOOKUP($B242,エントリーシート!$Q$28:$Z$527,5,0),"")</f>
        <v/>
      </c>
      <c r="D242" s="20" t="str">
        <f>IFERROR(VLOOKUP($B242,エントリーシート!$Q$28:$Z$527,6,0),"")</f>
        <v/>
      </c>
      <c r="E242" s="20" t="str">
        <f>IFERROR(VLOOKUP($B242,エントリーシート!$Q$28:$Z$527,7,0),"")</f>
        <v/>
      </c>
      <c r="F242" s="20" t="str">
        <f>IFERROR(VLOOKUP($B242,エントリーシート!$Q$28:$Z$527,8,0),"")</f>
        <v/>
      </c>
      <c r="G242" s="20" t="str">
        <f>IFERROR(VLOOKUP($B242,エントリーシート!$Q$28:$Z$527,9,0),"")</f>
        <v/>
      </c>
      <c r="H242" s="20" t="str">
        <f>IFERROR(VLOOKUP($B242,エントリーシート!$Q$28:$Z$527,10,0),"")</f>
        <v/>
      </c>
      <c r="I242" s="21"/>
      <c r="J242" s="21"/>
      <c r="K242" s="21"/>
      <c r="L242" s="22"/>
      <c r="M242" s="23" t="str">
        <f t="shared" si="9"/>
        <v/>
      </c>
      <c r="N242" s="24" t="str">
        <f t="shared" si="10"/>
        <v/>
      </c>
      <c r="O242" s="66" t="str">
        <f t="shared" si="11"/>
        <v/>
      </c>
      <c r="P242" s="41"/>
      <c r="Q242" s="45"/>
    </row>
    <row r="243" spans="1:17" ht="30" customHeight="1">
      <c r="A243" s="30">
        <v>240</v>
      </c>
      <c r="B243" s="92" t="s">
        <v>1007</v>
      </c>
      <c r="C243" s="20" t="str">
        <f>IFERROR(VLOOKUP($B243,エントリーシート!$Q$28:$Z$527,5,0),"")</f>
        <v/>
      </c>
      <c r="D243" s="20" t="str">
        <f>IFERROR(VLOOKUP($B243,エントリーシート!$Q$28:$Z$527,6,0),"")</f>
        <v/>
      </c>
      <c r="E243" s="20" t="str">
        <f>IFERROR(VLOOKUP($B243,エントリーシート!$Q$28:$Z$527,7,0),"")</f>
        <v/>
      </c>
      <c r="F243" s="20" t="str">
        <f>IFERROR(VLOOKUP($B243,エントリーシート!$Q$28:$Z$527,8,0),"")</f>
        <v/>
      </c>
      <c r="G243" s="20" t="str">
        <f>IFERROR(VLOOKUP($B243,エントリーシート!$Q$28:$Z$527,9,0),"")</f>
        <v/>
      </c>
      <c r="H243" s="20" t="str">
        <f>IFERROR(VLOOKUP($B243,エントリーシート!$Q$28:$Z$527,10,0),"")</f>
        <v/>
      </c>
      <c r="I243" s="21"/>
      <c r="J243" s="21"/>
      <c r="K243" s="21"/>
      <c r="L243" s="22"/>
      <c r="M243" s="23" t="str">
        <f t="shared" si="9"/>
        <v/>
      </c>
      <c r="N243" s="24" t="str">
        <f t="shared" si="10"/>
        <v/>
      </c>
      <c r="O243" s="66" t="str">
        <f t="shared" si="11"/>
        <v/>
      </c>
      <c r="P243" s="41"/>
      <c r="Q243" s="45"/>
    </row>
    <row r="244" spans="1:17" ht="30" customHeight="1">
      <c r="A244" s="30">
        <v>241</v>
      </c>
      <c r="B244" s="92" t="s">
        <v>1008</v>
      </c>
      <c r="C244" s="20" t="str">
        <f>IFERROR(VLOOKUP($B244,エントリーシート!$Q$28:$Z$527,5,0),"")</f>
        <v/>
      </c>
      <c r="D244" s="20" t="str">
        <f>IFERROR(VLOOKUP($B244,エントリーシート!$Q$28:$Z$527,6,0),"")</f>
        <v/>
      </c>
      <c r="E244" s="20" t="str">
        <f>IFERROR(VLOOKUP($B244,エントリーシート!$Q$28:$Z$527,7,0),"")</f>
        <v/>
      </c>
      <c r="F244" s="20" t="str">
        <f>IFERROR(VLOOKUP($B244,エントリーシート!$Q$28:$Z$527,8,0),"")</f>
        <v/>
      </c>
      <c r="G244" s="20" t="str">
        <f>IFERROR(VLOOKUP($B244,エントリーシート!$Q$28:$Z$527,9,0),"")</f>
        <v/>
      </c>
      <c r="H244" s="20" t="str">
        <f>IFERROR(VLOOKUP($B244,エントリーシート!$Q$28:$Z$527,10,0),"")</f>
        <v/>
      </c>
      <c r="I244" s="21"/>
      <c r="J244" s="21"/>
      <c r="K244" s="21"/>
      <c r="L244" s="22"/>
      <c r="M244" s="23" t="str">
        <f t="shared" si="9"/>
        <v/>
      </c>
      <c r="N244" s="24" t="str">
        <f t="shared" si="10"/>
        <v/>
      </c>
      <c r="O244" s="66" t="str">
        <f t="shared" si="11"/>
        <v/>
      </c>
      <c r="P244" s="41"/>
      <c r="Q244" s="45"/>
    </row>
    <row r="245" spans="1:17" ht="30" customHeight="1">
      <c r="A245" s="30">
        <v>242</v>
      </c>
      <c r="B245" s="92" t="s">
        <v>1009</v>
      </c>
      <c r="C245" s="20" t="str">
        <f>IFERROR(VLOOKUP($B245,エントリーシート!$Q$28:$Z$527,5,0),"")</f>
        <v/>
      </c>
      <c r="D245" s="20" t="str">
        <f>IFERROR(VLOOKUP($B245,エントリーシート!$Q$28:$Z$527,6,0),"")</f>
        <v/>
      </c>
      <c r="E245" s="20" t="str">
        <f>IFERROR(VLOOKUP($B245,エントリーシート!$Q$28:$Z$527,7,0),"")</f>
        <v/>
      </c>
      <c r="F245" s="20" t="str">
        <f>IFERROR(VLOOKUP($B245,エントリーシート!$Q$28:$Z$527,8,0),"")</f>
        <v/>
      </c>
      <c r="G245" s="20" t="str">
        <f>IFERROR(VLOOKUP($B245,エントリーシート!$Q$28:$Z$527,9,0),"")</f>
        <v/>
      </c>
      <c r="H245" s="20" t="str">
        <f>IFERROR(VLOOKUP($B245,エントリーシート!$Q$28:$Z$527,10,0),"")</f>
        <v/>
      </c>
      <c r="I245" s="21"/>
      <c r="J245" s="21"/>
      <c r="K245" s="21"/>
      <c r="L245" s="22"/>
      <c r="M245" s="23" t="str">
        <f t="shared" si="9"/>
        <v/>
      </c>
      <c r="N245" s="24" t="str">
        <f t="shared" si="10"/>
        <v/>
      </c>
      <c r="O245" s="66" t="str">
        <f t="shared" si="11"/>
        <v/>
      </c>
      <c r="P245" s="41"/>
      <c r="Q245" s="45"/>
    </row>
    <row r="246" spans="1:17" ht="30" customHeight="1">
      <c r="A246" s="30">
        <v>243</v>
      </c>
      <c r="B246" s="92" t="s">
        <v>1010</v>
      </c>
      <c r="C246" s="20" t="str">
        <f>IFERROR(VLOOKUP($B246,エントリーシート!$Q$28:$Z$527,5,0),"")</f>
        <v/>
      </c>
      <c r="D246" s="20" t="str">
        <f>IFERROR(VLOOKUP($B246,エントリーシート!$Q$28:$Z$527,6,0),"")</f>
        <v/>
      </c>
      <c r="E246" s="20" t="str">
        <f>IFERROR(VLOOKUP($B246,エントリーシート!$Q$28:$Z$527,7,0),"")</f>
        <v/>
      </c>
      <c r="F246" s="20" t="str">
        <f>IFERROR(VLOOKUP($B246,エントリーシート!$Q$28:$Z$527,8,0),"")</f>
        <v/>
      </c>
      <c r="G246" s="20" t="str">
        <f>IFERROR(VLOOKUP($B246,エントリーシート!$Q$28:$Z$527,9,0),"")</f>
        <v/>
      </c>
      <c r="H246" s="20" t="str">
        <f>IFERROR(VLOOKUP($B246,エントリーシート!$Q$28:$Z$527,10,0),"")</f>
        <v/>
      </c>
      <c r="I246" s="21"/>
      <c r="J246" s="21"/>
      <c r="K246" s="21"/>
      <c r="L246" s="22"/>
      <c r="M246" s="23" t="str">
        <f t="shared" si="9"/>
        <v/>
      </c>
      <c r="N246" s="24" t="str">
        <f t="shared" si="10"/>
        <v/>
      </c>
      <c r="O246" s="66" t="str">
        <f t="shared" si="11"/>
        <v/>
      </c>
      <c r="P246" s="41"/>
      <c r="Q246" s="45"/>
    </row>
    <row r="247" spans="1:17" ht="30" customHeight="1">
      <c r="A247" s="30">
        <v>244</v>
      </c>
      <c r="B247" s="92" t="s">
        <v>1011</v>
      </c>
      <c r="C247" s="20" t="str">
        <f>IFERROR(VLOOKUP($B247,エントリーシート!$Q$28:$Z$527,5,0),"")</f>
        <v/>
      </c>
      <c r="D247" s="20" t="str">
        <f>IFERROR(VLOOKUP($B247,エントリーシート!$Q$28:$Z$527,6,0),"")</f>
        <v/>
      </c>
      <c r="E247" s="20" t="str">
        <f>IFERROR(VLOOKUP($B247,エントリーシート!$Q$28:$Z$527,7,0),"")</f>
        <v/>
      </c>
      <c r="F247" s="20" t="str">
        <f>IFERROR(VLOOKUP($B247,エントリーシート!$Q$28:$Z$527,8,0),"")</f>
        <v/>
      </c>
      <c r="G247" s="20" t="str">
        <f>IFERROR(VLOOKUP($B247,エントリーシート!$Q$28:$Z$527,9,0),"")</f>
        <v/>
      </c>
      <c r="H247" s="20" t="str">
        <f>IFERROR(VLOOKUP($B247,エントリーシート!$Q$28:$Z$527,10,0),"")</f>
        <v/>
      </c>
      <c r="I247" s="21"/>
      <c r="J247" s="21"/>
      <c r="K247" s="21"/>
      <c r="L247" s="22"/>
      <c r="M247" s="23" t="str">
        <f t="shared" si="9"/>
        <v/>
      </c>
      <c r="N247" s="24" t="str">
        <f t="shared" si="10"/>
        <v/>
      </c>
      <c r="O247" s="66" t="str">
        <f t="shared" si="11"/>
        <v/>
      </c>
      <c r="P247" s="41"/>
      <c r="Q247" s="45"/>
    </row>
    <row r="248" spans="1:17" ht="30" customHeight="1">
      <c r="A248" s="30">
        <v>245</v>
      </c>
      <c r="B248" s="92" t="s">
        <v>1012</v>
      </c>
      <c r="C248" s="20" t="str">
        <f>IFERROR(VLOOKUP($B248,エントリーシート!$Q$28:$Z$527,5,0),"")</f>
        <v/>
      </c>
      <c r="D248" s="20" t="str">
        <f>IFERROR(VLOOKUP($B248,エントリーシート!$Q$28:$Z$527,6,0),"")</f>
        <v/>
      </c>
      <c r="E248" s="20" t="str">
        <f>IFERROR(VLOOKUP($B248,エントリーシート!$Q$28:$Z$527,7,0),"")</f>
        <v/>
      </c>
      <c r="F248" s="20" t="str">
        <f>IFERROR(VLOOKUP($B248,エントリーシート!$Q$28:$Z$527,8,0),"")</f>
        <v/>
      </c>
      <c r="G248" s="20" t="str">
        <f>IFERROR(VLOOKUP($B248,エントリーシート!$Q$28:$Z$527,9,0),"")</f>
        <v/>
      </c>
      <c r="H248" s="20" t="str">
        <f>IFERROR(VLOOKUP($B248,エントリーシート!$Q$28:$Z$527,10,0),"")</f>
        <v/>
      </c>
      <c r="I248" s="21"/>
      <c r="J248" s="21"/>
      <c r="K248" s="21"/>
      <c r="L248" s="22"/>
      <c r="M248" s="23" t="str">
        <f t="shared" si="9"/>
        <v/>
      </c>
      <c r="N248" s="24" t="str">
        <f t="shared" si="10"/>
        <v/>
      </c>
      <c r="O248" s="66" t="str">
        <f t="shared" si="11"/>
        <v/>
      </c>
      <c r="P248" s="41"/>
      <c r="Q248" s="45"/>
    </row>
    <row r="249" spans="1:17" ht="30" customHeight="1">
      <c r="A249" s="30">
        <v>246</v>
      </c>
      <c r="B249" s="92" t="s">
        <v>1013</v>
      </c>
      <c r="C249" s="20" t="str">
        <f>IFERROR(VLOOKUP($B249,エントリーシート!$Q$28:$Z$527,5,0),"")</f>
        <v/>
      </c>
      <c r="D249" s="20" t="str">
        <f>IFERROR(VLOOKUP($B249,エントリーシート!$Q$28:$Z$527,6,0),"")</f>
        <v/>
      </c>
      <c r="E249" s="20" t="str">
        <f>IFERROR(VLOOKUP($B249,エントリーシート!$Q$28:$Z$527,7,0),"")</f>
        <v/>
      </c>
      <c r="F249" s="20" t="str">
        <f>IFERROR(VLOOKUP($B249,エントリーシート!$Q$28:$Z$527,8,0),"")</f>
        <v/>
      </c>
      <c r="G249" s="20" t="str">
        <f>IFERROR(VLOOKUP($B249,エントリーシート!$Q$28:$Z$527,9,0),"")</f>
        <v/>
      </c>
      <c r="H249" s="20" t="str">
        <f>IFERROR(VLOOKUP($B249,エントリーシート!$Q$28:$Z$527,10,0),"")</f>
        <v/>
      </c>
      <c r="I249" s="21"/>
      <c r="J249" s="21"/>
      <c r="K249" s="21"/>
      <c r="L249" s="22"/>
      <c r="M249" s="23" t="str">
        <f t="shared" si="9"/>
        <v/>
      </c>
      <c r="N249" s="24" t="str">
        <f t="shared" si="10"/>
        <v/>
      </c>
      <c r="O249" s="66" t="str">
        <f t="shared" si="11"/>
        <v/>
      </c>
      <c r="P249" s="41"/>
      <c r="Q249" s="45"/>
    </row>
    <row r="250" spans="1:17" ht="30" customHeight="1">
      <c r="A250" s="30">
        <v>247</v>
      </c>
      <c r="B250" s="92" t="s">
        <v>1014</v>
      </c>
      <c r="C250" s="20" t="str">
        <f>IFERROR(VLOOKUP($B250,エントリーシート!$Q$28:$Z$527,5,0),"")</f>
        <v/>
      </c>
      <c r="D250" s="20" t="str">
        <f>IFERROR(VLOOKUP($B250,エントリーシート!$Q$28:$Z$527,6,0),"")</f>
        <v/>
      </c>
      <c r="E250" s="20" t="str">
        <f>IFERROR(VLOOKUP($B250,エントリーシート!$Q$28:$Z$527,7,0),"")</f>
        <v/>
      </c>
      <c r="F250" s="20" t="str">
        <f>IFERROR(VLOOKUP($B250,エントリーシート!$Q$28:$Z$527,8,0),"")</f>
        <v/>
      </c>
      <c r="G250" s="20" t="str">
        <f>IFERROR(VLOOKUP($B250,エントリーシート!$Q$28:$Z$527,9,0),"")</f>
        <v/>
      </c>
      <c r="H250" s="20" t="str">
        <f>IFERROR(VLOOKUP($B250,エントリーシート!$Q$28:$Z$527,10,0),"")</f>
        <v/>
      </c>
      <c r="I250" s="21"/>
      <c r="J250" s="21"/>
      <c r="K250" s="21"/>
      <c r="L250" s="22"/>
      <c r="M250" s="23" t="str">
        <f t="shared" si="9"/>
        <v/>
      </c>
      <c r="N250" s="24" t="str">
        <f t="shared" si="10"/>
        <v/>
      </c>
      <c r="O250" s="66" t="str">
        <f t="shared" si="11"/>
        <v/>
      </c>
      <c r="P250" s="41"/>
      <c r="Q250" s="45"/>
    </row>
    <row r="251" spans="1:17" ht="30" customHeight="1">
      <c r="A251" s="30">
        <v>248</v>
      </c>
      <c r="B251" s="92" t="s">
        <v>1015</v>
      </c>
      <c r="C251" s="20" t="str">
        <f>IFERROR(VLOOKUP($B251,エントリーシート!$Q$28:$Z$527,5,0),"")</f>
        <v/>
      </c>
      <c r="D251" s="20" t="str">
        <f>IFERROR(VLOOKUP($B251,エントリーシート!$Q$28:$Z$527,6,0),"")</f>
        <v/>
      </c>
      <c r="E251" s="20" t="str">
        <f>IFERROR(VLOOKUP($B251,エントリーシート!$Q$28:$Z$527,7,0),"")</f>
        <v/>
      </c>
      <c r="F251" s="20" t="str">
        <f>IFERROR(VLOOKUP($B251,エントリーシート!$Q$28:$Z$527,8,0),"")</f>
        <v/>
      </c>
      <c r="G251" s="20" t="str">
        <f>IFERROR(VLOOKUP($B251,エントリーシート!$Q$28:$Z$527,9,0),"")</f>
        <v/>
      </c>
      <c r="H251" s="20" t="str">
        <f>IFERROR(VLOOKUP($B251,エントリーシート!$Q$28:$Z$527,10,0),"")</f>
        <v/>
      </c>
      <c r="I251" s="21"/>
      <c r="J251" s="21"/>
      <c r="K251" s="21"/>
      <c r="L251" s="22"/>
      <c r="M251" s="23" t="str">
        <f t="shared" si="9"/>
        <v/>
      </c>
      <c r="N251" s="24" t="str">
        <f t="shared" si="10"/>
        <v/>
      </c>
      <c r="O251" s="66" t="str">
        <f t="shared" si="11"/>
        <v/>
      </c>
      <c r="P251" s="41"/>
      <c r="Q251" s="45"/>
    </row>
    <row r="252" spans="1:17" ht="30" customHeight="1">
      <c r="A252" s="30">
        <v>249</v>
      </c>
      <c r="B252" s="92" t="s">
        <v>1016</v>
      </c>
      <c r="C252" s="20" t="str">
        <f>IFERROR(VLOOKUP($B252,エントリーシート!$Q$28:$Z$527,5,0),"")</f>
        <v/>
      </c>
      <c r="D252" s="20" t="str">
        <f>IFERROR(VLOOKUP($B252,エントリーシート!$Q$28:$Z$527,6,0),"")</f>
        <v/>
      </c>
      <c r="E252" s="20" t="str">
        <f>IFERROR(VLOOKUP($B252,エントリーシート!$Q$28:$Z$527,7,0),"")</f>
        <v/>
      </c>
      <c r="F252" s="20" t="str">
        <f>IFERROR(VLOOKUP($B252,エントリーシート!$Q$28:$Z$527,8,0),"")</f>
        <v/>
      </c>
      <c r="G252" s="20" t="str">
        <f>IFERROR(VLOOKUP($B252,エントリーシート!$Q$28:$Z$527,9,0),"")</f>
        <v/>
      </c>
      <c r="H252" s="20" t="str">
        <f>IFERROR(VLOOKUP($B252,エントリーシート!$Q$28:$Z$527,10,0),"")</f>
        <v/>
      </c>
      <c r="I252" s="21"/>
      <c r="J252" s="21"/>
      <c r="K252" s="21"/>
      <c r="L252" s="22"/>
      <c r="M252" s="23" t="str">
        <f t="shared" si="9"/>
        <v/>
      </c>
      <c r="N252" s="24" t="str">
        <f t="shared" si="10"/>
        <v/>
      </c>
      <c r="O252" s="66" t="str">
        <f t="shared" si="11"/>
        <v/>
      </c>
      <c r="P252" s="41"/>
      <c r="Q252" s="45"/>
    </row>
    <row r="253" spans="1:17" ht="30" customHeight="1">
      <c r="A253" s="30">
        <v>250</v>
      </c>
      <c r="B253" s="92" t="s">
        <v>1017</v>
      </c>
      <c r="C253" s="20" t="str">
        <f>IFERROR(VLOOKUP($B253,エントリーシート!$Q$28:$Z$527,5,0),"")</f>
        <v/>
      </c>
      <c r="D253" s="20" t="str">
        <f>IFERROR(VLOOKUP($B253,エントリーシート!$Q$28:$Z$527,6,0),"")</f>
        <v/>
      </c>
      <c r="E253" s="20" t="str">
        <f>IFERROR(VLOOKUP($B253,エントリーシート!$Q$28:$Z$527,7,0),"")</f>
        <v/>
      </c>
      <c r="F253" s="20" t="str">
        <f>IFERROR(VLOOKUP($B253,エントリーシート!$Q$28:$Z$527,8,0),"")</f>
        <v/>
      </c>
      <c r="G253" s="20" t="str">
        <f>IFERROR(VLOOKUP($B253,エントリーシート!$Q$28:$Z$527,9,0),"")</f>
        <v/>
      </c>
      <c r="H253" s="20" t="str">
        <f>IFERROR(VLOOKUP($B253,エントリーシート!$Q$28:$Z$527,10,0),"")</f>
        <v/>
      </c>
      <c r="I253" s="21"/>
      <c r="J253" s="21"/>
      <c r="K253" s="21"/>
      <c r="L253" s="22"/>
      <c r="M253" s="23" t="str">
        <f t="shared" si="9"/>
        <v/>
      </c>
      <c r="N253" s="24" t="str">
        <f t="shared" si="10"/>
        <v/>
      </c>
      <c r="O253" s="66" t="str">
        <f t="shared" si="11"/>
        <v/>
      </c>
      <c r="P253" s="41"/>
      <c r="Q253" s="45"/>
    </row>
    <row r="254" spans="1:17" ht="30" customHeight="1">
      <c r="A254" s="30">
        <v>251</v>
      </c>
      <c r="B254" s="92" t="s">
        <v>1018</v>
      </c>
      <c r="C254" s="20" t="str">
        <f>IFERROR(VLOOKUP($B254,エントリーシート!$Q$28:$Z$527,5,0),"")</f>
        <v/>
      </c>
      <c r="D254" s="20" t="str">
        <f>IFERROR(VLOOKUP($B254,エントリーシート!$Q$28:$Z$527,6,0),"")</f>
        <v/>
      </c>
      <c r="E254" s="20" t="str">
        <f>IFERROR(VLOOKUP($B254,エントリーシート!$Q$28:$Z$527,7,0),"")</f>
        <v/>
      </c>
      <c r="F254" s="20" t="str">
        <f>IFERROR(VLOOKUP($B254,エントリーシート!$Q$28:$Z$527,8,0),"")</f>
        <v/>
      </c>
      <c r="G254" s="20" t="str">
        <f>IFERROR(VLOOKUP($B254,エントリーシート!$Q$28:$Z$527,9,0),"")</f>
        <v/>
      </c>
      <c r="H254" s="20" t="str">
        <f>IFERROR(VLOOKUP($B254,エントリーシート!$Q$28:$Z$527,10,0),"")</f>
        <v/>
      </c>
      <c r="I254" s="21"/>
      <c r="J254" s="21"/>
      <c r="K254" s="21"/>
      <c r="L254" s="22"/>
      <c r="M254" s="23" t="str">
        <f t="shared" si="9"/>
        <v/>
      </c>
      <c r="N254" s="24" t="str">
        <f t="shared" si="10"/>
        <v/>
      </c>
      <c r="O254" s="66" t="str">
        <f t="shared" si="11"/>
        <v/>
      </c>
      <c r="P254" s="41"/>
      <c r="Q254" s="45"/>
    </row>
    <row r="255" spans="1:17" ht="30" customHeight="1">
      <c r="A255" s="30">
        <v>252</v>
      </c>
      <c r="B255" s="92" t="s">
        <v>1019</v>
      </c>
      <c r="C255" s="20" t="str">
        <f>IFERROR(VLOOKUP($B255,エントリーシート!$Q$28:$Z$527,5,0),"")</f>
        <v/>
      </c>
      <c r="D255" s="20" t="str">
        <f>IFERROR(VLOOKUP($B255,エントリーシート!$Q$28:$Z$527,6,0),"")</f>
        <v/>
      </c>
      <c r="E255" s="20" t="str">
        <f>IFERROR(VLOOKUP($B255,エントリーシート!$Q$28:$Z$527,7,0),"")</f>
        <v/>
      </c>
      <c r="F255" s="20" t="str">
        <f>IFERROR(VLOOKUP($B255,エントリーシート!$Q$28:$Z$527,8,0),"")</f>
        <v/>
      </c>
      <c r="G255" s="20" t="str">
        <f>IFERROR(VLOOKUP($B255,エントリーシート!$Q$28:$Z$527,9,0),"")</f>
        <v/>
      </c>
      <c r="H255" s="20" t="str">
        <f>IFERROR(VLOOKUP($B255,エントリーシート!$Q$28:$Z$527,10,0),"")</f>
        <v/>
      </c>
      <c r="I255" s="21"/>
      <c r="J255" s="21"/>
      <c r="K255" s="21"/>
      <c r="L255" s="22"/>
      <c r="M255" s="23" t="str">
        <f t="shared" si="9"/>
        <v/>
      </c>
      <c r="N255" s="24" t="str">
        <f t="shared" si="10"/>
        <v/>
      </c>
      <c r="O255" s="66" t="str">
        <f t="shared" si="11"/>
        <v/>
      </c>
      <c r="P255" s="41"/>
      <c r="Q255" s="45"/>
    </row>
    <row r="256" spans="1:17" ht="30" customHeight="1">
      <c r="A256" s="30">
        <v>253</v>
      </c>
      <c r="B256" s="92" t="s">
        <v>1020</v>
      </c>
      <c r="C256" s="20" t="str">
        <f>IFERROR(VLOOKUP($B256,エントリーシート!$Q$28:$Z$527,5,0),"")</f>
        <v/>
      </c>
      <c r="D256" s="20" t="str">
        <f>IFERROR(VLOOKUP($B256,エントリーシート!$Q$28:$Z$527,6,0),"")</f>
        <v/>
      </c>
      <c r="E256" s="20" t="str">
        <f>IFERROR(VLOOKUP($B256,エントリーシート!$Q$28:$Z$527,7,0),"")</f>
        <v/>
      </c>
      <c r="F256" s="20" t="str">
        <f>IFERROR(VLOOKUP($B256,エントリーシート!$Q$28:$Z$527,8,0),"")</f>
        <v/>
      </c>
      <c r="G256" s="20" t="str">
        <f>IFERROR(VLOOKUP($B256,エントリーシート!$Q$28:$Z$527,9,0),"")</f>
        <v/>
      </c>
      <c r="H256" s="20" t="str">
        <f>IFERROR(VLOOKUP($B256,エントリーシート!$Q$28:$Z$527,10,0),"")</f>
        <v/>
      </c>
      <c r="I256" s="21"/>
      <c r="J256" s="21"/>
      <c r="K256" s="21"/>
      <c r="L256" s="22"/>
      <c r="M256" s="23" t="str">
        <f t="shared" si="9"/>
        <v/>
      </c>
      <c r="N256" s="24" t="str">
        <f t="shared" si="10"/>
        <v/>
      </c>
      <c r="O256" s="66" t="str">
        <f t="shared" si="11"/>
        <v/>
      </c>
      <c r="P256" s="41"/>
      <c r="Q256" s="45"/>
    </row>
    <row r="257" spans="1:17" ht="30" customHeight="1">
      <c r="A257" s="30">
        <v>254</v>
      </c>
      <c r="B257" s="92" t="s">
        <v>1021</v>
      </c>
      <c r="C257" s="20" t="str">
        <f>IFERROR(VLOOKUP($B257,エントリーシート!$Q$28:$Z$527,5,0),"")</f>
        <v/>
      </c>
      <c r="D257" s="20" t="str">
        <f>IFERROR(VLOOKUP($B257,エントリーシート!$Q$28:$Z$527,6,0),"")</f>
        <v/>
      </c>
      <c r="E257" s="20" t="str">
        <f>IFERROR(VLOOKUP($B257,エントリーシート!$Q$28:$Z$527,7,0),"")</f>
        <v/>
      </c>
      <c r="F257" s="20" t="str">
        <f>IFERROR(VLOOKUP($B257,エントリーシート!$Q$28:$Z$527,8,0),"")</f>
        <v/>
      </c>
      <c r="G257" s="20" t="str">
        <f>IFERROR(VLOOKUP($B257,エントリーシート!$Q$28:$Z$527,9,0),"")</f>
        <v/>
      </c>
      <c r="H257" s="20" t="str">
        <f>IFERROR(VLOOKUP($B257,エントリーシート!$Q$28:$Z$527,10,0),"")</f>
        <v/>
      </c>
      <c r="I257" s="21"/>
      <c r="J257" s="21"/>
      <c r="K257" s="21"/>
      <c r="L257" s="22"/>
      <c r="M257" s="23" t="str">
        <f t="shared" si="9"/>
        <v/>
      </c>
      <c r="N257" s="24" t="str">
        <f t="shared" si="10"/>
        <v/>
      </c>
      <c r="O257" s="66" t="str">
        <f t="shared" si="11"/>
        <v/>
      </c>
      <c r="P257" s="41"/>
      <c r="Q257" s="45"/>
    </row>
    <row r="258" spans="1:17" ht="30" customHeight="1">
      <c r="A258" s="30">
        <v>255</v>
      </c>
      <c r="B258" s="92" t="s">
        <v>1022</v>
      </c>
      <c r="C258" s="20" t="str">
        <f>IFERROR(VLOOKUP($B258,エントリーシート!$Q$28:$Z$527,5,0),"")</f>
        <v/>
      </c>
      <c r="D258" s="20" t="str">
        <f>IFERROR(VLOOKUP($B258,エントリーシート!$Q$28:$Z$527,6,0),"")</f>
        <v/>
      </c>
      <c r="E258" s="20" t="str">
        <f>IFERROR(VLOOKUP($B258,エントリーシート!$Q$28:$Z$527,7,0),"")</f>
        <v/>
      </c>
      <c r="F258" s="20" t="str">
        <f>IFERROR(VLOOKUP($B258,エントリーシート!$Q$28:$Z$527,8,0),"")</f>
        <v/>
      </c>
      <c r="G258" s="20" t="str">
        <f>IFERROR(VLOOKUP($B258,エントリーシート!$Q$28:$Z$527,9,0),"")</f>
        <v/>
      </c>
      <c r="H258" s="20" t="str">
        <f>IFERROR(VLOOKUP($B258,エントリーシート!$Q$28:$Z$527,10,0),"")</f>
        <v/>
      </c>
      <c r="I258" s="21"/>
      <c r="J258" s="21"/>
      <c r="K258" s="21"/>
      <c r="L258" s="22"/>
      <c r="M258" s="23" t="str">
        <f t="shared" si="9"/>
        <v/>
      </c>
      <c r="N258" s="24" t="str">
        <f t="shared" si="10"/>
        <v/>
      </c>
      <c r="O258" s="66" t="str">
        <f t="shared" si="11"/>
        <v/>
      </c>
      <c r="P258" s="41"/>
      <c r="Q258" s="45"/>
    </row>
    <row r="259" spans="1:17" ht="30" customHeight="1">
      <c r="A259" s="30">
        <v>256</v>
      </c>
      <c r="B259" s="92" t="s">
        <v>1023</v>
      </c>
      <c r="C259" s="20" t="str">
        <f>IFERROR(VLOOKUP($B259,エントリーシート!$Q$28:$Z$527,5,0),"")</f>
        <v/>
      </c>
      <c r="D259" s="20" t="str">
        <f>IFERROR(VLOOKUP($B259,エントリーシート!$Q$28:$Z$527,6,0),"")</f>
        <v/>
      </c>
      <c r="E259" s="20" t="str">
        <f>IFERROR(VLOOKUP($B259,エントリーシート!$Q$28:$Z$527,7,0),"")</f>
        <v/>
      </c>
      <c r="F259" s="20" t="str">
        <f>IFERROR(VLOOKUP($B259,エントリーシート!$Q$28:$Z$527,8,0),"")</f>
        <v/>
      </c>
      <c r="G259" s="20" t="str">
        <f>IFERROR(VLOOKUP($B259,エントリーシート!$Q$28:$Z$527,9,0),"")</f>
        <v/>
      </c>
      <c r="H259" s="20" t="str">
        <f>IFERROR(VLOOKUP($B259,エントリーシート!$Q$28:$Z$527,10,0),"")</f>
        <v/>
      </c>
      <c r="I259" s="21"/>
      <c r="J259" s="21"/>
      <c r="K259" s="21"/>
      <c r="L259" s="22"/>
      <c r="M259" s="23" t="str">
        <f t="shared" si="9"/>
        <v/>
      </c>
      <c r="N259" s="24" t="str">
        <f t="shared" si="10"/>
        <v/>
      </c>
      <c r="O259" s="66" t="str">
        <f t="shared" si="11"/>
        <v/>
      </c>
      <c r="P259" s="41"/>
      <c r="Q259" s="45"/>
    </row>
    <row r="260" spans="1:17" ht="30" customHeight="1">
      <c r="A260" s="30">
        <v>257</v>
      </c>
      <c r="B260" s="92" t="s">
        <v>1024</v>
      </c>
      <c r="C260" s="20" t="str">
        <f>IFERROR(VLOOKUP($B260,エントリーシート!$Q$28:$Z$527,5,0),"")</f>
        <v/>
      </c>
      <c r="D260" s="20" t="str">
        <f>IFERROR(VLOOKUP($B260,エントリーシート!$Q$28:$Z$527,6,0),"")</f>
        <v/>
      </c>
      <c r="E260" s="20" t="str">
        <f>IFERROR(VLOOKUP($B260,エントリーシート!$Q$28:$Z$527,7,0),"")</f>
        <v/>
      </c>
      <c r="F260" s="20" t="str">
        <f>IFERROR(VLOOKUP($B260,エントリーシート!$Q$28:$Z$527,8,0),"")</f>
        <v/>
      </c>
      <c r="G260" s="20" t="str">
        <f>IFERROR(VLOOKUP($B260,エントリーシート!$Q$28:$Z$527,9,0),"")</f>
        <v/>
      </c>
      <c r="H260" s="20" t="str">
        <f>IFERROR(VLOOKUP($B260,エントリーシート!$Q$28:$Z$527,10,0),"")</f>
        <v/>
      </c>
      <c r="I260" s="21"/>
      <c r="J260" s="21"/>
      <c r="K260" s="21"/>
      <c r="L260" s="22"/>
      <c r="M260" s="23" t="str">
        <f t="shared" si="9"/>
        <v/>
      </c>
      <c r="N260" s="24" t="str">
        <f t="shared" si="10"/>
        <v/>
      </c>
      <c r="O260" s="66" t="str">
        <f t="shared" si="11"/>
        <v/>
      </c>
      <c r="P260" s="41"/>
      <c r="Q260" s="45"/>
    </row>
    <row r="261" spans="1:17" ht="30" customHeight="1">
      <c r="A261" s="30">
        <v>258</v>
      </c>
      <c r="B261" s="92" t="s">
        <v>1025</v>
      </c>
      <c r="C261" s="20" t="str">
        <f>IFERROR(VLOOKUP($B261,エントリーシート!$Q$28:$Z$527,5,0),"")</f>
        <v/>
      </c>
      <c r="D261" s="20" t="str">
        <f>IFERROR(VLOOKUP($B261,エントリーシート!$Q$28:$Z$527,6,0),"")</f>
        <v/>
      </c>
      <c r="E261" s="20" t="str">
        <f>IFERROR(VLOOKUP($B261,エントリーシート!$Q$28:$Z$527,7,0),"")</f>
        <v/>
      </c>
      <c r="F261" s="20" t="str">
        <f>IFERROR(VLOOKUP($B261,エントリーシート!$Q$28:$Z$527,8,0),"")</f>
        <v/>
      </c>
      <c r="G261" s="20" t="str">
        <f>IFERROR(VLOOKUP($B261,エントリーシート!$Q$28:$Z$527,9,0),"")</f>
        <v/>
      </c>
      <c r="H261" s="20" t="str">
        <f>IFERROR(VLOOKUP($B261,エントリーシート!$Q$28:$Z$527,10,0),"")</f>
        <v/>
      </c>
      <c r="I261" s="21"/>
      <c r="J261" s="21"/>
      <c r="K261" s="21"/>
      <c r="L261" s="22"/>
      <c r="M261" s="23" t="str">
        <f t="shared" ref="M261:M324" si="12">IF(C261="","",SUM(I261:L261))</f>
        <v/>
      </c>
      <c r="N261" s="24" t="str">
        <f t="shared" ref="N261:N324" si="13">IF(M261="","",IF(M261&lt;700,"銅賞",IF(M261&lt;900,"銀賞",IF(M261&lt;960,"金賞",IF(M261&lt;1100,"特別金賞")))))</f>
        <v/>
      </c>
      <c r="O261" s="66" t="str">
        <f t="shared" ref="O261:O324" si="14">IF(C261="","",$J$2&amp;$K$2&amp;$L$2)</f>
        <v/>
      </c>
      <c r="P261" s="41"/>
      <c r="Q261" s="45"/>
    </row>
    <row r="262" spans="1:17" ht="30" customHeight="1">
      <c r="A262" s="30">
        <v>259</v>
      </c>
      <c r="B262" s="92" t="s">
        <v>1026</v>
      </c>
      <c r="C262" s="20" t="str">
        <f>IFERROR(VLOOKUP($B262,エントリーシート!$Q$28:$Z$527,5,0),"")</f>
        <v/>
      </c>
      <c r="D262" s="20" t="str">
        <f>IFERROR(VLOOKUP($B262,エントリーシート!$Q$28:$Z$527,6,0),"")</f>
        <v/>
      </c>
      <c r="E262" s="20" t="str">
        <f>IFERROR(VLOOKUP($B262,エントリーシート!$Q$28:$Z$527,7,0),"")</f>
        <v/>
      </c>
      <c r="F262" s="20" t="str">
        <f>IFERROR(VLOOKUP($B262,エントリーシート!$Q$28:$Z$527,8,0),"")</f>
        <v/>
      </c>
      <c r="G262" s="20" t="str">
        <f>IFERROR(VLOOKUP($B262,エントリーシート!$Q$28:$Z$527,9,0),"")</f>
        <v/>
      </c>
      <c r="H262" s="20" t="str">
        <f>IFERROR(VLOOKUP($B262,エントリーシート!$Q$28:$Z$527,10,0),"")</f>
        <v/>
      </c>
      <c r="I262" s="21"/>
      <c r="J262" s="21"/>
      <c r="K262" s="21"/>
      <c r="L262" s="22"/>
      <c r="M262" s="23" t="str">
        <f t="shared" si="12"/>
        <v/>
      </c>
      <c r="N262" s="24" t="str">
        <f t="shared" si="13"/>
        <v/>
      </c>
      <c r="O262" s="66" t="str">
        <f t="shared" si="14"/>
        <v/>
      </c>
      <c r="P262" s="41"/>
      <c r="Q262" s="45"/>
    </row>
    <row r="263" spans="1:17" ht="30" customHeight="1">
      <c r="A263" s="30">
        <v>260</v>
      </c>
      <c r="B263" s="92" t="s">
        <v>1027</v>
      </c>
      <c r="C263" s="20" t="str">
        <f>IFERROR(VLOOKUP($B263,エントリーシート!$Q$28:$Z$527,5,0),"")</f>
        <v/>
      </c>
      <c r="D263" s="20" t="str">
        <f>IFERROR(VLOOKUP($B263,エントリーシート!$Q$28:$Z$527,6,0),"")</f>
        <v/>
      </c>
      <c r="E263" s="20" t="str">
        <f>IFERROR(VLOOKUP($B263,エントリーシート!$Q$28:$Z$527,7,0),"")</f>
        <v/>
      </c>
      <c r="F263" s="20" t="str">
        <f>IFERROR(VLOOKUP($B263,エントリーシート!$Q$28:$Z$527,8,0),"")</f>
        <v/>
      </c>
      <c r="G263" s="20" t="str">
        <f>IFERROR(VLOOKUP($B263,エントリーシート!$Q$28:$Z$527,9,0),"")</f>
        <v/>
      </c>
      <c r="H263" s="20" t="str">
        <f>IFERROR(VLOOKUP($B263,エントリーシート!$Q$28:$Z$527,10,0),"")</f>
        <v/>
      </c>
      <c r="I263" s="21"/>
      <c r="J263" s="21"/>
      <c r="K263" s="21"/>
      <c r="L263" s="22"/>
      <c r="M263" s="23" t="str">
        <f t="shared" si="12"/>
        <v/>
      </c>
      <c r="N263" s="24" t="str">
        <f t="shared" si="13"/>
        <v/>
      </c>
      <c r="O263" s="66" t="str">
        <f t="shared" si="14"/>
        <v/>
      </c>
      <c r="P263" s="41"/>
      <c r="Q263" s="45"/>
    </row>
    <row r="264" spans="1:17" ht="30" customHeight="1">
      <c r="A264" s="30">
        <v>261</v>
      </c>
      <c r="B264" s="92" t="s">
        <v>1028</v>
      </c>
      <c r="C264" s="20" t="str">
        <f>IFERROR(VLOOKUP($B264,エントリーシート!$Q$28:$Z$527,5,0),"")</f>
        <v/>
      </c>
      <c r="D264" s="20" t="str">
        <f>IFERROR(VLOOKUP($B264,エントリーシート!$Q$28:$Z$527,6,0),"")</f>
        <v/>
      </c>
      <c r="E264" s="20" t="str">
        <f>IFERROR(VLOOKUP($B264,エントリーシート!$Q$28:$Z$527,7,0),"")</f>
        <v/>
      </c>
      <c r="F264" s="20" t="str">
        <f>IFERROR(VLOOKUP($B264,エントリーシート!$Q$28:$Z$527,8,0),"")</f>
        <v/>
      </c>
      <c r="G264" s="20" t="str">
        <f>IFERROR(VLOOKUP($B264,エントリーシート!$Q$28:$Z$527,9,0),"")</f>
        <v/>
      </c>
      <c r="H264" s="20" t="str">
        <f>IFERROR(VLOOKUP($B264,エントリーシート!$Q$28:$Z$527,10,0),"")</f>
        <v/>
      </c>
      <c r="I264" s="21"/>
      <c r="J264" s="21"/>
      <c r="K264" s="21"/>
      <c r="L264" s="22"/>
      <c r="M264" s="23" t="str">
        <f t="shared" si="12"/>
        <v/>
      </c>
      <c r="N264" s="24" t="str">
        <f t="shared" si="13"/>
        <v/>
      </c>
      <c r="O264" s="66" t="str">
        <f t="shared" si="14"/>
        <v/>
      </c>
      <c r="P264" s="41"/>
      <c r="Q264" s="45"/>
    </row>
    <row r="265" spans="1:17" ht="30" customHeight="1">
      <c r="A265" s="30">
        <v>262</v>
      </c>
      <c r="B265" s="92" t="s">
        <v>1029</v>
      </c>
      <c r="C265" s="20" t="str">
        <f>IFERROR(VLOOKUP($B265,エントリーシート!$Q$28:$Z$527,5,0),"")</f>
        <v/>
      </c>
      <c r="D265" s="20" t="str">
        <f>IFERROR(VLOOKUP($B265,エントリーシート!$Q$28:$Z$527,6,0),"")</f>
        <v/>
      </c>
      <c r="E265" s="20" t="str">
        <f>IFERROR(VLOOKUP($B265,エントリーシート!$Q$28:$Z$527,7,0),"")</f>
        <v/>
      </c>
      <c r="F265" s="20" t="str">
        <f>IFERROR(VLOOKUP($B265,エントリーシート!$Q$28:$Z$527,8,0),"")</f>
        <v/>
      </c>
      <c r="G265" s="20" t="str">
        <f>IFERROR(VLOOKUP($B265,エントリーシート!$Q$28:$Z$527,9,0),"")</f>
        <v/>
      </c>
      <c r="H265" s="20" t="str">
        <f>IFERROR(VLOOKUP($B265,エントリーシート!$Q$28:$Z$527,10,0),"")</f>
        <v/>
      </c>
      <c r="I265" s="21"/>
      <c r="J265" s="21"/>
      <c r="K265" s="21"/>
      <c r="L265" s="22"/>
      <c r="M265" s="23" t="str">
        <f t="shared" si="12"/>
        <v/>
      </c>
      <c r="N265" s="24" t="str">
        <f t="shared" si="13"/>
        <v/>
      </c>
      <c r="O265" s="66" t="str">
        <f t="shared" si="14"/>
        <v/>
      </c>
      <c r="P265" s="41"/>
      <c r="Q265" s="45"/>
    </row>
    <row r="266" spans="1:17" ht="30" customHeight="1">
      <c r="A266" s="30">
        <v>263</v>
      </c>
      <c r="B266" s="92" t="s">
        <v>1030</v>
      </c>
      <c r="C266" s="20" t="str">
        <f>IFERROR(VLOOKUP($B266,エントリーシート!$Q$28:$Z$527,5,0),"")</f>
        <v/>
      </c>
      <c r="D266" s="20" t="str">
        <f>IFERROR(VLOOKUP($B266,エントリーシート!$Q$28:$Z$527,6,0),"")</f>
        <v/>
      </c>
      <c r="E266" s="20" t="str">
        <f>IFERROR(VLOOKUP($B266,エントリーシート!$Q$28:$Z$527,7,0),"")</f>
        <v/>
      </c>
      <c r="F266" s="20" t="str">
        <f>IFERROR(VLOOKUP($B266,エントリーシート!$Q$28:$Z$527,8,0),"")</f>
        <v/>
      </c>
      <c r="G266" s="20" t="str">
        <f>IFERROR(VLOOKUP($B266,エントリーシート!$Q$28:$Z$527,9,0),"")</f>
        <v/>
      </c>
      <c r="H266" s="20" t="str">
        <f>IFERROR(VLOOKUP($B266,エントリーシート!$Q$28:$Z$527,10,0),"")</f>
        <v/>
      </c>
      <c r="I266" s="21"/>
      <c r="J266" s="21"/>
      <c r="K266" s="21"/>
      <c r="L266" s="22"/>
      <c r="M266" s="23" t="str">
        <f t="shared" si="12"/>
        <v/>
      </c>
      <c r="N266" s="24" t="str">
        <f t="shared" si="13"/>
        <v/>
      </c>
      <c r="O266" s="66" t="str">
        <f t="shared" si="14"/>
        <v/>
      </c>
      <c r="P266" s="41"/>
      <c r="Q266" s="45"/>
    </row>
    <row r="267" spans="1:17" ht="30" customHeight="1">
      <c r="A267" s="30">
        <v>264</v>
      </c>
      <c r="B267" s="92" t="s">
        <v>1031</v>
      </c>
      <c r="C267" s="20" t="str">
        <f>IFERROR(VLOOKUP($B267,エントリーシート!$Q$28:$Z$527,5,0),"")</f>
        <v/>
      </c>
      <c r="D267" s="20" t="str">
        <f>IFERROR(VLOOKUP($B267,エントリーシート!$Q$28:$Z$527,6,0),"")</f>
        <v/>
      </c>
      <c r="E267" s="20" t="str">
        <f>IFERROR(VLOOKUP($B267,エントリーシート!$Q$28:$Z$527,7,0),"")</f>
        <v/>
      </c>
      <c r="F267" s="20" t="str">
        <f>IFERROR(VLOOKUP($B267,エントリーシート!$Q$28:$Z$527,8,0),"")</f>
        <v/>
      </c>
      <c r="G267" s="20" t="str">
        <f>IFERROR(VLOOKUP($B267,エントリーシート!$Q$28:$Z$527,9,0),"")</f>
        <v/>
      </c>
      <c r="H267" s="20" t="str">
        <f>IFERROR(VLOOKUP($B267,エントリーシート!$Q$28:$Z$527,10,0),"")</f>
        <v/>
      </c>
      <c r="I267" s="21"/>
      <c r="J267" s="21"/>
      <c r="K267" s="21"/>
      <c r="L267" s="22"/>
      <c r="M267" s="23" t="str">
        <f t="shared" si="12"/>
        <v/>
      </c>
      <c r="N267" s="24" t="str">
        <f t="shared" si="13"/>
        <v/>
      </c>
      <c r="O267" s="66" t="str">
        <f t="shared" si="14"/>
        <v/>
      </c>
      <c r="P267" s="41"/>
      <c r="Q267" s="45"/>
    </row>
    <row r="268" spans="1:17" ht="30" customHeight="1">
      <c r="A268" s="30">
        <v>265</v>
      </c>
      <c r="B268" s="92" t="s">
        <v>1032</v>
      </c>
      <c r="C268" s="20" t="str">
        <f>IFERROR(VLOOKUP($B268,エントリーシート!$Q$28:$Z$527,5,0),"")</f>
        <v/>
      </c>
      <c r="D268" s="20" t="str">
        <f>IFERROR(VLOOKUP($B268,エントリーシート!$Q$28:$Z$527,6,0),"")</f>
        <v/>
      </c>
      <c r="E268" s="20" t="str">
        <f>IFERROR(VLOOKUP($B268,エントリーシート!$Q$28:$Z$527,7,0),"")</f>
        <v/>
      </c>
      <c r="F268" s="20" t="str">
        <f>IFERROR(VLOOKUP($B268,エントリーシート!$Q$28:$Z$527,8,0),"")</f>
        <v/>
      </c>
      <c r="G268" s="20" t="str">
        <f>IFERROR(VLOOKUP($B268,エントリーシート!$Q$28:$Z$527,9,0),"")</f>
        <v/>
      </c>
      <c r="H268" s="20" t="str">
        <f>IFERROR(VLOOKUP($B268,エントリーシート!$Q$28:$Z$527,10,0),"")</f>
        <v/>
      </c>
      <c r="I268" s="21"/>
      <c r="J268" s="21"/>
      <c r="K268" s="21"/>
      <c r="L268" s="22"/>
      <c r="M268" s="23" t="str">
        <f t="shared" si="12"/>
        <v/>
      </c>
      <c r="N268" s="24" t="str">
        <f t="shared" si="13"/>
        <v/>
      </c>
      <c r="O268" s="66" t="str">
        <f t="shared" si="14"/>
        <v/>
      </c>
      <c r="P268" s="41"/>
      <c r="Q268" s="45"/>
    </row>
    <row r="269" spans="1:17" ht="30" customHeight="1">
      <c r="A269" s="30">
        <v>266</v>
      </c>
      <c r="B269" s="92" t="s">
        <v>1033</v>
      </c>
      <c r="C269" s="20" t="str">
        <f>IFERROR(VLOOKUP($B269,エントリーシート!$Q$28:$Z$527,5,0),"")</f>
        <v/>
      </c>
      <c r="D269" s="20" t="str">
        <f>IFERROR(VLOOKUP($B269,エントリーシート!$Q$28:$Z$527,6,0),"")</f>
        <v/>
      </c>
      <c r="E269" s="20" t="str">
        <f>IFERROR(VLOOKUP($B269,エントリーシート!$Q$28:$Z$527,7,0),"")</f>
        <v/>
      </c>
      <c r="F269" s="20" t="str">
        <f>IFERROR(VLOOKUP($B269,エントリーシート!$Q$28:$Z$527,8,0),"")</f>
        <v/>
      </c>
      <c r="G269" s="20" t="str">
        <f>IFERROR(VLOOKUP($B269,エントリーシート!$Q$28:$Z$527,9,0),"")</f>
        <v/>
      </c>
      <c r="H269" s="20" t="str">
        <f>IFERROR(VLOOKUP($B269,エントリーシート!$Q$28:$Z$527,10,0),"")</f>
        <v/>
      </c>
      <c r="I269" s="21"/>
      <c r="J269" s="21"/>
      <c r="K269" s="21"/>
      <c r="L269" s="22"/>
      <c r="M269" s="23" t="str">
        <f t="shared" si="12"/>
        <v/>
      </c>
      <c r="N269" s="24" t="str">
        <f t="shared" si="13"/>
        <v/>
      </c>
      <c r="O269" s="66" t="str">
        <f t="shared" si="14"/>
        <v/>
      </c>
      <c r="P269" s="41"/>
      <c r="Q269" s="45"/>
    </row>
    <row r="270" spans="1:17" ht="30" customHeight="1">
      <c r="A270" s="30">
        <v>267</v>
      </c>
      <c r="B270" s="92" t="s">
        <v>1034</v>
      </c>
      <c r="C270" s="20" t="str">
        <f>IFERROR(VLOOKUP($B270,エントリーシート!$Q$28:$Z$527,5,0),"")</f>
        <v/>
      </c>
      <c r="D270" s="20" t="str">
        <f>IFERROR(VLOOKUP($B270,エントリーシート!$Q$28:$Z$527,6,0),"")</f>
        <v/>
      </c>
      <c r="E270" s="20" t="str">
        <f>IFERROR(VLOOKUP($B270,エントリーシート!$Q$28:$Z$527,7,0),"")</f>
        <v/>
      </c>
      <c r="F270" s="20" t="str">
        <f>IFERROR(VLOOKUP($B270,エントリーシート!$Q$28:$Z$527,8,0),"")</f>
        <v/>
      </c>
      <c r="G270" s="20" t="str">
        <f>IFERROR(VLOOKUP($B270,エントリーシート!$Q$28:$Z$527,9,0),"")</f>
        <v/>
      </c>
      <c r="H270" s="20" t="str">
        <f>IFERROR(VLOOKUP($B270,エントリーシート!$Q$28:$Z$527,10,0),"")</f>
        <v/>
      </c>
      <c r="I270" s="21"/>
      <c r="J270" s="21"/>
      <c r="K270" s="21"/>
      <c r="L270" s="22"/>
      <c r="M270" s="23" t="str">
        <f t="shared" si="12"/>
        <v/>
      </c>
      <c r="N270" s="24" t="str">
        <f t="shared" si="13"/>
        <v/>
      </c>
      <c r="O270" s="66" t="str">
        <f t="shared" si="14"/>
        <v/>
      </c>
      <c r="P270" s="41"/>
      <c r="Q270" s="45"/>
    </row>
    <row r="271" spans="1:17" ht="30" customHeight="1">
      <c r="A271" s="30">
        <v>268</v>
      </c>
      <c r="B271" s="92" t="s">
        <v>1035</v>
      </c>
      <c r="C271" s="20" t="str">
        <f>IFERROR(VLOOKUP($B271,エントリーシート!$Q$28:$Z$527,5,0),"")</f>
        <v/>
      </c>
      <c r="D271" s="20" t="str">
        <f>IFERROR(VLOOKUP($B271,エントリーシート!$Q$28:$Z$527,6,0),"")</f>
        <v/>
      </c>
      <c r="E271" s="20" t="str">
        <f>IFERROR(VLOOKUP($B271,エントリーシート!$Q$28:$Z$527,7,0),"")</f>
        <v/>
      </c>
      <c r="F271" s="20" t="str">
        <f>IFERROR(VLOOKUP($B271,エントリーシート!$Q$28:$Z$527,8,0),"")</f>
        <v/>
      </c>
      <c r="G271" s="20" t="str">
        <f>IFERROR(VLOOKUP($B271,エントリーシート!$Q$28:$Z$527,9,0),"")</f>
        <v/>
      </c>
      <c r="H271" s="20" t="str">
        <f>IFERROR(VLOOKUP($B271,エントリーシート!$Q$28:$Z$527,10,0),"")</f>
        <v/>
      </c>
      <c r="I271" s="21"/>
      <c r="J271" s="21"/>
      <c r="K271" s="21"/>
      <c r="L271" s="22"/>
      <c r="M271" s="23" t="str">
        <f t="shared" si="12"/>
        <v/>
      </c>
      <c r="N271" s="24" t="str">
        <f t="shared" si="13"/>
        <v/>
      </c>
      <c r="O271" s="66" t="str">
        <f t="shared" si="14"/>
        <v/>
      </c>
      <c r="P271" s="41"/>
      <c r="Q271" s="45"/>
    </row>
    <row r="272" spans="1:17" ht="30" customHeight="1">
      <c r="A272" s="30">
        <v>269</v>
      </c>
      <c r="B272" s="92" t="s">
        <v>1036</v>
      </c>
      <c r="C272" s="20" t="str">
        <f>IFERROR(VLOOKUP($B272,エントリーシート!$Q$28:$Z$527,5,0),"")</f>
        <v/>
      </c>
      <c r="D272" s="20" t="str">
        <f>IFERROR(VLOOKUP($B272,エントリーシート!$Q$28:$Z$527,6,0),"")</f>
        <v/>
      </c>
      <c r="E272" s="20" t="str">
        <f>IFERROR(VLOOKUP($B272,エントリーシート!$Q$28:$Z$527,7,0),"")</f>
        <v/>
      </c>
      <c r="F272" s="20" t="str">
        <f>IFERROR(VLOOKUP($B272,エントリーシート!$Q$28:$Z$527,8,0),"")</f>
        <v/>
      </c>
      <c r="G272" s="20" t="str">
        <f>IFERROR(VLOOKUP($B272,エントリーシート!$Q$28:$Z$527,9,0),"")</f>
        <v/>
      </c>
      <c r="H272" s="20" t="str">
        <f>IFERROR(VLOOKUP($B272,エントリーシート!$Q$28:$Z$527,10,0),"")</f>
        <v/>
      </c>
      <c r="I272" s="21"/>
      <c r="J272" s="21"/>
      <c r="K272" s="21"/>
      <c r="L272" s="22"/>
      <c r="M272" s="23" t="str">
        <f t="shared" si="12"/>
        <v/>
      </c>
      <c r="N272" s="24" t="str">
        <f t="shared" si="13"/>
        <v/>
      </c>
      <c r="O272" s="66" t="str">
        <f t="shared" si="14"/>
        <v/>
      </c>
      <c r="P272" s="41"/>
      <c r="Q272" s="45"/>
    </row>
    <row r="273" spans="1:17" ht="30" customHeight="1">
      <c r="A273" s="30">
        <v>270</v>
      </c>
      <c r="B273" s="92" t="s">
        <v>1037</v>
      </c>
      <c r="C273" s="20" t="str">
        <f>IFERROR(VLOOKUP($B273,エントリーシート!$Q$28:$Z$527,5,0),"")</f>
        <v/>
      </c>
      <c r="D273" s="20" t="str">
        <f>IFERROR(VLOOKUP($B273,エントリーシート!$Q$28:$Z$527,6,0),"")</f>
        <v/>
      </c>
      <c r="E273" s="20" t="str">
        <f>IFERROR(VLOOKUP($B273,エントリーシート!$Q$28:$Z$527,7,0),"")</f>
        <v/>
      </c>
      <c r="F273" s="20" t="str">
        <f>IFERROR(VLOOKUP($B273,エントリーシート!$Q$28:$Z$527,8,0),"")</f>
        <v/>
      </c>
      <c r="G273" s="20" t="str">
        <f>IFERROR(VLOOKUP($B273,エントリーシート!$Q$28:$Z$527,9,0),"")</f>
        <v/>
      </c>
      <c r="H273" s="20" t="str">
        <f>IFERROR(VLOOKUP($B273,エントリーシート!$Q$28:$Z$527,10,0),"")</f>
        <v/>
      </c>
      <c r="I273" s="21"/>
      <c r="J273" s="21"/>
      <c r="K273" s="21"/>
      <c r="L273" s="22"/>
      <c r="M273" s="23" t="str">
        <f t="shared" si="12"/>
        <v/>
      </c>
      <c r="N273" s="24" t="str">
        <f t="shared" si="13"/>
        <v/>
      </c>
      <c r="O273" s="66" t="str">
        <f t="shared" si="14"/>
        <v/>
      </c>
      <c r="P273" s="41"/>
      <c r="Q273" s="45"/>
    </row>
    <row r="274" spans="1:17" ht="30" customHeight="1">
      <c r="A274" s="30">
        <v>271</v>
      </c>
      <c r="B274" s="92" t="s">
        <v>1038</v>
      </c>
      <c r="C274" s="20" t="str">
        <f>IFERROR(VLOOKUP($B274,エントリーシート!$Q$28:$Z$527,5,0),"")</f>
        <v/>
      </c>
      <c r="D274" s="20" t="str">
        <f>IFERROR(VLOOKUP($B274,エントリーシート!$Q$28:$Z$527,6,0),"")</f>
        <v/>
      </c>
      <c r="E274" s="20" t="str">
        <f>IFERROR(VLOOKUP($B274,エントリーシート!$Q$28:$Z$527,7,0),"")</f>
        <v/>
      </c>
      <c r="F274" s="20" t="str">
        <f>IFERROR(VLOOKUP($B274,エントリーシート!$Q$28:$Z$527,8,0),"")</f>
        <v/>
      </c>
      <c r="G274" s="20" t="str">
        <f>IFERROR(VLOOKUP($B274,エントリーシート!$Q$28:$Z$527,9,0),"")</f>
        <v/>
      </c>
      <c r="H274" s="20" t="str">
        <f>IFERROR(VLOOKUP($B274,エントリーシート!$Q$28:$Z$527,10,0),"")</f>
        <v/>
      </c>
      <c r="I274" s="21"/>
      <c r="J274" s="21"/>
      <c r="K274" s="21"/>
      <c r="L274" s="22"/>
      <c r="M274" s="23" t="str">
        <f t="shared" si="12"/>
        <v/>
      </c>
      <c r="N274" s="24" t="str">
        <f t="shared" si="13"/>
        <v/>
      </c>
      <c r="O274" s="66" t="str">
        <f t="shared" si="14"/>
        <v/>
      </c>
      <c r="P274" s="41"/>
      <c r="Q274" s="45"/>
    </row>
    <row r="275" spans="1:17" ht="30" customHeight="1">
      <c r="A275" s="30">
        <v>272</v>
      </c>
      <c r="B275" s="92" t="s">
        <v>1039</v>
      </c>
      <c r="C275" s="20" t="str">
        <f>IFERROR(VLOOKUP($B275,エントリーシート!$Q$28:$Z$527,5,0),"")</f>
        <v/>
      </c>
      <c r="D275" s="20" t="str">
        <f>IFERROR(VLOOKUP($B275,エントリーシート!$Q$28:$Z$527,6,0),"")</f>
        <v/>
      </c>
      <c r="E275" s="20" t="str">
        <f>IFERROR(VLOOKUP($B275,エントリーシート!$Q$28:$Z$527,7,0),"")</f>
        <v/>
      </c>
      <c r="F275" s="20" t="str">
        <f>IFERROR(VLOOKUP($B275,エントリーシート!$Q$28:$Z$527,8,0),"")</f>
        <v/>
      </c>
      <c r="G275" s="20" t="str">
        <f>IFERROR(VLOOKUP($B275,エントリーシート!$Q$28:$Z$527,9,0),"")</f>
        <v/>
      </c>
      <c r="H275" s="20" t="str">
        <f>IFERROR(VLOOKUP($B275,エントリーシート!$Q$28:$Z$527,10,0),"")</f>
        <v/>
      </c>
      <c r="I275" s="21"/>
      <c r="J275" s="21"/>
      <c r="K275" s="21"/>
      <c r="L275" s="22"/>
      <c r="M275" s="23" t="str">
        <f t="shared" si="12"/>
        <v/>
      </c>
      <c r="N275" s="24" t="str">
        <f t="shared" si="13"/>
        <v/>
      </c>
      <c r="O275" s="66" t="str">
        <f t="shared" si="14"/>
        <v/>
      </c>
      <c r="P275" s="41"/>
      <c r="Q275" s="45"/>
    </row>
    <row r="276" spans="1:17" ht="30" customHeight="1">
      <c r="A276" s="30">
        <v>273</v>
      </c>
      <c r="B276" s="92" t="s">
        <v>1040</v>
      </c>
      <c r="C276" s="20" t="str">
        <f>IFERROR(VLOOKUP($B276,エントリーシート!$Q$28:$Z$527,5,0),"")</f>
        <v/>
      </c>
      <c r="D276" s="20" t="str">
        <f>IFERROR(VLOOKUP($B276,エントリーシート!$Q$28:$Z$527,6,0),"")</f>
        <v/>
      </c>
      <c r="E276" s="20" t="str">
        <f>IFERROR(VLOOKUP($B276,エントリーシート!$Q$28:$Z$527,7,0),"")</f>
        <v/>
      </c>
      <c r="F276" s="20" t="str">
        <f>IFERROR(VLOOKUP($B276,エントリーシート!$Q$28:$Z$527,8,0),"")</f>
        <v/>
      </c>
      <c r="G276" s="20" t="str">
        <f>IFERROR(VLOOKUP($B276,エントリーシート!$Q$28:$Z$527,9,0),"")</f>
        <v/>
      </c>
      <c r="H276" s="20" t="str">
        <f>IFERROR(VLOOKUP($B276,エントリーシート!$Q$28:$Z$527,10,0),"")</f>
        <v/>
      </c>
      <c r="I276" s="21"/>
      <c r="J276" s="21"/>
      <c r="K276" s="21"/>
      <c r="L276" s="22"/>
      <c r="M276" s="23" t="str">
        <f t="shared" si="12"/>
        <v/>
      </c>
      <c r="N276" s="24" t="str">
        <f t="shared" si="13"/>
        <v/>
      </c>
      <c r="O276" s="66" t="str">
        <f t="shared" si="14"/>
        <v/>
      </c>
      <c r="P276" s="41"/>
      <c r="Q276" s="45"/>
    </row>
    <row r="277" spans="1:17" ht="30" customHeight="1">
      <c r="A277" s="30">
        <v>274</v>
      </c>
      <c r="B277" s="92" t="s">
        <v>1041</v>
      </c>
      <c r="C277" s="20" t="str">
        <f>IFERROR(VLOOKUP($B277,エントリーシート!$Q$28:$Z$527,5,0),"")</f>
        <v/>
      </c>
      <c r="D277" s="20" t="str">
        <f>IFERROR(VLOOKUP($B277,エントリーシート!$Q$28:$Z$527,6,0),"")</f>
        <v/>
      </c>
      <c r="E277" s="20" t="str">
        <f>IFERROR(VLOOKUP($B277,エントリーシート!$Q$28:$Z$527,7,0),"")</f>
        <v/>
      </c>
      <c r="F277" s="20" t="str">
        <f>IFERROR(VLOOKUP($B277,エントリーシート!$Q$28:$Z$527,8,0),"")</f>
        <v/>
      </c>
      <c r="G277" s="20" t="str">
        <f>IFERROR(VLOOKUP($B277,エントリーシート!$Q$28:$Z$527,9,0),"")</f>
        <v/>
      </c>
      <c r="H277" s="20" t="str">
        <f>IFERROR(VLOOKUP($B277,エントリーシート!$Q$28:$Z$527,10,0),"")</f>
        <v/>
      </c>
      <c r="I277" s="21"/>
      <c r="J277" s="21"/>
      <c r="K277" s="21"/>
      <c r="L277" s="22"/>
      <c r="M277" s="23" t="str">
        <f t="shared" si="12"/>
        <v/>
      </c>
      <c r="N277" s="24" t="str">
        <f t="shared" si="13"/>
        <v/>
      </c>
      <c r="O277" s="66" t="str">
        <f t="shared" si="14"/>
        <v/>
      </c>
      <c r="P277" s="41"/>
      <c r="Q277" s="45"/>
    </row>
    <row r="278" spans="1:17" ht="30" customHeight="1">
      <c r="A278" s="30">
        <v>275</v>
      </c>
      <c r="B278" s="92" t="s">
        <v>1042</v>
      </c>
      <c r="C278" s="20" t="str">
        <f>IFERROR(VLOOKUP($B278,エントリーシート!$Q$28:$Z$527,5,0),"")</f>
        <v/>
      </c>
      <c r="D278" s="20" t="str">
        <f>IFERROR(VLOOKUP($B278,エントリーシート!$Q$28:$Z$527,6,0),"")</f>
        <v/>
      </c>
      <c r="E278" s="20" t="str">
        <f>IFERROR(VLOOKUP($B278,エントリーシート!$Q$28:$Z$527,7,0),"")</f>
        <v/>
      </c>
      <c r="F278" s="20" t="str">
        <f>IFERROR(VLOOKUP($B278,エントリーシート!$Q$28:$Z$527,8,0),"")</f>
        <v/>
      </c>
      <c r="G278" s="20" t="str">
        <f>IFERROR(VLOOKUP($B278,エントリーシート!$Q$28:$Z$527,9,0),"")</f>
        <v/>
      </c>
      <c r="H278" s="20" t="str">
        <f>IFERROR(VLOOKUP($B278,エントリーシート!$Q$28:$Z$527,10,0),"")</f>
        <v/>
      </c>
      <c r="I278" s="21"/>
      <c r="J278" s="21"/>
      <c r="K278" s="21"/>
      <c r="L278" s="22"/>
      <c r="M278" s="23" t="str">
        <f t="shared" si="12"/>
        <v/>
      </c>
      <c r="N278" s="24" t="str">
        <f t="shared" si="13"/>
        <v/>
      </c>
      <c r="O278" s="66" t="str">
        <f t="shared" si="14"/>
        <v/>
      </c>
      <c r="P278" s="41"/>
      <c r="Q278" s="45"/>
    </row>
    <row r="279" spans="1:17" ht="30" customHeight="1">
      <c r="A279" s="30">
        <v>276</v>
      </c>
      <c r="B279" s="92" t="s">
        <v>1043</v>
      </c>
      <c r="C279" s="20" t="str">
        <f>IFERROR(VLOOKUP($B279,エントリーシート!$Q$28:$Z$527,5,0),"")</f>
        <v/>
      </c>
      <c r="D279" s="20" t="str">
        <f>IFERROR(VLOOKUP($B279,エントリーシート!$Q$28:$Z$527,6,0),"")</f>
        <v/>
      </c>
      <c r="E279" s="20" t="str">
        <f>IFERROR(VLOOKUP($B279,エントリーシート!$Q$28:$Z$527,7,0),"")</f>
        <v/>
      </c>
      <c r="F279" s="20" t="str">
        <f>IFERROR(VLOOKUP($B279,エントリーシート!$Q$28:$Z$527,8,0),"")</f>
        <v/>
      </c>
      <c r="G279" s="20" t="str">
        <f>IFERROR(VLOOKUP($B279,エントリーシート!$Q$28:$Z$527,9,0),"")</f>
        <v/>
      </c>
      <c r="H279" s="20" t="str">
        <f>IFERROR(VLOOKUP($B279,エントリーシート!$Q$28:$Z$527,10,0),"")</f>
        <v/>
      </c>
      <c r="I279" s="21"/>
      <c r="J279" s="21"/>
      <c r="K279" s="21"/>
      <c r="L279" s="22"/>
      <c r="M279" s="23" t="str">
        <f t="shared" si="12"/>
        <v/>
      </c>
      <c r="N279" s="24" t="str">
        <f t="shared" si="13"/>
        <v/>
      </c>
      <c r="O279" s="66" t="str">
        <f t="shared" si="14"/>
        <v/>
      </c>
      <c r="P279" s="41"/>
      <c r="Q279" s="45"/>
    </row>
    <row r="280" spans="1:17" ht="30" customHeight="1">
      <c r="A280" s="30">
        <v>277</v>
      </c>
      <c r="B280" s="92" t="s">
        <v>1044</v>
      </c>
      <c r="C280" s="20" t="str">
        <f>IFERROR(VLOOKUP($B280,エントリーシート!$Q$28:$Z$527,5,0),"")</f>
        <v/>
      </c>
      <c r="D280" s="20" t="str">
        <f>IFERROR(VLOOKUP($B280,エントリーシート!$Q$28:$Z$527,6,0),"")</f>
        <v/>
      </c>
      <c r="E280" s="20" t="str">
        <f>IFERROR(VLOOKUP($B280,エントリーシート!$Q$28:$Z$527,7,0),"")</f>
        <v/>
      </c>
      <c r="F280" s="20" t="str">
        <f>IFERROR(VLOOKUP($B280,エントリーシート!$Q$28:$Z$527,8,0),"")</f>
        <v/>
      </c>
      <c r="G280" s="20" t="str">
        <f>IFERROR(VLOOKUP($B280,エントリーシート!$Q$28:$Z$527,9,0),"")</f>
        <v/>
      </c>
      <c r="H280" s="20" t="str">
        <f>IFERROR(VLOOKUP($B280,エントリーシート!$Q$28:$Z$527,10,0),"")</f>
        <v/>
      </c>
      <c r="I280" s="21"/>
      <c r="J280" s="21"/>
      <c r="K280" s="21"/>
      <c r="L280" s="22"/>
      <c r="M280" s="23" t="str">
        <f t="shared" si="12"/>
        <v/>
      </c>
      <c r="N280" s="24" t="str">
        <f t="shared" si="13"/>
        <v/>
      </c>
      <c r="O280" s="66" t="str">
        <f t="shared" si="14"/>
        <v/>
      </c>
      <c r="P280" s="41"/>
      <c r="Q280" s="45"/>
    </row>
    <row r="281" spans="1:17" ht="30" customHeight="1">
      <c r="A281" s="30">
        <v>278</v>
      </c>
      <c r="B281" s="92" t="s">
        <v>1045</v>
      </c>
      <c r="C281" s="20" t="str">
        <f>IFERROR(VLOOKUP($B281,エントリーシート!$Q$28:$Z$527,5,0),"")</f>
        <v/>
      </c>
      <c r="D281" s="20" t="str">
        <f>IFERROR(VLOOKUP($B281,エントリーシート!$Q$28:$Z$527,6,0),"")</f>
        <v/>
      </c>
      <c r="E281" s="20" t="str">
        <f>IFERROR(VLOOKUP($B281,エントリーシート!$Q$28:$Z$527,7,0),"")</f>
        <v/>
      </c>
      <c r="F281" s="20" t="str">
        <f>IFERROR(VLOOKUP($B281,エントリーシート!$Q$28:$Z$527,8,0),"")</f>
        <v/>
      </c>
      <c r="G281" s="20" t="str">
        <f>IFERROR(VLOOKUP($B281,エントリーシート!$Q$28:$Z$527,9,0),"")</f>
        <v/>
      </c>
      <c r="H281" s="20" t="str">
        <f>IFERROR(VLOOKUP($B281,エントリーシート!$Q$28:$Z$527,10,0),"")</f>
        <v/>
      </c>
      <c r="I281" s="21"/>
      <c r="J281" s="21"/>
      <c r="K281" s="21"/>
      <c r="L281" s="22"/>
      <c r="M281" s="23" t="str">
        <f t="shared" si="12"/>
        <v/>
      </c>
      <c r="N281" s="24" t="str">
        <f t="shared" si="13"/>
        <v/>
      </c>
      <c r="O281" s="66" t="str">
        <f t="shared" si="14"/>
        <v/>
      </c>
      <c r="P281" s="41"/>
      <c r="Q281" s="45"/>
    </row>
    <row r="282" spans="1:17" ht="30" customHeight="1">
      <c r="A282" s="30">
        <v>279</v>
      </c>
      <c r="B282" s="92" t="s">
        <v>1046</v>
      </c>
      <c r="C282" s="20" t="str">
        <f>IFERROR(VLOOKUP($B282,エントリーシート!$Q$28:$Z$527,5,0),"")</f>
        <v/>
      </c>
      <c r="D282" s="20" t="str">
        <f>IFERROR(VLOOKUP($B282,エントリーシート!$Q$28:$Z$527,6,0),"")</f>
        <v/>
      </c>
      <c r="E282" s="20" t="str">
        <f>IFERROR(VLOOKUP($B282,エントリーシート!$Q$28:$Z$527,7,0),"")</f>
        <v/>
      </c>
      <c r="F282" s="20" t="str">
        <f>IFERROR(VLOOKUP($B282,エントリーシート!$Q$28:$Z$527,8,0),"")</f>
        <v/>
      </c>
      <c r="G282" s="20" t="str">
        <f>IFERROR(VLOOKUP($B282,エントリーシート!$Q$28:$Z$527,9,0),"")</f>
        <v/>
      </c>
      <c r="H282" s="20" t="str">
        <f>IFERROR(VLOOKUP($B282,エントリーシート!$Q$28:$Z$527,10,0),"")</f>
        <v/>
      </c>
      <c r="I282" s="21"/>
      <c r="J282" s="21"/>
      <c r="K282" s="21"/>
      <c r="L282" s="22"/>
      <c r="M282" s="23" t="str">
        <f t="shared" si="12"/>
        <v/>
      </c>
      <c r="N282" s="24" t="str">
        <f t="shared" si="13"/>
        <v/>
      </c>
      <c r="O282" s="66" t="str">
        <f t="shared" si="14"/>
        <v/>
      </c>
      <c r="P282" s="41"/>
      <c r="Q282" s="45"/>
    </row>
    <row r="283" spans="1:17" ht="30" customHeight="1">
      <c r="A283" s="30">
        <v>280</v>
      </c>
      <c r="B283" s="92" t="s">
        <v>1047</v>
      </c>
      <c r="C283" s="20" t="str">
        <f>IFERROR(VLOOKUP($B283,エントリーシート!$Q$28:$Z$527,5,0),"")</f>
        <v/>
      </c>
      <c r="D283" s="20" t="str">
        <f>IFERROR(VLOOKUP($B283,エントリーシート!$Q$28:$Z$527,6,0),"")</f>
        <v/>
      </c>
      <c r="E283" s="20" t="str">
        <f>IFERROR(VLOOKUP($B283,エントリーシート!$Q$28:$Z$527,7,0),"")</f>
        <v/>
      </c>
      <c r="F283" s="20" t="str">
        <f>IFERROR(VLOOKUP($B283,エントリーシート!$Q$28:$Z$527,8,0),"")</f>
        <v/>
      </c>
      <c r="G283" s="20" t="str">
        <f>IFERROR(VLOOKUP($B283,エントリーシート!$Q$28:$Z$527,9,0),"")</f>
        <v/>
      </c>
      <c r="H283" s="20" t="str">
        <f>IFERROR(VLOOKUP($B283,エントリーシート!$Q$28:$Z$527,10,0),"")</f>
        <v/>
      </c>
      <c r="I283" s="21"/>
      <c r="J283" s="21"/>
      <c r="K283" s="21"/>
      <c r="L283" s="22"/>
      <c r="M283" s="23" t="str">
        <f t="shared" si="12"/>
        <v/>
      </c>
      <c r="N283" s="24" t="str">
        <f t="shared" si="13"/>
        <v/>
      </c>
      <c r="O283" s="66" t="str">
        <f t="shared" si="14"/>
        <v/>
      </c>
      <c r="P283" s="41"/>
      <c r="Q283" s="45"/>
    </row>
    <row r="284" spans="1:17" ht="30" customHeight="1">
      <c r="A284" s="30">
        <v>281</v>
      </c>
      <c r="B284" s="92" t="s">
        <v>1048</v>
      </c>
      <c r="C284" s="20" t="str">
        <f>IFERROR(VLOOKUP($B284,エントリーシート!$Q$28:$Z$527,5,0),"")</f>
        <v/>
      </c>
      <c r="D284" s="20" t="str">
        <f>IFERROR(VLOOKUP($B284,エントリーシート!$Q$28:$Z$527,6,0),"")</f>
        <v/>
      </c>
      <c r="E284" s="20" t="str">
        <f>IFERROR(VLOOKUP($B284,エントリーシート!$Q$28:$Z$527,7,0),"")</f>
        <v/>
      </c>
      <c r="F284" s="20" t="str">
        <f>IFERROR(VLOOKUP($B284,エントリーシート!$Q$28:$Z$527,8,0),"")</f>
        <v/>
      </c>
      <c r="G284" s="20" t="str">
        <f>IFERROR(VLOOKUP($B284,エントリーシート!$Q$28:$Z$527,9,0),"")</f>
        <v/>
      </c>
      <c r="H284" s="20" t="str">
        <f>IFERROR(VLOOKUP($B284,エントリーシート!$Q$28:$Z$527,10,0),"")</f>
        <v/>
      </c>
      <c r="I284" s="21"/>
      <c r="J284" s="21"/>
      <c r="K284" s="21"/>
      <c r="L284" s="22"/>
      <c r="M284" s="23" t="str">
        <f t="shared" si="12"/>
        <v/>
      </c>
      <c r="N284" s="24" t="str">
        <f t="shared" si="13"/>
        <v/>
      </c>
      <c r="O284" s="66" t="str">
        <f t="shared" si="14"/>
        <v/>
      </c>
      <c r="P284" s="41"/>
      <c r="Q284" s="45"/>
    </row>
    <row r="285" spans="1:17" ht="30" customHeight="1">
      <c r="A285" s="30">
        <v>282</v>
      </c>
      <c r="B285" s="92" t="s">
        <v>1049</v>
      </c>
      <c r="C285" s="20" t="str">
        <f>IFERROR(VLOOKUP($B285,エントリーシート!$Q$28:$Z$527,5,0),"")</f>
        <v/>
      </c>
      <c r="D285" s="20" t="str">
        <f>IFERROR(VLOOKUP($B285,エントリーシート!$Q$28:$Z$527,6,0),"")</f>
        <v/>
      </c>
      <c r="E285" s="20" t="str">
        <f>IFERROR(VLOOKUP($B285,エントリーシート!$Q$28:$Z$527,7,0),"")</f>
        <v/>
      </c>
      <c r="F285" s="20" t="str">
        <f>IFERROR(VLOOKUP($B285,エントリーシート!$Q$28:$Z$527,8,0),"")</f>
        <v/>
      </c>
      <c r="G285" s="20" t="str">
        <f>IFERROR(VLOOKUP($B285,エントリーシート!$Q$28:$Z$527,9,0),"")</f>
        <v/>
      </c>
      <c r="H285" s="20" t="str">
        <f>IFERROR(VLOOKUP($B285,エントリーシート!$Q$28:$Z$527,10,0),"")</f>
        <v/>
      </c>
      <c r="I285" s="21"/>
      <c r="J285" s="21"/>
      <c r="K285" s="21"/>
      <c r="L285" s="22"/>
      <c r="M285" s="23" t="str">
        <f t="shared" si="12"/>
        <v/>
      </c>
      <c r="N285" s="24" t="str">
        <f t="shared" si="13"/>
        <v/>
      </c>
      <c r="O285" s="66" t="str">
        <f t="shared" si="14"/>
        <v/>
      </c>
      <c r="P285" s="41"/>
      <c r="Q285" s="45"/>
    </row>
    <row r="286" spans="1:17" ht="30" customHeight="1">
      <c r="A286" s="30">
        <v>283</v>
      </c>
      <c r="B286" s="92" t="s">
        <v>1050</v>
      </c>
      <c r="C286" s="20" t="str">
        <f>IFERROR(VLOOKUP($B286,エントリーシート!$Q$28:$Z$527,5,0),"")</f>
        <v/>
      </c>
      <c r="D286" s="20" t="str">
        <f>IFERROR(VLOOKUP($B286,エントリーシート!$Q$28:$Z$527,6,0),"")</f>
        <v/>
      </c>
      <c r="E286" s="20" t="str">
        <f>IFERROR(VLOOKUP($B286,エントリーシート!$Q$28:$Z$527,7,0),"")</f>
        <v/>
      </c>
      <c r="F286" s="20" t="str">
        <f>IFERROR(VLOOKUP($B286,エントリーシート!$Q$28:$Z$527,8,0),"")</f>
        <v/>
      </c>
      <c r="G286" s="20" t="str">
        <f>IFERROR(VLOOKUP($B286,エントリーシート!$Q$28:$Z$527,9,0),"")</f>
        <v/>
      </c>
      <c r="H286" s="20" t="str">
        <f>IFERROR(VLOOKUP($B286,エントリーシート!$Q$28:$Z$527,10,0),"")</f>
        <v/>
      </c>
      <c r="I286" s="21"/>
      <c r="J286" s="21"/>
      <c r="K286" s="21"/>
      <c r="L286" s="22"/>
      <c r="M286" s="23" t="str">
        <f t="shared" si="12"/>
        <v/>
      </c>
      <c r="N286" s="24" t="str">
        <f t="shared" si="13"/>
        <v/>
      </c>
      <c r="O286" s="66" t="str">
        <f t="shared" si="14"/>
        <v/>
      </c>
      <c r="P286" s="41"/>
      <c r="Q286" s="45"/>
    </row>
    <row r="287" spans="1:17" ht="30" customHeight="1">
      <c r="A287" s="30">
        <v>284</v>
      </c>
      <c r="B287" s="92" t="s">
        <v>1051</v>
      </c>
      <c r="C287" s="20" t="str">
        <f>IFERROR(VLOOKUP($B287,エントリーシート!$Q$28:$Z$527,5,0),"")</f>
        <v/>
      </c>
      <c r="D287" s="20" t="str">
        <f>IFERROR(VLOOKUP($B287,エントリーシート!$Q$28:$Z$527,6,0),"")</f>
        <v/>
      </c>
      <c r="E287" s="20" t="str">
        <f>IFERROR(VLOOKUP($B287,エントリーシート!$Q$28:$Z$527,7,0),"")</f>
        <v/>
      </c>
      <c r="F287" s="20" t="str">
        <f>IFERROR(VLOOKUP($B287,エントリーシート!$Q$28:$Z$527,8,0),"")</f>
        <v/>
      </c>
      <c r="G287" s="20" t="str">
        <f>IFERROR(VLOOKUP($B287,エントリーシート!$Q$28:$Z$527,9,0),"")</f>
        <v/>
      </c>
      <c r="H287" s="20" t="str">
        <f>IFERROR(VLOOKUP($B287,エントリーシート!$Q$28:$Z$527,10,0),"")</f>
        <v/>
      </c>
      <c r="I287" s="21"/>
      <c r="J287" s="21"/>
      <c r="K287" s="21"/>
      <c r="L287" s="22"/>
      <c r="M287" s="23" t="str">
        <f t="shared" si="12"/>
        <v/>
      </c>
      <c r="N287" s="24" t="str">
        <f t="shared" si="13"/>
        <v/>
      </c>
      <c r="O287" s="66" t="str">
        <f t="shared" si="14"/>
        <v/>
      </c>
      <c r="P287" s="41"/>
      <c r="Q287" s="45"/>
    </row>
    <row r="288" spans="1:17" ht="30" customHeight="1">
      <c r="A288" s="30">
        <v>285</v>
      </c>
      <c r="B288" s="92" t="s">
        <v>1052</v>
      </c>
      <c r="C288" s="20" t="str">
        <f>IFERROR(VLOOKUP($B288,エントリーシート!$Q$28:$Z$527,5,0),"")</f>
        <v/>
      </c>
      <c r="D288" s="20" t="str">
        <f>IFERROR(VLOOKUP($B288,エントリーシート!$Q$28:$Z$527,6,0),"")</f>
        <v/>
      </c>
      <c r="E288" s="20" t="str">
        <f>IFERROR(VLOOKUP($B288,エントリーシート!$Q$28:$Z$527,7,0),"")</f>
        <v/>
      </c>
      <c r="F288" s="20" t="str">
        <f>IFERROR(VLOOKUP($B288,エントリーシート!$Q$28:$Z$527,8,0),"")</f>
        <v/>
      </c>
      <c r="G288" s="20" t="str">
        <f>IFERROR(VLOOKUP($B288,エントリーシート!$Q$28:$Z$527,9,0),"")</f>
        <v/>
      </c>
      <c r="H288" s="20" t="str">
        <f>IFERROR(VLOOKUP($B288,エントリーシート!$Q$28:$Z$527,10,0),"")</f>
        <v/>
      </c>
      <c r="I288" s="21"/>
      <c r="J288" s="21"/>
      <c r="K288" s="21"/>
      <c r="L288" s="22"/>
      <c r="M288" s="23" t="str">
        <f t="shared" si="12"/>
        <v/>
      </c>
      <c r="N288" s="24" t="str">
        <f t="shared" si="13"/>
        <v/>
      </c>
      <c r="O288" s="66" t="str">
        <f t="shared" si="14"/>
        <v/>
      </c>
      <c r="P288" s="41"/>
      <c r="Q288" s="45"/>
    </row>
    <row r="289" spans="1:17" ht="30" customHeight="1">
      <c r="A289" s="30">
        <v>286</v>
      </c>
      <c r="B289" s="92" t="s">
        <v>1053</v>
      </c>
      <c r="C289" s="20" t="str">
        <f>IFERROR(VLOOKUP($B289,エントリーシート!$Q$28:$Z$527,5,0),"")</f>
        <v/>
      </c>
      <c r="D289" s="20" t="str">
        <f>IFERROR(VLOOKUP($B289,エントリーシート!$Q$28:$Z$527,6,0),"")</f>
        <v/>
      </c>
      <c r="E289" s="20" t="str">
        <f>IFERROR(VLOOKUP($B289,エントリーシート!$Q$28:$Z$527,7,0),"")</f>
        <v/>
      </c>
      <c r="F289" s="20" t="str">
        <f>IFERROR(VLOOKUP($B289,エントリーシート!$Q$28:$Z$527,8,0),"")</f>
        <v/>
      </c>
      <c r="G289" s="20" t="str">
        <f>IFERROR(VLOOKUP($B289,エントリーシート!$Q$28:$Z$527,9,0),"")</f>
        <v/>
      </c>
      <c r="H289" s="20" t="str">
        <f>IFERROR(VLOOKUP($B289,エントリーシート!$Q$28:$Z$527,10,0),"")</f>
        <v/>
      </c>
      <c r="I289" s="21"/>
      <c r="J289" s="21"/>
      <c r="K289" s="21"/>
      <c r="L289" s="22"/>
      <c r="M289" s="23" t="str">
        <f t="shared" si="12"/>
        <v/>
      </c>
      <c r="N289" s="24" t="str">
        <f t="shared" si="13"/>
        <v/>
      </c>
      <c r="O289" s="66" t="str">
        <f t="shared" si="14"/>
        <v/>
      </c>
      <c r="P289" s="41"/>
      <c r="Q289" s="45"/>
    </row>
    <row r="290" spans="1:17" ht="30" customHeight="1">
      <c r="A290" s="30">
        <v>287</v>
      </c>
      <c r="B290" s="92" t="s">
        <v>1054</v>
      </c>
      <c r="C290" s="20" t="str">
        <f>IFERROR(VLOOKUP($B290,エントリーシート!$Q$28:$Z$527,5,0),"")</f>
        <v/>
      </c>
      <c r="D290" s="20" t="str">
        <f>IFERROR(VLOOKUP($B290,エントリーシート!$Q$28:$Z$527,6,0),"")</f>
        <v/>
      </c>
      <c r="E290" s="20" t="str">
        <f>IFERROR(VLOOKUP($B290,エントリーシート!$Q$28:$Z$527,7,0),"")</f>
        <v/>
      </c>
      <c r="F290" s="20" t="str">
        <f>IFERROR(VLOOKUP($B290,エントリーシート!$Q$28:$Z$527,8,0),"")</f>
        <v/>
      </c>
      <c r="G290" s="20" t="str">
        <f>IFERROR(VLOOKUP($B290,エントリーシート!$Q$28:$Z$527,9,0),"")</f>
        <v/>
      </c>
      <c r="H290" s="20" t="str">
        <f>IFERROR(VLOOKUP($B290,エントリーシート!$Q$28:$Z$527,10,0),"")</f>
        <v/>
      </c>
      <c r="I290" s="21"/>
      <c r="J290" s="21"/>
      <c r="K290" s="21"/>
      <c r="L290" s="22"/>
      <c r="M290" s="23" t="str">
        <f t="shared" si="12"/>
        <v/>
      </c>
      <c r="N290" s="24" t="str">
        <f t="shared" si="13"/>
        <v/>
      </c>
      <c r="O290" s="66" t="str">
        <f t="shared" si="14"/>
        <v/>
      </c>
      <c r="P290" s="41"/>
      <c r="Q290" s="45"/>
    </row>
    <row r="291" spans="1:17" ht="30" customHeight="1">
      <c r="A291" s="30">
        <v>288</v>
      </c>
      <c r="B291" s="92" t="s">
        <v>1055</v>
      </c>
      <c r="C291" s="20" t="str">
        <f>IFERROR(VLOOKUP($B291,エントリーシート!$Q$28:$Z$527,5,0),"")</f>
        <v/>
      </c>
      <c r="D291" s="20" t="str">
        <f>IFERROR(VLOOKUP($B291,エントリーシート!$Q$28:$Z$527,6,0),"")</f>
        <v/>
      </c>
      <c r="E291" s="20" t="str">
        <f>IFERROR(VLOOKUP($B291,エントリーシート!$Q$28:$Z$527,7,0),"")</f>
        <v/>
      </c>
      <c r="F291" s="20" t="str">
        <f>IFERROR(VLOOKUP($B291,エントリーシート!$Q$28:$Z$527,8,0),"")</f>
        <v/>
      </c>
      <c r="G291" s="20" t="str">
        <f>IFERROR(VLOOKUP($B291,エントリーシート!$Q$28:$Z$527,9,0),"")</f>
        <v/>
      </c>
      <c r="H291" s="20" t="str">
        <f>IFERROR(VLOOKUP($B291,エントリーシート!$Q$28:$Z$527,10,0),"")</f>
        <v/>
      </c>
      <c r="I291" s="21"/>
      <c r="J291" s="21"/>
      <c r="K291" s="21"/>
      <c r="L291" s="22"/>
      <c r="M291" s="23" t="str">
        <f t="shared" si="12"/>
        <v/>
      </c>
      <c r="N291" s="24" t="str">
        <f t="shared" si="13"/>
        <v/>
      </c>
      <c r="O291" s="66" t="str">
        <f t="shared" si="14"/>
        <v/>
      </c>
      <c r="P291" s="41"/>
      <c r="Q291" s="45"/>
    </row>
    <row r="292" spans="1:17" ht="30" customHeight="1">
      <c r="A292" s="30">
        <v>289</v>
      </c>
      <c r="B292" s="92" t="s">
        <v>1056</v>
      </c>
      <c r="C292" s="20" t="str">
        <f>IFERROR(VLOOKUP($B292,エントリーシート!$Q$28:$Z$527,5,0),"")</f>
        <v/>
      </c>
      <c r="D292" s="20" t="str">
        <f>IFERROR(VLOOKUP($B292,エントリーシート!$Q$28:$Z$527,6,0),"")</f>
        <v/>
      </c>
      <c r="E292" s="20" t="str">
        <f>IFERROR(VLOOKUP($B292,エントリーシート!$Q$28:$Z$527,7,0),"")</f>
        <v/>
      </c>
      <c r="F292" s="20" t="str">
        <f>IFERROR(VLOOKUP($B292,エントリーシート!$Q$28:$Z$527,8,0),"")</f>
        <v/>
      </c>
      <c r="G292" s="20" t="str">
        <f>IFERROR(VLOOKUP($B292,エントリーシート!$Q$28:$Z$527,9,0),"")</f>
        <v/>
      </c>
      <c r="H292" s="20" t="str">
        <f>IFERROR(VLOOKUP($B292,エントリーシート!$Q$28:$Z$527,10,0),"")</f>
        <v/>
      </c>
      <c r="I292" s="21"/>
      <c r="J292" s="21"/>
      <c r="K292" s="21"/>
      <c r="L292" s="22"/>
      <c r="M292" s="23" t="str">
        <f t="shared" si="12"/>
        <v/>
      </c>
      <c r="N292" s="24" t="str">
        <f t="shared" si="13"/>
        <v/>
      </c>
      <c r="O292" s="66" t="str">
        <f t="shared" si="14"/>
        <v/>
      </c>
      <c r="P292" s="41"/>
      <c r="Q292" s="45"/>
    </row>
    <row r="293" spans="1:17" ht="30" customHeight="1">
      <c r="A293" s="30">
        <v>290</v>
      </c>
      <c r="B293" s="92" t="s">
        <v>1057</v>
      </c>
      <c r="C293" s="20" t="str">
        <f>IFERROR(VLOOKUP($B293,エントリーシート!$Q$28:$Z$527,5,0),"")</f>
        <v/>
      </c>
      <c r="D293" s="20" t="str">
        <f>IFERROR(VLOOKUP($B293,エントリーシート!$Q$28:$Z$527,6,0),"")</f>
        <v/>
      </c>
      <c r="E293" s="20" t="str">
        <f>IFERROR(VLOOKUP($B293,エントリーシート!$Q$28:$Z$527,7,0),"")</f>
        <v/>
      </c>
      <c r="F293" s="20" t="str">
        <f>IFERROR(VLOOKUP($B293,エントリーシート!$Q$28:$Z$527,8,0),"")</f>
        <v/>
      </c>
      <c r="G293" s="20" t="str">
        <f>IFERROR(VLOOKUP($B293,エントリーシート!$Q$28:$Z$527,9,0),"")</f>
        <v/>
      </c>
      <c r="H293" s="20" t="str">
        <f>IFERROR(VLOOKUP($B293,エントリーシート!$Q$28:$Z$527,10,0),"")</f>
        <v/>
      </c>
      <c r="I293" s="21"/>
      <c r="J293" s="21"/>
      <c r="K293" s="21"/>
      <c r="L293" s="22"/>
      <c r="M293" s="23" t="str">
        <f t="shared" si="12"/>
        <v/>
      </c>
      <c r="N293" s="24" t="str">
        <f t="shared" si="13"/>
        <v/>
      </c>
      <c r="O293" s="66" t="str">
        <f t="shared" si="14"/>
        <v/>
      </c>
      <c r="P293" s="41"/>
      <c r="Q293" s="45"/>
    </row>
    <row r="294" spans="1:17" ht="30" customHeight="1">
      <c r="A294" s="30">
        <v>291</v>
      </c>
      <c r="B294" s="92" t="s">
        <v>1058</v>
      </c>
      <c r="C294" s="20" t="str">
        <f>IFERROR(VLOOKUP($B294,エントリーシート!$Q$28:$Z$527,5,0),"")</f>
        <v/>
      </c>
      <c r="D294" s="20" t="str">
        <f>IFERROR(VLOOKUP($B294,エントリーシート!$Q$28:$Z$527,6,0),"")</f>
        <v/>
      </c>
      <c r="E294" s="20" t="str">
        <f>IFERROR(VLOOKUP($B294,エントリーシート!$Q$28:$Z$527,7,0),"")</f>
        <v/>
      </c>
      <c r="F294" s="20" t="str">
        <f>IFERROR(VLOOKUP($B294,エントリーシート!$Q$28:$Z$527,8,0),"")</f>
        <v/>
      </c>
      <c r="G294" s="20" t="str">
        <f>IFERROR(VLOOKUP($B294,エントリーシート!$Q$28:$Z$527,9,0),"")</f>
        <v/>
      </c>
      <c r="H294" s="20" t="str">
        <f>IFERROR(VLOOKUP($B294,エントリーシート!$Q$28:$Z$527,10,0),"")</f>
        <v/>
      </c>
      <c r="I294" s="21"/>
      <c r="J294" s="21"/>
      <c r="K294" s="21"/>
      <c r="L294" s="22"/>
      <c r="M294" s="23" t="str">
        <f t="shared" si="12"/>
        <v/>
      </c>
      <c r="N294" s="24" t="str">
        <f t="shared" si="13"/>
        <v/>
      </c>
      <c r="O294" s="66" t="str">
        <f t="shared" si="14"/>
        <v/>
      </c>
      <c r="P294" s="41"/>
      <c r="Q294" s="45"/>
    </row>
    <row r="295" spans="1:17" ht="30" customHeight="1">
      <c r="A295" s="30">
        <v>292</v>
      </c>
      <c r="B295" s="92" t="s">
        <v>1059</v>
      </c>
      <c r="C295" s="20" t="str">
        <f>IFERROR(VLOOKUP($B295,エントリーシート!$Q$28:$Z$527,5,0),"")</f>
        <v/>
      </c>
      <c r="D295" s="20" t="str">
        <f>IFERROR(VLOOKUP($B295,エントリーシート!$Q$28:$Z$527,6,0),"")</f>
        <v/>
      </c>
      <c r="E295" s="20" t="str">
        <f>IFERROR(VLOOKUP($B295,エントリーシート!$Q$28:$Z$527,7,0),"")</f>
        <v/>
      </c>
      <c r="F295" s="20" t="str">
        <f>IFERROR(VLOOKUP($B295,エントリーシート!$Q$28:$Z$527,8,0),"")</f>
        <v/>
      </c>
      <c r="G295" s="20" t="str">
        <f>IFERROR(VLOOKUP($B295,エントリーシート!$Q$28:$Z$527,9,0),"")</f>
        <v/>
      </c>
      <c r="H295" s="20" t="str">
        <f>IFERROR(VLOOKUP($B295,エントリーシート!$Q$28:$Z$527,10,0),"")</f>
        <v/>
      </c>
      <c r="I295" s="21"/>
      <c r="J295" s="21"/>
      <c r="K295" s="21"/>
      <c r="L295" s="22"/>
      <c r="M295" s="23" t="str">
        <f t="shared" si="12"/>
        <v/>
      </c>
      <c r="N295" s="24" t="str">
        <f t="shared" si="13"/>
        <v/>
      </c>
      <c r="O295" s="66" t="str">
        <f t="shared" si="14"/>
        <v/>
      </c>
      <c r="P295" s="41"/>
      <c r="Q295" s="45"/>
    </row>
    <row r="296" spans="1:17" ht="30" customHeight="1">
      <c r="A296" s="30">
        <v>293</v>
      </c>
      <c r="B296" s="92" t="s">
        <v>1060</v>
      </c>
      <c r="C296" s="20" t="str">
        <f>IFERROR(VLOOKUP($B296,エントリーシート!$Q$28:$Z$527,5,0),"")</f>
        <v/>
      </c>
      <c r="D296" s="20" t="str">
        <f>IFERROR(VLOOKUP($B296,エントリーシート!$Q$28:$Z$527,6,0),"")</f>
        <v/>
      </c>
      <c r="E296" s="20" t="str">
        <f>IFERROR(VLOOKUP($B296,エントリーシート!$Q$28:$Z$527,7,0),"")</f>
        <v/>
      </c>
      <c r="F296" s="20" t="str">
        <f>IFERROR(VLOOKUP($B296,エントリーシート!$Q$28:$Z$527,8,0),"")</f>
        <v/>
      </c>
      <c r="G296" s="20" t="str">
        <f>IFERROR(VLOOKUP($B296,エントリーシート!$Q$28:$Z$527,9,0),"")</f>
        <v/>
      </c>
      <c r="H296" s="20" t="str">
        <f>IFERROR(VLOOKUP($B296,エントリーシート!$Q$28:$Z$527,10,0),"")</f>
        <v/>
      </c>
      <c r="I296" s="21"/>
      <c r="J296" s="21"/>
      <c r="K296" s="21"/>
      <c r="L296" s="22"/>
      <c r="M296" s="23" t="str">
        <f t="shared" si="12"/>
        <v/>
      </c>
      <c r="N296" s="24" t="str">
        <f t="shared" si="13"/>
        <v/>
      </c>
      <c r="O296" s="66" t="str">
        <f t="shared" si="14"/>
        <v/>
      </c>
      <c r="P296" s="41"/>
      <c r="Q296" s="45"/>
    </row>
    <row r="297" spans="1:17" ht="30" customHeight="1">
      <c r="A297" s="30">
        <v>294</v>
      </c>
      <c r="B297" s="92" t="s">
        <v>1061</v>
      </c>
      <c r="C297" s="20" t="str">
        <f>IFERROR(VLOOKUP($B297,エントリーシート!$Q$28:$Z$527,5,0),"")</f>
        <v/>
      </c>
      <c r="D297" s="20" t="str">
        <f>IFERROR(VLOOKUP($B297,エントリーシート!$Q$28:$Z$527,6,0),"")</f>
        <v/>
      </c>
      <c r="E297" s="20" t="str">
        <f>IFERROR(VLOOKUP($B297,エントリーシート!$Q$28:$Z$527,7,0),"")</f>
        <v/>
      </c>
      <c r="F297" s="20" t="str">
        <f>IFERROR(VLOOKUP($B297,エントリーシート!$Q$28:$Z$527,8,0),"")</f>
        <v/>
      </c>
      <c r="G297" s="20" t="str">
        <f>IFERROR(VLOOKUP($B297,エントリーシート!$Q$28:$Z$527,9,0),"")</f>
        <v/>
      </c>
      <c r="H297" s="20" t="str">
        <f>IFERROR(VLOOKUP($B297,エントリーシート!$Q$28:$Z$527,10,0),"")</f>
        <v/>
      </c>
      <c r="I297" s="21"/>
      <c r="J297" s="21"/>
      <c r="K297" s="21"/>
      <c r="L297" s="22"/>
      <c r="M297" s="23" t="str">
        <f t="shared" si="12"/>
        <v/>
      </c>
      <c r="N297" s="24" t="str">
        <f t="shared" si="13"/>
        <v/>
      </c>
      <c r="O297" s="66" t="str">
        <f t="shared" si="14"/>
        <v/>
      </c>
      <c r="P297" s="41"/>
      <c r="Q297" s="45"/>
    </row>
    <row r="298" spans="1:17" ht="30" customHeight="1">
      <c r="A298" s="30">
        <v>295</v>
      </c>
      <c r="B298" s="92" t="s">
        <v>1062</v>
      </c>
      <c r="C298" s="20" t="str">
        <f>IFERROR(VLOOKUP($B298,エントリーシート!$Q$28:$Z$527,5,0),"")</f>
        <v/>
      </c>
      <c r="D298" s="20" t="str">
        <f>IFERROR(VLOOKUP($B298,エントリーシート!$Q$28:$Z$527,6,0),"")</f>
        <v/>
      </c>
      <c r="E298" s="20" t="str">
        <f>IFERROR(VLOOKUP($B298,エントリーシート!$Q$28:$Z$527,7,0),"")</f>
        <v/>
      </c>
      <c r="F298" s="20" t="str">
        <f>IFERROR(VLOOKUP($B298,エントリーシート!$Q$28:$Z$527,8,0),"")</f>
        <v/>
      </c>
      <c r="G298" s="20" t="str">
        <f>IFERROR(VLOOKUP($B298,エントリーシート!$Q$28:$Z$527,9,0),"")</f>
        <v/>
      </c>
      <c r="H298" s="20" t="str">
        <f>IFERROR(VLOOKUP($B298,エントリーシート!$Q$28:$Z$527,10,0),"")</f>
        <v/>
      </c>
      <c r="I298" s="21"/>
      <c r="J298" s="21"/>
      <c r="K298" s="21"/>
      <c r="L298" s="22"/>
      <c r="M298" s="23" t="str">
        <f t="shared" si="12"/>
        <v/>
      </c>
      <c r="N298" s="24" t="str">
        <f t="shared" si="13"/>
        <v/>
      </c>
      <c r="O298" s="66" t="str">
        <f t="shared" si="14"/>
        <v/>
      </c>
      <c r="P298" s="41"/>
      <c r="Q298" s="45"/>
    </row>
    <row r="299" spans="1:17" ht="30" customHeight="1">
      <c r="A299" s="30">
        <v>296</v>
      </c>
      <c r="B299" s="92" t="s">
        <v>1063</v>
      </c>
      <c r="C299" s="20" t="str">
        <f>IFERROR(VLOOKUP($B299,エントリーシート!$Q$28:$Z$527,5,0),"")</f>
        <v/>
      </c>
      <c r="D299" s="20" t="str">
        <f>IFERROR(VLOOKUP($B299,エントリーシート!$Q$28:$Z$527,6,0),"")</f>
        <v/>
      </c>
      <c r="E299" s="20" t="str">
        <f>IFERROR(VLOOKUP($B299,エントリーシート!$Q$28:$Z$527,7,0),"")</f>
        <v/>
      </c>
      <c r="F299" s="20" t="str">
        <f>IFERROR(VLOOKUP($B299,エントリーシート!$Q$28:$Z$527,8,0),"")</f>
        <v/>
      </c>
      <c r="G299" s="20" t="str">
        <f>IFERROR(VLOOKUP($B299,エントリーシート!$Q$28:$Z$527,9,0),"")</f>
        <v/>
      </c>
      <c r="H299" s="20" t="str">
        <f>IFERROR(VLOOKUP($B299,エントリーシート!$Q$28:$Z$527,10,0),"")</f>
        <v/>
      </c>
      <c r="I299" s="21"/>
      <c r="J299" s="21"/>
      <c r="K299" s="21"/>
      <c r="L299" s="22"/>
      <c r="M299" s="23" t="str">
        <f t="shared" si="12"/>
        <v/>
      </c>
      <c r="N299" s="24" t="str">
        <f t="shared" si="13"/>
        <v/>
      </c>
      <c r="O299" s="66" t="str">
        <f t="shared" si="14"/>
        <v/>
      </c>
      <c r="P299" s="41"/>
      <c r="Q299" s="45"/>
    </row>
    <row r="300" spans="1:17" ht="30" customHeight="1">
      <c r="A300" s="30">
        <v>297</v>
      </c>
      <c r="B300" s="92" t="s">
        <v>1064</v>
      </c>
      <c r="C300" s="20" t="str">
        <f>IFERROR(VLOOKUP($B300,エントリーシート!$Q$28:$Z$527,5,0),"")</f>
        <v/>
      </c>
      <c r="D300" s="20" t="str">
        <f>IFERROR(VLOOKUP($B300,エントリーシート!$Q$28:$Z$527,6,0),"")</f>
        <v/>
      </c>
      <c r="E300" s="20" t="str">
        <f>IFERROR(VLOOKUP($B300,エントリーシート!$Q$28:$Z$527,7,0),"")</f>
        <v/>
      </c>
      <c r="F300" s="20" t="str">
        <f>IFERROR(VLOOKUP($B300,エントリーシート!$Q$28:$Z$527,8,0),"")</f>
        <v/>
      </c>
      <c r="G300" s="20" t="str">
        <f>IFERROR(VLOOKUP($B300,エントリーシート!$Q$28:$Z$527,9,0),"")</f>
        <v/>
      </c>
      <c r="H300" s="20" t="str">
        <f>IFERROR(VLOOKUP($B300,エントリーシート!$Q$28:$Z$527,10,0),"")</f>
        <v/>
      </c>
      <c r="I300" s="21"/>
      <c r="J300" s="21"/>
      <c r="K300" s="21"/>
      <c r="L300" s="22"/>
      <c r="M300" s="23" t="str">
        <f t="shared" si="12"/>
        <v/>
      </c>
      <c r="N300" s="24" t="str">
        <f t="shared" si="13"/>
        <v/>
      </c>
      <c r="O300" s="66" t="str">
        <f t="shared" si="14"/>
        <v/>
      </c>
      <c r="P300" s="41"/>
      <c r="Q300" s="45"/>
    </row>
    <row r="301" spans="1:17" ht="30" customHeight="1">
      <c r="A301" s="30">
        <v>298</v>
      </c>
      <c r="B301" s="92" t="s">
        <v>1065</v>
      </c>
      <c r="C301" s="20" t="str">
        <f>IFERROR(VLOOKUP($B301,エントリーシート!$Q$28:$Z$527,5,0),"")</f>
        <v/>
      </c>
      <c r="D301" s="20" t="str">
        <f>IFERROR(VLOOKUP($B301,エントリーシート!$Q$28:$Z$527,6,0),"")</f>
        <v/>
      </c>
      <c r="E301" s="20" t="str">
        <f>IFERROR(VLOOKUP($B301,エントリーシート!$Q$28:$Z$527,7,0),"")</f>
        <v/>
      </c>
      <c r="F301" s="20" t="str">
        <f>IFERROR(VLOOKUP($B301,エントリーシート!$Q$28:$Z$527,8,0),"")</f>
        <v/>
      </c>
      <c r="G301" s="20" t="str">
        <f>IFERROR(VLOOKUP($B301,エントリーシート!$Q$28:$Z$527,9,0),"")</f>
        <v/>
      </c>
      <c r="H301" s="20" t="str">
        <f>IFERROR(VLOOKUP($B301,エントリーシート!$Q$28:$Z$527,10,0),"")</f>
        <v/>
      </c>
      <c r="I301" s="21"/>
      <c r="J301" s="21"/>
      <c r="K301" s="21"/>
      <c r="L301" s="22"/>
      <c r="M301" s="23" t="str">
        <f t="shared" si="12"/>
        <v/>
      </c>
      <c r="N301" s="24" t="str">
        <f t="shared" si="13"/>
        <v/>
      </c>
      <c r="O301" s="66" t="str">
        <f t="shared" si="14"/>
        <v/>
      </c>
      <c r="P301" s="41"/>
      <c r="Q301" s="45"/>
    </row>
    <row r="302" spans="1:17" ht="30" customHeight="1">
      <c r="A302" s="30">
        <v>299</v>
      </c>
      <c r="B302" s="92" t="s">
        <v>1066</v>
      </c>
      <c r="C302" s="20" t="str">
        <f>IFERROR(VLOOKUP($B302,エントリーシート!$Q$28:$Z$527,5,0),"")</f>
        <v/>
      </c>
      <c r="D302" s="20" t="str">
        <f>IFERROR(VLOOKUP($B302,エントリーシート!$Q$28:$Z$527,6,0),"")</f>
        <v/>
      </c>
      <c r="E302" s="20" t="str">
        <f>IFERROR(VLOOKUP($B302,エントリーシート!$Q$28:$Z$527,7,0),"")</f>
        <v/>
      </c>
      <c r="F302" s="20" t="str">
        <f>IFERROR(VLOOKUP($B302,エントリーシート!$Q$28:$Z$527,8,0),"")</f>
        <v/>
      </c>
      <c r="G302" s="20" t="str">
        <f>IFERROR(VLOOKUP($B302,エントリーシート!$Q$28:$Z$527,9,0),"")</f>
        <v/>
      </c>
      <c r="H302" s="20" t="str">
        <f>IFERROR(VLOOKUP($B302,エントリーシート!$Q$28:$Z$527,10,0),"")</f>
        <v/>
      </c>
      <c r="I302" s="21"/>
      <c r="J302" s="21"/>
      <c r="K302" s="21"/>
      <c r="L302" s="22"/>
      <c r="M302" s="23" t="str">
        <f t="shared" si="12"/>
        <v/>
      </c>
      <c r="N302" s="24" t="str">
        <f t="shared" si="13"/>
        <v/>
      </c>
      <c r="O302" s="66" t="str">
        <f t="shared" si="14"/>
        <v/>
      </c>
      <c r="P302" s="41"/>
      <c r="Q302" s="45"/>
    </row>
    <row r="303" spans="1:17" ht="30" customHeight="1">
      <c r="A303" s="30">
        <v>300</v>
      </c>
      <c r="B303" s="92" t="s">
        <v>1067</v>
      </c>
      <c r="C303" s="20" t="str">
        <f>IFERROR(VLOOKUP($B303,エントリーシート!$Q$28:$Z$527,5,0),"")</f>
        <v/>
      </c>
      <c r="D303" s="20" t="str">
        <f>IFERROR(VLOOKUP($B303,エントリーシート!$Q$28:$Z$527,6,0),"")</f>
        <v/>
      </c>
      <c r="E303" s="20" t="str">
        <f>IFERROR(VLOOKUP($B303,エントリーシート!$Q$28:$Z$527,7,0),"")</f>
        <v/>
      </c>
      <c r="F303" s="20" t="str">
        <f>IFERROR(VLOOKUP($B303,エントリーシート!$Q$28:$Z$527,8,0),"")</f>
        <v/>
      </c>
      <c r="G303" s="20" t="str">
        <f>IFERROR(VLOOKUP($B303,エントリーシート!$Q$28:$Z$527,9,0),"")</f>
        <v/>
      </c>
      <c r="H303" s="20" t="str">
        <f>IFERROR(VLOOKUP($B303,エントリーシート!$Q$28:$Z$527,10,0),"")</f>
        <v/>
      </c>
      <c r="I303" s="21"/>
      <c r="J303" s="21"/>
      <c r="K303" s="21"/>
      <c r="L303" s="22"/>
      <c r="M303" s="23" t="str">
        <f t="shared" si="12"/>
        <v/>
      </c>
      <c r="N303" s="24" t="str">
        <f t="shared" si="13"/>
        <v/>
      </c>
      <c r="O303" s="66" t="str">
        <f t="shared" si="14"/>
        <v/>
      </c>
      <c r="P303" s="41"/>
      <c r="Q303" s="45"/>
    </row>
    <row r="304" spans="1:17" ht="30" customHeight="1">
      <c r="A304" s="30">
        <v>301</v>
      </c>
      <c r="B304" s="92" t="s">
        <v>1068</v>
      </c>
      <c r="C304" s="20" t="str">
        <f>IFERROR(VLOOKUP($B304,エントリーシート!$Q$28:$Z$527,5,0),"")</f>
        <v/>
      </c>
      <c r="D304" s="20" t="str">
        <f>IFERROR(VLOOKUP($B304,エントリーシート!$Q$28:$Z$527,6,0),"")</f>
        <v/>
      </c>
      <c r="E304" s="20" t="str">
        <f>IFERROR(VLOOKUP($B304,エントリーシート!$Q$28:$Z$527,7,0),"")</f>
        <v/>
      </c>
      <c r="F304" s="20" t="str">
        <f>IFERROR(VLOOKUP($B304,エントリーシート!$Q$28:$Z$527,8,0),"")</f>
        <v/>
      </c>
      <c r="G304" s="20" t="str">
        <f>IFERROR(VLOOKUP($B304,エントリーシート!$Q$28:$Z$527,9,0),"")</f>
        <v/>
      </c>
      <c r="H304" s="20" t="str">
        <f>IFERROR(VLOOKUP($B304,エントリーシート!$Q$28:$Z$527,10,0),"")</f>
        <v/>
      </c>
      <c r="I304" s="21"/>
      <c r="J304" s="21"/>
      <c r="K304" s="21"/>
      <c r="L304" s="22"/>
      <c r="M304" s="23" t="str">
        <f t="shared" si="12"/>
        <v/>
      </c>
      <c r="N304" s="24" t="str">
        <f t="shared" si="13"/>
        <v/>
      </c>
      <c r="O304" s="66" t="str">
        <f t="shared" si="14"/>
        <v/>
      </c>
      <c r="P304" s="41"/>
      <c r="Q304" s="45"/>
    </row>
    <row r="305" spans="1:17" ht="30" customHeight="1">
      <c r="A305" s="30">
        <v>302</v>
      </c>
      <c r="B305" s="92" t="s">
        <v>1069</v>
      </c>
      <c r="C305" s="20" t="str">
        <f>IFERROR(VLOOKUP($B305,エントリーシート!$Q$28:$Z$527,5,0),"")</f>
        <v/>
      </c>
      <c r="D305" s="20" t="str">
        <f>IFERROR(VLOOKUP($B305,エントリーシート!$Q$28:$Z$527,6,0),"")</f>
        <v/>
      </c>
      <c r="E305" s="20" t="str">
        <f>IFERROR(VLOOKUP($B305,エントリーシート!$Q$28:$Z$527,7,0),"")</f>
        <v/>
      </c>
      <c r="F305" s="20" t="str">
        <f>IFERROR(VLOOKUP($B305,エントリーシート!$Q$28:$Z$527,8,0),"")</f>
        <v/>
      </c>
      <c r="G305" s="20" t="str">
        <f>IFERROR(VLOOKUP($B305,エントリーシート!$Q$28:$Z$527,9,0),"")</f>
        <v/>
      </c>
      <c r="H305" s="20" t="str">
        <f>IFERROR(VLOOKUP($B305,エントリーシート!$Q$28:$Z$527,10,0),"")</f>
        <v/>
      </c>
      <c r="I305" s="21"/>
      <c r="J305" s="21"/>
      <c r="K305" s="21"/>
      <c r="L305" s="22"/>
      <c r="M305" s="23" t="str">
        <f t="shared" si="12"/>
        <v/>
      </c>
      <c r="N305" s="24" t="str">
        <f t="shared" si="13"/>
        <v/>
      </c>
      <c r="O305" s="66" t="str">
        <f t="shared" si="14"/>
        <v/>
      </c>
      <c r="P305" s="41"/>
      <c r="Q305" s="45"/>
    </row>
    <row r="306" spans="1:17" ht="30" customHeight="1">
      <c r="A306" s="30">
        <v>303</v>
      </c>
      <c r="B306" s="92" t="s">
        <v>1070</v>
      </c>
      <c r="C306" s="20" t="str">
        <f>IFERROR(VLOOKUP($B306,エントリーシート!$Q$28:$Z$527,5,0),"")</f>
        <v/>
      </c>
      <c r="D306" s="20" t="str">
        <f>IFERROR(VLOOKUP($B306,エントリーシート!$Q$28:$Z$527,6,0),"")</f>
        <v/>
      </c>
      <c r="E306" s="20" t="str">
        <f>IFERROR(VLOOKUP($B306,エントリーシート!$Q$28:$Z$527,7,0),"")</f>
        <v/>
      </c>
      <c r="F306" s="20" t="str">
        <f>IFERROR(VLOOKUP($B306,エントリーシート!$Q$28:$Z$527,8,0),"")</f>
        <v/>
      </c>
      <c r="G306" s="20" t="str">
        <f>IFERROR(VLOOKUP($B306,エントリーシート!$Q$28:$Z$527,9,0),"")</f>
        <v/>
      </c>
      <c r="H306" s="20" t="str">
        <f>IFERROR(VLOOKUP($B306,エントリーシート!$Q$28:$Z$527,10,0),"")</f>
        <v/>
      </c>
      <c r="I306" s="21"/>
      <c r="J306" s="21"/>
      <c r="K306" s="21"/>
      <c r="L306" s="22"/>
      <c r="M306" s="23" t="str">
        <f t="shared" si="12"/>
        <v/>
      </c>
      <c r="N306" s="24" t="str">
        <f t="shared" si="13"/>
        <v/>
      </c>
      <c r="O306" s="66" t="str">
        <f t="shared" si="14"/>
        <v/>
      </c>
      <c r="P306" s="41"/>
      <c r="Q306" s="45"/>
    </row>
    <row r="307" spans="1:17" ht="30" customHeight="1">
      <c r="A307" s="30">
        <v>304</v>
      </c>
      <c r="B307" s="92" t="s">
        <v>1071</v>
      </c>
      <c r="C307" s="20" t="str">
        <f>IFERROR(VLOOKUP($B307,エントリーシート!$Q$28:$Z$527,5,0),"")</f>
        <v/>
      </c>
      <c r="D307" s="20" t="str">
        <f>IFERROR(VLOOKUP($B307,エントリーシート!$Q$28:$Z$527,6,0),"")</f>
        <v/>
      </c>
      <c r="E307" s="20" t="str">
        <f>IFERROR(VLOOKUP($B307,エントリーシート!$Q$28:$Z$527,7,0),"")</f>
        <v/>
      </c>
      <c r="F307" s="20" t="str">
        <f>IFERROR(VLOOKUP($B307,エントリーシート!$Q$28:$Z$527,8,0),"")</f>
        <v/>
      </c>
      <c r="G307" s="20" t="str">
        <f>IFERROR(VLOOKUP($B307,エントリーシート!$Q$28:$Z$527,9,0),"")</f>
        <v/>
      </c>
      <c r="H307" s="20" t="str">
        <f>IFERROR(VLOOKUP($B307,エントリーシート!$Q$28:$Z$527,10,0),"")</f>
        <v/>
      </c>
      <c r="I307" s="21"/>
      <c r="J307" s="21"/>
      <c r="K307" s="21"/>
      <c r="L307" s="22"/>
      <c r="M307" s="23" t="str">
        <f t="shared" si="12"/>
        <v/>
      </c>
      <c r="N307" s="24" t="str">
        <f t="shared" si="13"/>
        <v/>
      </c>
      <c r="O307" s="66" t="str">
        <f t="shared" si="14"/>
        <v/>
      </c>
      <c r="P307" s="41"/>
      <c r="Q307" s="45"/>
    </row>
    <row r="308" spans="1:17" ht="30" customHeight="1">
      <c r="A308" s="30">
        <v>305</v>
      </c>
      <c r="B308" s="92" t="s">
        <v>1072</v>
      </c>
      <c r="C308" s="20" t="str">
        <f>IFERROR(VLOOKUP($B308,エントリーシート!$Q$28:$Z$527,5,0),"")</f>
        <v/>
      </c>
      <c r="D308" s="20" t="str">
        <f>IFERROR(VLOOKUP($B308,エントリーシート!$Q$28:$Z$527,6,0),"")</f>
        <v/>
      </c>
      <c r="E308" s="20" t="str">
        <f>IFERROR(VLOOKUP($B308,エントリーシート!$Q$28:$Z$527,7,0),"")</f>
        <v/>
      </c>
      <c r="F308" s="20" t="str">
        <f>IFERROR(VLOOKUP($B308,エントリーシート!$Q$28:$Z$527,8,0),"")</f>
        <v/>
      </c>
      <c r="G308" s="20" t="str">
        <f>IFERROR(VLOOKUP($B308,エントリーシート!$Q$28:$Z$527,9,0),"")</f>
        <v/>
      </c>
      <c r="H308" s="20" t="str">
        <f>IFERROR(VLOOKUP($B308,エントリーシート!$Q$28:$Z$527,10,0),"")</f>
        <v/>
      </c>
      <c r="I308" s="21"/>
      <c r="J308" s="21"/>
      <c r="K308" s="21"/>
      <c r="L308" s="22"/>
      <c r="M308" s="23" t="str">
        <f t="shared" si="12"/>
        <v/>
      </c>
      <c r="N308" s="24" t="str">
        <f t="shared" si="13"/>
        <v/>
      </c>
      <c r="O308" s="66" t="str">
        <f t="shared" si="14"/>
        <v/>
      </c>
      <c r="P308" s="41"/>
      <c r="Q308" s="45"/>
    </row>
    <row r="309" spans="1:17" ht="30" customHeight="1">
      <c r="A309" s="30">
        <v>306</v>
      </c>
      <c r="B309" s="92" t="s">
        <v>1073</v>
      </c>
      <c r="C309" s="20" t="str">
        <f>IFERROR(VLOOKUP($B309,エントリーシート!$Q$28:$Z$527,5,0),"")</f>
        <v/>
      </c>
      <c r="D309" s="20" t="str">
        <f>IFERROR(VLOOKUP($B309,エントリーシート!$Q$28:$Z$527,6,0),"")</f>
        <v/>
      </c>
      <c r="E309" s="20" t="str">
        <f>IFERROR(VLOOKUP($B309,エントリーシート!$Q$28:$Z$527,7,0),"")</f>
        <v/>
      </c>
      <c r="F309" s="20" t="str">
        <f>IFERROR(VLOOKUP($B309,エントリーシート!$Q$28:$Z$527,8,0),"")</f>
        <v/>
      </c>
      <c r="G309" s="20" t="str">
        <f>IFERROR(VLOOKUP($B309,エントリーシート!$Q$28:$Z$527,9,0),"")</f>
        <v/>
      </c>
      <c r="H309" s="20" t="str">
        <f>IFERROR(VLOOKUP($B309,エントリーシート!$Q$28:$Z$527,10,0),"")</f>
        <v/>
      </c>
      <c r="I309" s="21"/>
      <c r="J309" s="21"/>
      <c r="K309" s="21"/>
      <c r="L309" s="22"/>
      <c r="M309" s="23" t="str">
        <f t="shared" si="12"/>
        <v/>
      </c>
      <c r="N309" s="24" t="str">
        <f t="shared" si="13"/>
        <v/>
      </c>
      <c r="O309" s="66" t="str">
        <f t="shared" si="14"/>
        <v/>
      </c>
      <c r="P309" s="41"/>
      <c r="Q309" s="45"/>
    </row>
    <row r="310" spans="1:17" ht="30" customHeight="1">
      <c r="A310" s="30">
        <v>307</v>
      </c>
      <c r="B310" s="92" t="s">
        <v>1074</v>
      </c>
      <c r="C310" s="20" t="str">
        <f>IFERROR(VLOOKUP($B310,エントリーシート!$Q$28:$Z$527,5,0),"")</f>
        <v/>
      </c>
      <c r="D310" s="20" t="str">
        <f>IFERROR(VLOOKUP($B310,エントリーシート!$Q$28:$Z$527,6,0),"")</f>
        <v/>
      </c>
      <c r="E310" s="20" t="str">
        <f>IFERROR(VLOOKUP($B310,エントリーシート!$Q$28:$Z$527,7,0),"")</f>
        <v/>
      </c>
      <c r="F310" s="20" t="str">
        <f>IFERROR(VLOOKUP($B310,エントリーシート!$Q$28:$Z$527,8,0),"")</f>
        <v/>
      </c>
      <c r="G310" s="20" t="str">
        <f>IFERROR(VLOOKUP($B310,エントリーシート!$Q$28:$Z$527,9,0),"")</f>
        <v/>
      </c>
      <c r="H310" s="20" t="str">
        <f>IFERROR(VLOOKUP($B310,エントリーシート!$Q$28:$Z$527,10,0),"")</f>
        <v/>
      </c>
      <c r="I310" s="21"/>
      <c r="J310" s="21"/>
      <c r="K310" s="21"/>
      <c r="L310" s="22"/>
      <c r="M310" s="23" t="str">
        <f t="shared" si="12"/>
        <v/>
      </c>
      <c r="N310" s="24" t="str">
        <f t="shared" si="13"/>
        <v/>
      </c>
      <c r="O310" s="66" t="str">
        <f t="shared" si="14"/>
        <v/>
      </c>
      <c r="P310" s="41"/>
      <c r="Q310" s="45"/>
    </row>
    <row r="311" spans="1:17" ht="30" customHeight="1">
      <c r="A311" s="30">
        <v>308</v>
      </c>
      <c r="B311" s="92" t="s">
        <v>1075</v>
      </c>
      <c r="C311" s="20" t="str">
        <f>IFERROR(VLOOKUP($B311,エントリーシート!$Q$28:$Z$527,5,0),"")</f>
        <v/>
      </c>
      <c r="D311" s="20" t="str">
        <f>IFERROR(VLOOKUP($B311,エントリーシート!$Q$28:$Z$527,6,0),"")</f>
        <v/>
      </c>
      <c r="E311" s="20" t="str">
        <f>IFERROR(VLOOKUP($B311,エントリーシート!$Q$28:$Z$527,7,0),"")</f>
        <v/>
      </c>
      <c r="F311" s="20" t="str">
        <f>IFERROR(VLOOKUP($B311,エントリーシート!$Q$28:$Z$527,8,0),"")</f>
        <v/>
      </c>
      <c r="G311" s="20" t="str">
        <f>IFERROR(VLOOKUP($B311,エントリーシート!$Q$28:$Z$527,9,0),"")</f>
        <v/>
      </c>
      <c r="H311" s="20" t="str">
        <f>IFERROR(VLOOKUP($B311,エントリーシート!$Q$28:$Z$527,10,0),"")</f>
        <v/>
      </c>
      <c r="I311" s="21"/>
      <c r="J311" s="21"/>
      <c r="K311" s="21"/>
      <c r="L311" s="22"/>
      <c r="M311" s="23" t="str">
        <f t="shared" si="12"/>
        <v/>
      </c>
      <c r="N311" s="24" t="str">
        <f t="shared" si="13"/>
        <v/>
      </c>
      <c r="O311" s="66" t="str">
        <f t="shared" si="14"/>
        <v/>
      </c>
      <c r="P311" s="41"/>
      <c r="Q311" s="45"/>
    </row>
    <row r="312" spans="1:17" ht="30" customHeight="1">
      <c r="A312" s="30">
        <v>309</v>
      </c>
      <c r="B312" s="92" t="s">
        <v>1076</v>
      </c>
      <c r="C312" s="20" t="str">
        <f>IFERROR(VLOOKUP($B312,エントリーシート!$Q$28:$Z$527,5,0),"")</f>
        <v/>
      </c>
      <c r="D312" s="20" t="str">
        <f>IFERROR(VLOOKUP($B312,エントリーシート!$Q$28:$Z$527,6,0),"")</f>
        <v/>
      </c>
      <c r="E312" s="20" t="str">
        <f>IFERROR(VLOOKUP($B312,エントリーシート!$Q$28:$Z$527,7,0),"")</f>
        <v/>
      </c>
      <c r="F312" s="20" t="str">
        <f>IFERROR(VLOOKUP($B312,エントリーシート!$Q$28:$Z$527,8,0),"")</f>
        <v/>
      </c>
      <c r="G312" s="20" t="str">
        <f>IFERROR(VLOOKUP($B312,エントリーシート!$Q$28:$Z$527,9,0),"")</f>
        <v/>
      </c>
      <c r="H312" s="20" t="str">
        <f>IFERROR(VLOOKUP($B312,エントリーシート!$Q$28:$Z$527,10,0),"")</f>
        <v/>
      </c>
      <c r="I312" s="21"/>
      <c r="J312" s="21"/>
      <c r="K312" s="21"/>
      <c r="L312" s="22"/>
      <c r="M312" s="23" t="str">
        <f t="shared" si="12"/>
        <v/>
      </c>
      <c r="N312" s="24" t="str">
        <f t="shared" si="13"/>
        <v/>
      </c>
      <c r="O312" s="66" t="str">
        <f t="shared" si="14"/>
        <v/>
      </c>
      <c r="P312" s="41"/>
      <c r="Q312" s="45"/>
    </row>
    <row r="313" spans="1:17" ht="30" customHeight="1">
      <c r="A313" s="30">
        <v>310</v>
      </c>
      <c r="B313" s="92" t="s">
        <v>1077</v>
      </c>
      <c r="C313" s="20" t="str">
        <f>IFERROR(VLOOKUP($B313,エントリーシート!$Q$28:$Z$527,5,0),"")</f>
        <v/>
      </c>
      <c r="D313" s="20" t="str">
        <f>IFERROR(VLOOKUP($B313,エントリーシート!$Q$28:$Z$527,6,0),"")</f>
        <v/>
      </c>
      <c r="E313" s="20" t="str">
        <f>IFERROR(VLOOKUP($B313,エントリーシート!$Q$28:$Z$527,7,0),"")</f>
        <v/>
      </c>
      <c r="F313" s="20" t="str">
        <f>IFERROR(VLOOKUP($B313,エントリーシート!$Q$28:$Z$527,8,0),"")</f>
        <v/>
      </c>
      <c r="G313" s="20" t="str">
        <f>IFERROR(VLOOKUP($B313,エントリーシート!$Q$28:$Z$527,9,0),"")</f>
        <v/>
      </c>
      <c r="H313" s="20" t="str">
        <f>IFERROR(VLOOKUP($B313,エントリーシート!$Q$28:$Z$527,10,0),"")</f>
        <v/>
      </c>
      <c r="I313" s="21"/>
      <c r="J313" s="21"/>
      <c r="K313" s="21"/>
      <c r="L313" s="22"/>
      <c r="M313" s="23" t="str">
        <f t="shared" si="12"/>
        <v/>
      </c>
      <c r="N313" s="24" t="str">
        <f t="shared" si="13"/>
        <v/>
      </c>
      <c r="O313" s="66" t="str">
        <f t="shared" si="14"/>
        <v/>
      </c>
      <c r="P313" s="41"/>
      <c r="Q313" s="45"/>
    </row>
    <row r="314" spans="1:17" ht="30" customHeight="1">
      <c r="A314" s="30">
        <v>311</v>
      </c>
      <c r="B314" s="92" t="s">
        <v>1078</v>
      </c>
      <c r="C314" s="20" t="str">
        <f>IFERROR(VLOOKUP($B314,エントリーシート!$Q$28:$Z$527,5,0),"")</f>
        <v/>
      </c>
      <c r="D314" s="20" t="str">
        <f>IFERROR(VLOOKUP($B314,エントリーシート!$Q$28:$Z$527,6,0),"")</f>
        <v/>
      </c>
      <c r="E314" s="20" t="str">
        <f>IFERROR(VLOOKUP($B314,エントリーシート!$Q$28:$Z$527,7,0),"")</f>
        <v/>
      </c>
      <c r="F314" s="20" t="str">
        <f>IFERROR(VLOOKUP($B314,エントリーシート!$Q$28:$Z$527,8,0),"")</f>
        <v/>
      </c>
      <c r="G314" s="20" t="str">
        <f>IFERROR(VLOOKUP($B314,エントリーシート!$Q$28:$Z$527,9,0),"")</f>
        <v/>
      </c>
      <c r="H314" s="20" t="str">
        <f>IFERROR(VLOOKUP($B314,エントリーシート!$Q$28:$Z$527,10,0),"")</f>
        <v/>
      </c>
      <c r="I314" s="21"/>
      <c r="J314" s="21"/>
      <c r="K314" s="21"/>
      <c r="L314" s="22"/>
      <c r="M314" s="23" t="str">
        <f t="shared" si="12"/>
        <v/>
      </c>
      <c r="N314" s="24" t="str">
        <f t="shared" si="13"/>
        <v/>
      </c>
      <c r="O314" s="66" t="str">
        <f t="shared" si="14"/>
        <v/>
      </c>
      <c r="P314" s="41"/>
      <c r="Q314" s="45"/>
    </row>
    <row r="315" spans="1:17" ht="30" customHeight="1">
      <c r="A315" s="30">
        <v>312</v>
      </c>
      <c r="B315" s="92" t="s">
        <v>1079</v>
      </c>
      <c r="C315" s="20" t="str">
        <f>IFERROR(VLOOKUP($B315,エントリーシート!$Q$28:$Z$527,5,0),"")</f>
        <v/>
      </c>
      <c r="D315" s="20" t="str">
        <f>IFERROR(VLOOKUP($B315,エントリーシート!$Q$28:$Z$527,6,0),"")</f>
        <v/>
      </c>
      <c r="E315" s="20" t="str">
        <f>IFERROR(VLOOKUP($B315,エントリーシート!$Q$28:$Z$527,7,0),"")</f>
        <v/>
      </c>
      <c r="F315" s="20" t="str">
        <f>IFERROR(VLOOKUP($B315,エントリーシート!$Q$28:$Z$527,8,0),"")</f>
        <v/>
      </c>
      <c r="G315" s="20" t="str">
        <f>IFERROR(VLOOKUP($B315,エントリーシート!$Q$28:$Z$527,9,0),"")</f>
        <v/>
      </c>
      <c r="H315" s="20" t="str">
        <f>IFERROR(VLOOKUP($B315,エントリーシート!$Q$28:$Z$527,10,0),"")</f>
        <v/>
      </c>
      <c r="I315" s="21"/>
      <c r="J315" s="21"/>
      <c r="K315" s="21"/>
      <c r="L315" s="22"/>
      <c r="M315" s="23" t="str">
        <f t="shared" si="12"/>
        <v/>
      </c>
      <c r="N315" s="24" t="str">
        <f t="shared" si="13"/>
        <v/>
      </c>
      <c r="O315" s="66" t="str">
        <f t="shared" si="14"/>
        <v/>
      </c>
      <c r="P315" s="41"/>
      <c r="Q315" s="45"/>
    </row>
    <row r="316" spans="1:17" ht="30" customHeight="1">
      <c r="A316" s="30">
        <v>313</v>
      </c>
      <c r="B316" s="92" t="s">
        <v>1080</v>
      </c>
      <c r="C316" s="20" t="str">
        <f>IFERROR(VLOOKUP($B316,エントリーシート!$Q$28:$Z$527,5,0),"")</f>
        <v/>
      </c>
      <c r="D316" s="20" t="str">
        <f>IFERROR(VLOOKUP($B316,エントリーシート!$Q$28:$Z$527,6,0),"")</f>
        <v/>
      </c>
      <c r="E316" s="20" t="str">
        <f>IFERROR(VLOOKUP($B316,エントリーシート!$Q$28:$Z$527,7,0),"")</f>
        <v/>
      </c>
      <c r="F316" s="20" t="str">
        <f>IFERROR(VLOOKUP($B316,エントリーシート!$Q$28:$Z$527,8,0),"")</f>
        <v/>
      </c>
      <c r="G316" s="20" t="str">
        <f>IFERROR(VLOOKUP($B316,エントリーシート!$Q$28:$Z$527,9,0),"")</f>
        <v/>
      </c>
      <c r="H316" s="20" t="str">
        <f>IFERROR(VLOOKUP($B316,エントリーシート!$Q$28:$Z$527,10,0),"")</f>
        <v/>
      </c>
      <c r="I316" s="21"/>
      <c r="J316" s="21"/>
      <c r="K316" s="21"/>
      <c r="L316" s="22"/>
      <c r="M316" s="23" t="str">
        <f t="shared" si="12"/>
        <v/>
      </c>
      <c r="N316" s="24" t="str">
        <f t="shared" si="13"/>
        <v/>
      </c>
      <c r="O316" s="66" t="str">
        <f t="shared" si="14"/>
        <v/>
      </c>
      <c r="P316" s="41"/>
      <c r="Q316" s="45"/>
    </row>
    <row r="317" spans="1:17" ht="30" customHeight="1">
      <c r="A317" s="30">
        <v>314</v>
      </c>
      <c r="B317" s="92" t="s">
        <v>1081</v>
      </c>
      <c r="C317" s="20" t="str">
        <f>IFERROR(VLOOKUP($B317,エントリーシート!$Q$28:$Z$527,5,0),"")</f>
        <v/>
      </c>
      <c r="D317" s="20" t="str">
        <f>IFERROR(VLOOKUP($B317,エントリーシート!$Q$28:$Z$527,6,0),"")</f>
        <v/>
      </c>
      <c r="E317" s="20" t="str">
        <f>IFERROR(VLOOKUP($B317,エントリーシート!$Q$28:$Z$527,7,0),"")</f>
        <v/>
      </c>
      <c r="F317" s="20" t="str">
        <f>IFERROR(VLOOKUP($B317,エントリーシート!$Q$28:$Z$527,8,0),"")</f>
        <v/>
      </c>
      <c r="G317" s="20" t="str">
        <f>IFERROR(VLOOKUP($B317,エントリーシート!$Q$28:$Z$527,9,0),"")</f>
        <v/>
      </c>
      <c r="H317" s="20" t="str">
        <f>IFERROR(VLOOKUP($B317,エントリーシート!$Q$28:$Z$527,10,0),"")</f>
        <v/>
      </c>
      <c r="I317" s="21"/>
      <c r="J317" s="21"/>
      <c r="K317" s="21"/>
      <c r="L317" s="22"/>
      <c r="M317" s="23" t="str">
        <f t="shared" si="12"/>
        <v/>
      </c>
      <c r="N317" s="24" t="str">
        <f t="shared" si="13"/>
        <v/>
      </c>
      <c r="O317" s="66" t="str">
        <f t="shared" si="14"/>
        <v/>
      </c>
      <c r="P317" s="41"/>
      <c r="Q317" s="45"/>
    </row>
    <row r="318" spans="1:17" ht="30" customHeight="1">
      <c r="A318" s="30">
        <v>315</v>
      </c>
      <c r="B318" s="92" t="s">
        <v>1082</v>
      </c>
      <c r="C318" s="20" t="str">
        <f>IFERROR(VLOOKUP($B318,エントリーシート!$Q$28:$Z$527,5,0),"")</f>
        <v/>
      </c>
      <c r="D318" s="20" t="str">
        <f>IFERROR(VLOOKUP($B318,エントリーシート!$Q$28:$Z$527,6,0),"")</f>
        <v/>
      </c>
      <c r="E318" s="20" t="str">
        <f>IFERROR(VLOOKUP($B318,エントリーシート!$Q$28:$Z$527,7,0),"")</f>
        <v/>
      </c>
      <c r="F318" s="20" t="str">
        <f>IFERROR(VLOOKUP($B318,エントリーシート!$Q$28:$Z$527,8,0),"")</f>
        <v/>
      </c>
      <c r="G318" s="20" t="str">
        <f>IFERROR(VLOOKUP($B318,エントリーシート!$Q$28:$Z$527,9,0),"")</f>
        <v/>
      </c>
      <c r="H318" s="20" t="str">
        <f>IFERROR(VLOOKUP($B318,エントリーシート!$Q$28:$Z$527,10,0),"")</f>
        <v/>
      </c>
      <c r="I318" s="21"/>
      <c r="J318" s="21"/>
      <c r="K318" s="21"/>
      <c r="L318" s="22"/>
      <c r="M318" s="23" t="str">
        <f t="shared" si="12"/>
        <v/>
      </c>
      <c r="N318" s="24" t="str">
        <f t="shared" si="13"/>
        <v/>
      </c>
      <c r="O318" s="66" t="str">
        <f t="shared" si="14"/>
        <v/>
      </c>
      <c r="P318" s="41"/>
      <c r="Q318" s="45"/>
    </row>
    <row r="319" spans="1:17" ht="30" customHeight="1">
      <c r="A319" s="30">
        <v>316</v>
      </c>
      <c r="B319" s="92" t="s">
        <v>1083</v>
      </c>
      <c r="C319" s="20" t="str">
        <f>IFERROR(VLOOKUP($B319,エントリーシート!$Q$28:$Z$527,5,0),"")</f>
        <v/>
      </c>
      <c r="D319" s="20" t="str">
        <f>IFERROR(VLOOKUP($B319,エントリーシート!$Q$28:$Z$527,6,0),"")</f>
        <v/>
      </c>
      <c r="E319" s="20" t="str">
        <f>IFERROR(VLOOKUP($B319,エントリーシート!$Q$28:$Z$527,7,0),"")</f>
        <v/>
      </c>
      <c r="F319" s="20" t="str">
        <f>IFERROR(VLOOKUP($B319,エントリーシート!$Q$28:$Z$527,8,0),"")</f>
        <v/>
      </c>
      <c r="G319" s="20" t="str">
        <f>IFERROR(VLOOKUP($B319,エントリーシート!$Q$28:$Z$527,9,0),"")</f>
        <v/>
      </c>
      <c r="H319" s="20" t="str">
        <f>IFERROR(VLOOKUP($B319,エントリーシート!$Q$28:$Z$527,10,0),"")</f>
        <v/>
      </c>
      <c r="I319" s="21"/>
      <c r="J319" s="21"/>
      <c r="K319" s="21"/>
      <c r="L319" s="22"/>
      <c r="M319" s="23" t="str">
        <f t="shared" si="12"/>
        <v/>
      </c>
      <c r="N319" s="24" t="str">
        <f t="shared" si="13"/>
        <v/>
      </c>
      <c r="O319" s="66" t="str">
        <f t="shared" si="14"/>
        <v/>
      </c>
      <c r="P319" s="41"/>
      <c r="Q319" s="45"/>
    </row>
    <row r="320" spans="1:17" ht="30" customHeight="1">
      <c r="A320" s="30">
        <v>317</v>
      </c>
      <c r="B320" s="92" t="s">
        <v>1084</v>
      </c>
      <c r="C320" s="20" t="str">
        <f>IFERROR(VLOOKUP($B320,エントリーシート!$Q$28:$Z$527,5,0),"")</f>
        <v/>
      </c>
      <c r="D320" s="20" t="str">
        <f>IFERROR(VLOOKUP($B320,エントリーシート!$Q$28:$Z$527,6,0),"")</f>
        <v/>
      </c>
      <c r="E320" s="20" t="str">
        <f>IFERROR(VLOOKUP($B320,エントリーシート!$Q$28:$Z$527,7,0),"")</f>
        <v/>
      </c>
      <c r="F320" s="20" t="str">
        <f>IFERROR(VLOOKUP($B320,エントリーシート!$Q$28:$Z$527,8,0),"")</f>
        <v/>
      </c>
      <c r="G320" s="20" t="str">
        <f>IFERROR(VLOOKUP($B320,エントリーシート!$Q$28:$Z$527,9,0),"")</f>
        <v/>
      </c>
      <c r="H320" s="20" t="str">
        <f>IFERROR(VLOOKUP($B320,エントリーシート!$Q$28:$Z$527,10,0),"")</f>
        <v/>
      </c>
      <c r="I320" s="21"/>
      <c r="J320" s="21"/>
      <c r="K320" s="21"/>
      <c r="L320" s="22"/>
      <c r="M320" s="23" t="str">
        <f t="shared" si="12"/>
        <v/>
      </c>
      <c r="N320" s="24" t="str">
        <f t="shared" si="13"/>
        <v/>
      </c>
      <c r="O320" s="66" t="str">
        <f t="shared" si="14"/>
        <v/>
      </c>
      <c r="P320" s="41"/>
      <c r="Q320" s="45"/>
    </row>
    <row r="321" spans="1:17" ht="30" customHeight="1">
      <c r="A321" s="30">
        <v>318</v>
      </c>
      <c r="B321" s="92" t="s">
        <v>1085</v>
      </c>
      <c r="C321" s="20" t="str">
        <f>IFERROR(VLOOKUP($B321,エントリーシート!$Q$28:$Z$527,5,0),"")</f>
        <v/>
      </c>
      <c r="D321" s="20" t="str">
        <f>IFERROR(VLOOKUP($B321,エントリーシート!$Q$28:$Z$527,6,0),"")</f>
        <v/>
      </c>
      <c r="E321" s="20" t="str">
        <f>IFERROR(VLOOKUP($B321,エントリーシート!$Q$28:$Z$527,7,0),"")</f>
        <v/>
      </c>
      <c r="F321" s="20" t="str">
        <f>IFERROR(VLOOKUP($B321,エントリーシート!$Q$28:$Z$527,8,0),"")</f>
        <v/>
      </c>
      <c r="G321" s="20" t="str">
        <f>IFERROR(VLOOKUP($B321,エントリーシート!$Q$28:$Z$527,9,0),"")</f>
        <v/>
      </c>
      <c r="H321" s="20" t="str">
        <f>IFERROR(VLOOKUP($B321,エントリーシート!$Q$28:$Z$527,10,0),"")</f>
        <v/>
      </c>
      <c r="I321" s="21"/>
      <c r="J321" s="21"/>
      <c r="K321" s="21"/>
      <c r="L321" s="22"/>
      <c r="M321" s="23" t="str">
        <f t="shared" si="12"/>
        <v/>
      </c>
      <c r="N321" s="24" t="str">
        <f t="shared" si="13"/>
        <v/>
      </c>
      <c r="O321" s="66" t="str">
        <f t="shared" si="14"/>
        <v/>
      </c>
      <c r="P321" s="41"/>
      <c r="Q321" s="45"/>
    </row>
    <row r="322" spans="1:17" ht="30" customHeight="1">
      <c r="A322" s="30">
        <v>319</v>
      </c>
      <c r="B322" s="92" t="s">
        <v>1086</v>
      </c>
      <c r="C322" s="20" t="str">
        <f>IFERROR(VLOOKUP($B322,エントリーシート!$Q$28:$Z$527,5,0),"")</f>
        <v/>
      </c>
      <c r="D322" s="20" t="str">
        <f>IFERROR(VLOOKUP($B322,エントリーシート!$Q$28:$Z$527,6,0),"")</f>
        <v/>
      </c>
      <c r="E322" s="20" t="str">
        <f>IFERROR(VLOOKUP($B322,エントリーシート!$Q$28:$Z$527,7,0),"")</f>
        <v/>
      </c>
      <c r="F322" s="20" t="str">
        <f>IFERROR(VLOOKUP($B322,エントリーシート!$Q$28:$Z$527,8,0),"")</f>
        <v/>
      </c>
      <c r="G322" s="20" t="str">
        <f>IFERROR(VLOOKUP($B322,エントリーシート!$Q$28:$Z$527,9,0),"")</f>
        <v/>
      </c>
      <c r="H322" s="20" t="str">
        <f>IFERROR(VLOOKUP($B322,エントリーシート!$Q$28:$Z$527,10,0),"")</f>
        <v/>
      </c>
      <c r="I322" s="21"/>
      <c r="J322" s="21"/>
      <c r="K322" s="21"/>
      <c r="L322" s="22"/>
      <c r="M322" s="23" t="str">
        <f t="shared" si="12"/>
        <v/>
      </c>
      <c r="N322" s="24" t="str">
        <f t="shared" si="13"/>
        <v/>
      </c>
      <c r="O322" s="66" t="str">
        <f t="shared" si="14"/>
        <v/>
      </c>
      <c r="P322" s="41"/>
      <c r="Q322" s="45"/>
    </row>
    <row r="323" spans="1:17" ht="30" customHeight="1">
      <c r="A323" s="30">
        <v>320</v>
      </c>
      <c r="B323" s="92" t="s">
        <v>1087</v>
      </c>
      <c r="C323" s="20" t="str">
        <f>IFERROR(VLOOKUP($B323,エントリーシート!$Q$28:$Z$527,5,0),"")</f>
        <v/>
      </c>
      <c r="D323" s="20" t="str">
        <f>IFERROR(VLOOKUP($B323,エントリーシート!$Q$28:$Z$527,6,0),"")</f>
        <v/>
      </c>
      <c r="E323" s="20" t="str">
        <f>IFERROR(VLOOKUP($B323,エントリーシート!$Q$28:$Z$527,7,0),"")</f>
        <v/>
      </c>
      <c r="F323" s="20" t="str">
        <f>IFERROR(VLOOKUP($B323,エントリーシート!$Q$28:$Z$527,8,0),"")</f>
        <v/>
      </c>
      <c r="G323" s="20" t="str">
        <f>IFERROR(VLOOKUP($B323,エントリーシート!$Q$28:$Z$527,9,0),"")</f>
        <v/>
      </c>
      <c r="H323" s="20" t="str">
        <f>IFERROR(VLOOKUP($B323,エントリーシート!$Q$28:$Z$527,10,0),"")</f>
        <v/>
      </c>
      <c r="I323" s="21"/>
      <c r="J323" s="21"/>
      <c r="K323" s="21"/>
      <c r="L323" s="22"/>
      <c r="M323" s="23" t="str">
        <f t="shared" si="12"/>
        <v/>
      </c>
      <c r="N323" s="24" t="str">
        <f t="shared" si="13"/>
        <v/>
      </c>
      <c r="O323" s="66" t="str">
        <f t="shared" si="14"/>
        <v/>
      </c>
      <c r="P323" s="41"/>
      <c r="Q323" s="45"/>
    </row>
    <row r="324" spans="1:17" ht="30" customHeight="1">
      <c r="A324" s="30">
        <v>321</v>
      </c>
      <c r="B324" s="92" t="s">
        <v>1088</v>
      </c>
      <c r="C324" s="20" t="str">
        <f>IFERROR(VLOOKUP($B324,エントリーシート!$Q$28:$Z$527,5,0),"")</f>
        <v/>
      </c>
      <c r="D324" s="20" t="str">
        <f>IFERROR(VLOOKUP($B324,エントリーシート!$Q$28:$Z$527,6,0),"")</f>
        <v/>
      </c>
      <c r="E324" s="20" t="str">
        <f>IFERROR(VLOOKUP($B324,エントリーシート!$Q$28:$Z$527,7,0),"")</f>
        <v/>
      </c>
      <c r="F324" s="20" t="str">
        <f>IFERROR(VLOOKUP($B324,エントリーシート!$Q$28:$Z$527,8,0),"")</f>
        <v/>
      </c>
      <c r="G324" s="20" t="str">
        <f>IFERROR(VLOOKUP($B324,エントリーシート!$Q$28:$Z$527,9,0),"")</f>
        <v/>
      </c>
      <c r="H324" s="20" t="str">
        <f>IFERROR(VLOOKUP($B324,エントリーシート!$Q$28:$Z$527,10,0),"")</f>
        <v/>
      </c>
      <c r="I324" s="21"/>
      <c r="J324" s="21"/>
      <c r="K324" s="21"/>
      <c r="L324" s="22"/>
      <c r="M324" s="23" t="str">
        <f t="shared" si="12"/>
        <v/>
      </c>
      <c r="N324" s="24" t="str">
        <f t="shared" si="13"/>
        <v/>
      </c>
      <c r="O324" s="66" t="str">
        <f t="shared" si="14"/>
        <v/>
      </c>
      <c r="P324" s="41"/>
      <c r="Q324" s="45"/>
    </row>
    <row r="325" spans="1:17" ht="30" customHeight="1">
      <c r="A325" s="30">
        <v>322</v>
      </c>
      <c r="B325" s="92" t="s">
        <v>1089</v>
      </c>
      <c r="C325" s="20" t="str">
        <f>IFERROR(VLOOKUP($B325,エントリーシート!$Q$28:$Z$527,5,0),"")</f>
        <v/>
      </c>
      <c r="D325" s="20" t="str">
        <f>IFERROR(VLOOKUP($B325,エントリーシート!$Q$28:$Z$527,6,0),"")</f>
        <v/>
      </c>
      <c r="E325" s="20" t="str">
        <f>IFERROR(VLOOKUP($B325,エントリーシート!$Q$28:$Z$527,7,0),"")</f>
        <v/>
      </c>
      <c r="F325" s="20" t="str">
        <f>IFERROR(VLOOKUP($B325,エントリーシート!$Q$28:$Z$527,8,0),"")</f>
        <v/>
      </c>
      <c r="G325" s="20" t="str">
        <f>IFERROR(VLOOKUP($B325,エントリーシート!$Q$28:$Z$527,9,0),"")</f>
        <v/>
      </c>
      <c r="H325" s="20" t="str">
        <f>IFERROR(VLOOKUP($B325,エントリーシート!$Q$28:$Z$527,10,0),"")</f>
        <v/>
      </c>
      <c r="I325" s="21"/>
      <c r="J325" s="21"/>
      <c r="K325" s="21"/>
      <c r="L325" s="22"/>
      <c r="M325" s="23" t="str">
        <f t="shared" ref="M325:M388" si="15">IF(C325="","",SUM(I325:L325))</f>
        <v/>
      </c>
      <c r="N325" s="24" t="str">
        <f t="shared" ref="N325:N388" si="16">IF(M325="","",IF(M325&lt;700,"銅賞",IF(M325&lt;900,"銀賞",IF(M325&lt;960,"金賞",IF(M325&lt;1100,"特別金賞")))))</f>
        <v/>
      </c>
      <c r="O325" s="66" t="str">
        <f t="shared" ref="O325:O388" si="17">IF(C325="","",$J$2&amp;$K$2&amp;$L$2)</f>
        <v/>
      </c>
      <c r="P325" s="41"/>
      <c r="Q325" s="45"/>
    </row>
    <row r="326" spans="1:17" ht="30" customHeight="1">
      <c r="A326" s="30">
        <v>323</v>
      </c>
      <c r="B326" s="92" t="s">
        <v>1090</v>
      </c>
      <c r="C326" s="20" t="str">
        <f>IFERROR(VLOOKUP($B326,エントリーシート!$Q$28:$Z$527,5,0),"")</f>
        <v/>
      </c>
      <c r="D326" s="20" t="str">
        <f>IFERROR(VLOOKUP($B326,エントリーシート!$Q$28:$Z$527,6,0),"")</f>
        <v/>
      </c>
      <c r="E326" s="20" t="str">
        <f>IFERROR(VLOOKUP($B326,エントリーシート!$Q$28:$Z$527,7,0),"")</f>
        <v/>
      </c>
      <c r="F326" s="20" t="str">
        <f>IFERROR(VLOOKUP($B326,エントリーシート!$Q$28:$Z$527,8,0),"")</f>
        <v/>
      </c>
      <c r="G326" s="20" t="str">
        <f>IFERROR(VLOOKUP($B326,エントリーシート!$Q$28:$Z$527,9,0),"")</f>
        <v/>
      </c>
      <c r="H326" s="20" t="str">
        <f>IFERROR(VLOOKUP($B326,エントリーシート!$Q$28:$Z$527,10,0),"")</f>
        <v/>
      </c>
      <c r="I326" s="21"/>
      <c r="J326" s="21"/>
      <c r="K326" s="21"/>
      <c r="L326" s="22"/>
      <c r="M326" s="23" t="str">
        <f t="shared" si="15"/>
        <v/>
      </c>
      <c r="N326" s="24" t="str">
        <f t="shared" si="16"/>
        <v/>
      </c>
      <c r="O326" s="66" t="str">
        <f t="shared" si="17"/>
        <v/>
      </c>
      <c r="P326" s="41"/>
      <c r="Q326" s="45"/>
    </row>
    <row r="327" spans="1:17" ht="30" customHeight="1">
      <c r="A327" s="30">
        <v>324</v>
      </c>
      <c r="B327" s="92" t="s">
        <v>1091</v>
      </c>
      <c r="C327" s="20" t="str">
        <f>IFERROR(VLOOKUP($B327,エントリーシート!$Q$28:$Z$527,5,0),"")</f>
        <v/>
      </c>
      <c r="D327" s="20" t="str">
        <f>IFERROR(VLOOKUP($B327,エントリーシート!$Q$28:$Z$527,6,0),"")</f>
        <v/>
      </c>
      <c r="E327" s="20" t="str">
        <f>IFERROR(VLOOKUP($B327,エントリーシート!$Q$28:$Z$527,7,0),"")</f>
        <v/>
      </c>
      <c r="F327" s="20" t="str">
        <f>IFERROR(VLOOKUP($B327,エントリーシート!$Q$28:$Z$527,8,0),"")</f>
        <v/>
      </c>
      <c r="G327" s="20" t="str">
        <f>IFERROR(VLOOKUP($B327,エントリーシート!$Q$28:$Z$527,9,0),"")</f>
        <v/>
      </c>
      <c r="H327" s="20" t="str">
        <f>IFERROR(VLOOKUP($B327,エントリーシート!$Q$28:$Z$527,10,0),"")</f>
        <v/>
      </c>
      <c r="I327" s="21"/>
      <c r="J327" s="21"/>
      <c r="K327" s="21"/>
      <c r="L327" s="22"/>
      <c r="M327" s="23" t="str">
        <f t="shared" si="15"/>
        <v/>
      </c>
      <c r="N327" s="24" t="str">
        <f t="shared" si="16"/>
        <v/>
      </c>
      <c r="O327" s="66" t="str">
        <f t="shared" si="17"/>
        <v/>
      </c>
      <c r="P327" s="41"/>
      <c r="Q327" s="45"/>
    </row>
    <row r="328" spans="1:17" ht="30" customHeight="1">
      <c r="A328" s="30">
        <v>325</v>
      </c>
      <c r="B328" s="92" t="s">
        <v>1092</v>
      </c>
      <c r="C328" s="20" t="str">
        <f>IFERROR(VLOOKUP($B328,エントリーシート!$Q$28:$Z$527,5,0),"")</f>
        <v/>
      </c>
      <c r="D328" s="20" t="str">
        <f>IFERROR(VLOOKUP($B328,エントリーシート!$Q$28:$Z$527,6,0),"")</f>
        <v/>
      </c>
      <c r="E328" s="20" t="str">
        <f>IFERROR(VLOOKUP($B328,エントリーシート!$Q$28:$Z$527,7,0),"")</f>
        <v/>
      </c>
      <c r="F328" s="20" t="str">
        <f>IFERROR(VLOOKUP($B328,エントリーシート!$Q$28:$Z$527,8,0),"")</f>
        <v/>
      </c>
      <c r="G328" s="20" t="str">
        <f>IFERROR(VLOOKUP($B328,エントリーシート!$Q$28:$Z$527,9,0),"")</f>
        <v/>
      </c>
      <c r="H328" s="20" t="str">
        <f>IFERROR(VLOOKUP($B328,エントリーシート!$Q$28:$Z$527,10,0),"")</f>
        <v/>
      </c>
      <c r="I328" s="21"/>
      <c r="J328" s="21"/>
      <c r="K328" s="21"/>
      <c r="L328" s="22"/>
      <c r="M328" s="23" t="str">
        <f t="shared" si="15"/>
        <v/>
      </c>
      <c r="N328" s="24" t="str">
        <f t="shared" si="16"/>
        <v/>
      </c>
      <c r="O328" s="66" t="str">
        <f t="shared" si="17"/>
        <v/>
      </c>
      <c r="P328" s="41"/>
      <c r="Q328" s="45"/>
    </row>
    <row r="329" spans="1:17" ht="30" customHeight="1">
      <c r="A329" s="30">
        <v>326</v>
      </c>
      <c r="B329" s="92" t="s">
        <v>1093</v>
      </c>
      <c r="C329" s="20" t="str">
        <f>IFERROR(VLOOKUP($B329,エントリーシート!$Q$28:$Z$527,5,0),"")</f>
        <v/>
      </c>
      <c r="D329" s="20" t="str">
        <f>IFERROR(VLOOKUP($B329,エントリーシート!$Q$28:$Z$527,6,0),"")</f>
        <v/>
      </c>
      <c r="E329" s="20" t="str">
        <f>IFERROR(VLOOKUP($B329,エントリーシート!$Q$28:$Z$527,7,0),"")</f>
        <v/>
      </c>
      <c r="F329" s="20" t="str">
        <f>IFERROR(VLOOKUP($B329,エントリーシート!$Q$28:$Z$527,8,0),"")</f>
        <v/>
      </c>
      <c r="G329" s="20" t="str">
        <f>IFERROR(VLOOKUP($B329,エントリーシート!$Q$28:$Z$527,9,0),"")</f>
        <v/>
      </c>
      <c r="H329" s="20" t="str">
        <f>IFERROR(VLOOKUP($B329,エントリーシート!$Q$28:$Z$527,10,0),"")</f>
        <v/>
      </c>
      <c r="I329" s="21"/>
      <c r="J329" s="21"/>
      <c r="K329" s="21"/>
      <c r="L329" s="22"/>
      <c r="M329" s="23" t="str">
        <f t="shared" si="15"/>
        <v/>
      </c>
      <c r="N329" s="24" t="str">
        <f t="shared" si="16"/>
        <v/>
      </c>
      <c r="O329" s="66" t="str">
        <f t="shared" si="17"/>
        <v/>
      </c>
      <c r="P329" s="41"/>
      <c r="Q329" s="45"/>
    </row>
    <row r="330" spans="1:17" ht="30" customHeight="1">
      <c r="A330" s="30">
        <v>327</v>
      </c>
      <c r="B330" s="92" t="s">
        <v>1094</v>
      </c>
      <c r="C330" s="20" t="str">
        <f>IFERROR(VLOOKUP($B330,エントリーシート!$Q$28:$Z$527,5,0),"")</f>
        <v/>
      </c>
      <c r="D330" s="20" t="str">
        <f>IFERROR(VLOOKUP($B330,エントリーシート!$Q$28:$Z$527,6,0),"")</f>
        <v/>
      </c>
      <c r="E330" s="20" t="str">
        <f>IFERROR(VLOOKUP($B330,エントリーシート!$Q$28:$Z$527,7,0),"")</f>
        <v/>
      </c>
      <c r="F330" s="20" t="str">
        <f>IFERROR(VLOOKUP($B330,エントリーシート!$Q$28:$Z$527,8,0),"")</f>
        <v/>
      </c>
      <c r="G330" s="20" t="str">
        <f>IFERROR(VLOOKUP($B330,エントリーシート!$Q$28:$Z$527,9,0),"")</f>
        <v/>
      </c>
      <c r="H330" s="20" t="str">
        <f>IFERROR(VLOOKUP($B330,エントリーシート!$Q$28:$Z$527,10,0),"")</f>
        <v/>
      </c>
      <c r="I330" s="21"/>
      <c r="J330" s="21"/>
      <c r="K330" s="21"/>
      <c r="L330" s="22"/>
      <c r="M330" s="23" t="str">
        <f t="shared" si="15"/>
        <v/>
      </c>
      <c r="N330" s="24" t="str">
        <f t="shared" si="16"/>
        <v/>
      </c>
      <c r="O330" s="66" t="str">
        <f t="shared" si="17"/>
        <v/>
      </c>
      <c r="P330" s="41"/>
      <c r="Q330" s="45"/>
    </row>
    <row r="331" spans="1:17" ht="30" customHeight="1">
      <c r="A331" s="30">
        <v>328</v>
      </c>
      <c r="B331" s="92" t="s">
        <v>1095</v>
      </c>
      <c r="C331" s="20" t="str">
        <f>IFERROR(VLOOKUP($B331,エントリーシート!$Q$28:$Z$527,5,0),"")</f>
        <v/>
      </c>
      <c r="D331" s="20" t="str">
        <f>IFERROR(VLOOKUP($B331,エントリーシート!$Q$28:$Z$527,6,0),"")</f>
        <v/>
      </c>
      <c r="E331" s="20" t="str">
        <f>IFERROR(VLOOKUP($B331,エントリーシート!$Q$28:$Z$527,7,0),"")</f>
        <v/>
      </c>
      <c r="F331" s="20" t="str">
        <f>IFERROR(VLOOKUP($B331,エントリーシート!$Q$28:$Z$527,8,0),"")</f>
        <v/>
      </c>
      <c r="G331" s="20" t="str">
        <f>IFERROR(VLOOKUP($B331,エントリーシート!$Q$28:$Z$527,9,0),"")</f>
        <v/>
      </c>
      <c r="H331" s="20" t="str">
        <f>IFERROR(VLOOKUP($B331,エントリーシート!$Q$28:$Z$527,10,0),"")</f>
        <v/>
      </c>
      <c r="I331" s="21"/>
      <c r="J331" s="21"/>
      <c r="K331" s="21"/>
      <c r="L331" s="22"/>
      <c r="M331" s="23" t="str">
        <f t="shared" si="15"/>
        <v/>
      </c>
      <c r="N331" s="24" t="str">
        <f t="shared" si="16"/>
        <v/>
      </c>
      <c r="O331" s="66" t="str">
        <f t="shared" si="17"/>
        <v/>
      </c>
      <c r="P331" s="41"/>
      <c r="Q331" s="45"/>
    </row>
    <row r="332" spans="1:17" ht="30" customHeight="1">
      <c r="A332" s="30">
        <v>329</v>
      </c>
      <c r="B332" s="92" t="s">
        <v>1096</v>
      </c>
      <c r="C332" s="20" t="str">
        <f>IFERROR(VLOOKUP($B332,エントリーシート!$Q$28:$Z$527,5,0),"")</f>
        <v/>
      </c>
      <c r="D332" s="20" t="str">
        <f>IFERROR(VLOOKUP($B332,エントリーシート!$Q$28:$Z$527,6,0),"")</f>
        <v/>
      </c>
      <c r="E332" s="20" t="str">
        <f>IFERROR(VLOOKUP($B332,エントリーシート!$Q$28:$Z$527,7,0),"")</f>
        <v/>
      </c>
      <c r="F332" s="20" t="str">
        <f>IFERROR(VLOOKUP($B332,エントリーシート!$Q$28:$Z$527,8,0),"")</f>
        <v/>
      </c>
      <c r="G332" s="20" t="str">
        <f>IFERROR(VLOOKUP($B332,エントリーシート!$Q$28:$Z$527,9,0),"")</f>
        <v/>
      </c>
      <c r="H332" s="20" t="str">
        <f>IFERROR(VLOOKUP($B332,エントリーシート!$Q$28:$Z$527,10,0),"")</f>
        <v/>
      </c>
      <c r="I332" s="21"/>
      <c r="J332" s="21"/>
      <c r="K332" s="21"/>
      <c r="L332" s="22"/>
      <c r="M332" s="23" t="str">
        <f t="shared" si="15"/>
        <v/>
      </c>
      <c r="N332" s="24" t="str">
        <f t="shared" si="16"/>
        <v/>
      </c>
      <c r="O332" s="66" t="str">
        <f t="shared" si="17"/>
        <v/>
      </c>
      <c r="P332" s="41"/>
      <c r="Q332" s="45"/>
    </row>
    <row r="333" spans="1:17" ht="30" customHeight="1">
      <c r="A333" s="30">
        <v>330</v>
      </c>
      <c r="B333" s="92" t="s">
        <v>1097</v>
      </c>
      <c r="C333" s="20" t="str">
        <f>IFERROR(VLOOKUP($B333,エントリーシート!$Q$28:$Z$527,5,0),"")</f>
        <v/>
      </c>
      <c r="D333" s="20" t="str">
        <f>IFERROR(VLOOKUP($B333,エントリーシート!$Q$28:$Z$527,6,0),"")</f>
        <v/>
      </c>
      <c r="E333" s="20" t="str">
        <f>IFERROR(VLOOKUP($B333,エントリーシート!$Q$28:$Z$527,7,0),"")</f>
        <v/>
      </c>
      <c r="F333" s="20" t="str">
        <f>IFERROR(VLOOKUP($B333,エントリーシート!$Q$28:$Z$527,8,0),"")</f>
        <v/>
      </c>
      <c r="G333" s="20" t="str">
        <f>IFERROR(VLOOKUP($B333,エントリーシート!$Q$28:$Z$527,9,0),"")</f>
        <v/>
      </c>
      <c r="H333" s="20" t="str">
        <f>IFERROR(VLOOKUP($B333,エントリーシート!$Q$28:$Z$527,10,0),"")</f>
        <v/>
      </c>
      <c r="I333" s="21"/>
      <c r="J333" s="21"/>
      <c r="K333" s="21"/>
      <c r="L333" s="22"/>
      <c r="M333" s="23" t="str">
        <f t="shared" si="15"/>
        <v/>
      </c>
      <c r="N333" s="24" t="str">
        <f t="shared" si="16"/>
        <v/>
      </c>
      <c r="O333" s="66" t="str">
        <f t="shared" si="17"/>
        <v/>
      </c>
      <c r="P333" s="41"/>
      <c r="Q333" s="45"/>
    </row>
    <row r="334" spans="1:17" ht="30" customHeight="1">
      <c r="A334" s="30">
        <v>331</v>
      </c>
      <c r="B334" s="92" t="s">
        <v>1098</v>
      </c>
      <c r="C334" s="20" t="str">
        <f>IFERROR(VLOOKUP($B334,エントリーシート!$Q$28:$Z$527,5,0),"")</f>
        <v/>
      </c>
      <c r="D334" s="20" t="str">
        <f>IFERROR(VLOOKUP($B334,エントリーシート!$Q$28:$Z$527,6,0),"")</f>
        <v/>
      </c>
      <c r="E334" s="20" t="str">
        <f>IFERROR(VLOOKUP($B334,エントリーシート!$Q$28:$Z$527,7,0),"")</f>
        <v/>
      </c>
      <c r="F334" s="20" t="str">
        <f>IFERROR(VLOOKUP($B334,エントリーシート!$Q$28:$Z$527,8,0),"")</f>
        <v/>
      </c>
      <c r="G334" s="20" t="str">
        <f>IFERROR(VLOOKUP($B334,エントリーシート!$Q$28:$Z$527,9,0),"")</f>
        <v/>
      </c>
      <c r="H334" s="20" t="str">
        <f>IFERROR(VLOOKUP($B334,エントリーシート!$Q$28:$Z$527,10,0),"")</f>
        <v/>
      </c>
      <c r="I334" s="21"/>
      <c r="J334" s="21"/>
      <c r="K334" s="21"/>
      <c r="L334" s="22"/>
      <c r="M334" s="23" t="str">
        <f t="shared" si="15"/>
        <v/>
      </c>
      <c r="N334" s="24" t="str">
        <f t="shared" si="16"/>
        <v/>
      </c>
      <c r="O334" s="66" t="str">
        <f t="shared" si="17"/>
        <v/>
      </c>
      <c r="P334" s="41"/>
      <c r="Q334" s="45"/>
    </row>
    <row r="335" spans="1:17" ht="30" customHeight="1">
      <c r="A335" s="30">
        <v>332</v>
      </c>
      <c r="B335" s="92" t="s">
        <v>1099</v>
      </c>
      <c r="C335" s="20" t="str">
        <f>IFERROR(VLOOKUP($B335,エントリーシート!$Q$28:$Z$527,5,0),"")</f>
        <v/>
      </c>
      <c r="D335" s="20" t="str">
        <f>IFERROR(VLOOKUP($B335,エントリーシート!$Q$28:$Z$527,6,0),"")</f>
        <v/>
      </c>
      <c r="E335" s="20" t="str">
        <f>IFERROR(VLOOKUP($B335,エントリーシート!$Q$28:$Z$527,7,0),"")</f>
        <v/>
      </c>
      <c r="F335" s="20" t="str">
        <f>IFERROR(VLOOKUP($B335,エントリーシート!$Q$28:$Z$527,8,0),"")</f>
        <v/>
      </c>
      <c r="G335" s="20" t="str">
        <f>IFERROR(VLOOKUP($B335,エントリーシート!$Q$28:$Z$527,9,0),"")</f>
        <v/>
      </c>
      <c r="H335" s="20" t="str">
        <f>IFERROR(VLOOKUP($B335,エントリーシート!$Q$28:$Z$527,10,0),"")</f>
        <v/>
      </c>
      <c r="I335" s="21"/>
      <c r="J335" s="21"/>
      <c r="K335" s="21"/>
      <c r="L335" s="22"/>
      <c r="M335" s="23" t="str">
        <f t="shared" si="15"/>
        <v/>
      </c>
      <c r="N335" s="24" t="str">
        <f t="shared" si="16"/>
        <v/>
      </c>
      <c r="O335" s="66" t="str">
        <f t="shared" si="17"/>
        <v/>
      </c>
      <c r="P335" s="41"/>
      <c r="Q335" s="45"/>
    </row>
    <row r="336" spans="1:17" ht="30" customHeight="1">
      <c r="A336" s="30">
        <v>333</v>
      </c>
      <c r="B336" s="92" t="s">
        <v>1100</v>
      </c>
      <c r="C336" s="20" t="str">
        <f>IFERROR(VLOOKUP($B336,エントリーシート!$Q$28:$Z$527,5,0),"")</f>
        <v/>
      </c>
      <c r="D336" s="20" t="str">
        <f>IFERROR(VLOOKUP($B336,エントリーシート!$Q$28:$Z$527,6,0),"")</f>
        <v/>
      </c>
      <c r="E336" s="20" t="str">
        <f>IFERROR(VLOOKUP($B336,エントリーシート!$Q$28:$Z$527,7,0),"")</f>
        <v/>
      </c>
      <c r="F336" s="20" t="str">
        <f>IFERROR(VLOOKUP($B336,エントリーシート!$Q$28:$Z$527,8,0),"")</f>
        <v/>
      </c>
      <c r="G336" s="20" t="str">
        <f>IFERROR(VLOOKUP($B336,エントリーシート!$Q$28:$Z$527,9,0),"")</f>
        <v/>
      </c>
      <c r="H336" s="20" t="str">
        <f>IFERROR(VLOOKUP($B336,エントリーシート!$Q$28:$Z$527,10,0),"")</f>
        <v/>
      </c>
      <c r="I336" s="21"/>
      <c r="J336" s="21"/>
      <c r="K336" s="21"/>
      <c r="L336" s="22"/>
      <c r="M336" s="23" t="str">
        <f t="shared" si="15"/>
        <v/>
      </c>
      <c r="N336" s="24" t="str">
        <f t="shared" si="16"/>
        <v/>
      </c>
      <c r="O336" s="66" t="str">
        <f t="shared" si="17"/>
        <v/>
      </c>
      <c r="P336" s="41"/>
      <c r="Q336" s="45"/>
    </row>
    <row r="337" spans="1:17" ht="30" customHeight="1">
      <c r="A337" s="30">
        <v>334</v>
      </c>
      <c r="B337" s="92" t="s">
        <v>1101</v>
      </c>
      <c r="C337" s="20" t="str">
        <f>IFERROR(VLOOKUP($B337,エントリーシート!$Q$28:$Z$527,5,0),"")</f>
        <v/>
      </c>
      <c r="D337" s="20" t="str">
        <f>IFERROR(VLOOKUP($B337,エントリーシート!$Q$28:$Z$527,6,0),"")</f>
        <v/>
      </c>
      <c r="E337" s="20" t="str">
        <f>IFERROR(VLOOKUP($B337,エントリーシート!$Q$28:$Z$527,7,0),"")</f>
        <v/>
      </c>
      <c r="F337" s="20" t="str">
        <f>IFERROR(VLOOKUP($B337,エントリーシート!$Q$28:$Z$527,8,0),"")</f>
        <v/>
      </c>
      <c r="G337" s="20" t="str">
        <f>IFERROR(VLOOKUP($B337,エントリーシート!$Q$28:$Z$527,9,0),"")</f>
        <v/>
      </c>
      <c r="H337" s="20" t="str">
        <f>IFERROR(VLOOKUP($B337,エントリーシート!$Q$28:$Z$527,10,0),"")</f>
        <v/>
      </c>
      <c r="I337" s="21"/>
      <c r="J337" s="21"/>
      <c r="K337" s="21"/>
      <c r="L337" s="22"/>
      <c r="M337" s="23" t="str">
        <f t="shared" si="15"/>
        <v/>
      </c>
      <c r="N337" s="24" t="str">
        <f t="shared" si="16"/>
        <v/>
      </c>
      <c r="O337" s="66" t="str">
        <f t="shared" si="17"/>
        <v/>
      </c>
      <c r="P337" s="41"/>
      <c r="Q337" s="45"/>
    </row>
    <row r="338" spans="1:17" ht="30" customHeight="1">
      <c r="A338" s="30">
        <v>335</v>
      </c>
      <c r="B338" s="92" t="s">
        <v>1102</v>
      </c>
      <c r="C338" s="20" t="str">
        <f>IFERROR(VLOOKUP($B338,エントリーシート!$Q$28:$Z$527,5,0),"")</f>
        <v/>
      </c>
      <c r="D338" s="20" t="str">
        <f>IFERROR(VLOOKUP($B338,エントリーシート!$Q$28:$Z$527,6,0),"")</f>
        <v/>
      </c>
      <c r="E338" s="20" t="str">
        <f>IFERROR(VLOOKUP($B338,エントリーシート!$Q$28:$Z$527,7,0),"")</f>
        <v/>
      </c>
      <c r="F338" s="20" t="str">
        <f>IFERROR(VLOOKUP($B338,エントリーシート!$Q$28:$Z$527,8,0),"")</f>
        <v/>
      </c>
      <c r="G338" s="20" t="str">
        <f>IFERROR(VLOOKUP($B338,エントリーシート!$Q$28:$Z$527,9,0),"")</f>
        <v/>
      </c>
      <c r="H338" s="20" t="str">
        <f>IFERROR(VLOOKUP($B338,エントリーシート!$Q$28:$Z$527,10,0),"")</f>
        <v/>
      </c>
      <c r="I338" s="21"/>
      <c r="J338" s="21"/>
      <c r="K338" s="21"/>
      <c r="L338" s="22"/>
      <c r="M338" s="23" t="str">
        <f t="shared" si="15"/>
        <v/>
      </c>
      <c r="N338" s="24" t="str">
        <f t="shared" si="16"/>
        <v/>
      </c>
      <c r="O338" s="66" t="str">
        <f t="shared" si="17"/>
        <v/>
      </c>
      <c r="P338" s="41"/>
      <c r="Q338" s="45"/>
    </row>
    <row r="339" spans="1:17" ht="30" customHeight="1">
      <c r="A339" s="30">
        <v>336</v>
      </c>
      <c r="B339" s="92" t="s">
        <v>1103</v>
      </c>
      <c r="C339" s="20" t="str">
        <f>IFERROR(VLOOKUP($B339,エントリーシート!$Q$28:$Z$527,5,0),"")</f>
        <v/>
      </c>
      <c r="D339" s="20" t="str">
        <f>IFERROR(VLOOKUP($B339,エントリーシート!$Q$28:$Z$527,6,0),"")</f>
        <v/>
      </c>
      <c r="E339" s="20" t="str">
        <f>IFERROR(VLOOKUP($B339,エントリーシート!$Q$28:$Z$527,7,0),"")</f>
        <v/>
      </c>
      <c r="F339" s="20" t="str">
        <f>IFERROR(VLOOKUP($B339,エントリーシート!$Q$28:$Z$527,8,0),"")</f>
        <v/>
      </c>
      <c r="G339" s="20" t="str">
        <f>IFERROR(VLOOKUP($B339,エントリーシート!$Q$28:$Z$527,9,0),"")</f>
        <v/>
      </c>
      <c r="H339" s="20" t="str">
        <f>IFERROR(VLOOKUP($B339,エントリーシート!$Q$28:$Z$527,10,0),"")</f>
        <v/>
      </c>
      <c r="I339" s="21"/>
      <c r="J339" s="21"/>
      <c r="K339" s="21"/>
      <c r="L339" s="22"/>
      <c r="M339" s="23" t="str">
        <f t="shared" si="15"/>
        <v/>
      </c>
      <c r="N339" s="24" t="str">
        <f t="shared" si="16"/>
        <v/>
      </c>
      <c r="O339" s="66" t="str">
        <f t="shared" si="17"/>
        <v/>
      </c>
      <c r="P339" s="41"/>
      <c r="Q339" s="45"/>
    </row>
    <row r="340" spans="1:17" ht="30" customHeight="1">
      <c r="A340" s="30">
        <v>337</v>
      </c>
      <c r="B340" s="92" t="s">
        <v>1104</v>
      </c>
      <c r="C340" s="20" t="str">
        <f>IFERROR(VLOOKUP($B340,エントリーシート!$Q$28:$Z$527,5,0),"")</f>
        <v/>
      </c>
      <c r="D340" s="20" t="str">
        <f>IFERROR(VLOOKUP($B340,エントリーシート!$Q$28:$Z$527,6,0),"")</f>
        <v/>
      </c>
      <c r="E340" s="20" t="str">
        <f>IFERROR(VLOOKUP($B340,エントリーシート!$Q$28:$Z$527,7,0),"")</f>
        <v/>
      </c>
      <c r="F340" s="20" t="str">
        <f>IFERROR(VLOOKUP($B340,エントリーシート!$Q$28:$Z$527,8,0),"")</f>
        <v/>
      </c>
      <c r="G340" s="20" t="str">
        <f>IFERROR(VLOOKUP($B340,エントリーシート!$Q$28:$Z$527,9,0),"")</f>
        <v/>
      </c>
      <c r="H340" s="20" t="str">
        <f>IFERROR(VLOOKUP($B340,エントリーシート!$Q$28:$Z$527,10,0),"")</f>
        <v/>
      </c>
      <c r="I340" s="21"/>
      <c r="J340" s="21"/>
      <c r="K340" s="21"/>
      <c r="L340" s="22"/>
      <c r="M340" s="23" t="str">
        <f t="shared" si="15"/>
        <v/>
      </c>
      <c r="N340" s="24" t="str">
        <f t="shared" si="16"/>
        <v/>
      </c>
      <c r="O340" s="66" t="str">
        <f t="shared" si="17"/>
        <v/>
      </c>
      <c r="P340" s="41"/>
      <c r="Q340" s="45"/>
    </row>
    <row r="341" spans="1:17" ht="30" customHeight="1">
      <c r="A341" s="30">
        <v>338</v>
      </c>
      <c r="B341" s="92" t="s">
        <v>1105</v>
      </c>
      <c r="C341" s="20" t="str">
        <f>IFERROR(VLOOKUP($B341,エントリーシート!$Q$28:$Z$527,5,0),"")</f>
        <v/>
      </c>
      <c r="D341" s="20" t="str">
        <f>IFERROR(VLOOKUP($B341,エントリーシート!$Q$28:$Z$527,6,0),"")</f>
        <v/>
      </c>
      <c r="E341" s="20" t="str">
        <f>IFERROR(VLOOKUP($B341,エントリーシート!$Q$28:$Z$527,7,0),"")</f>
        <v/>
      </c>
      <c r="F341" s="20" t="str">
        <f>IFERROR(VLOOKUP($B341,エントリーシート!$Q$28:$Z$527,8,0),"")</f>
        <v/>
      </c>
      <c r="G341" s="20" t="str">
        <f>IFERROR(VLOOKUP($B341,エントリーシート!$Q$28:$Z$527,9,0),"")</f>
        <v/>
      </c>
      <c r="H341" s="20" t="str">
        <f>IFERROR(VLOOKUP($B341,エントリーシート!$Q$28:$Z$527,10,0),"")</f>
        <v/>
      </c>
      <c r="I341" s="21"/>
      <c r="J341" s="21"/>
      <c r="K341" s="21"/>
      <c r="L341" s="22"/>
      <c r="M341" s="23" t="str">
        <f t="shared" si="15"/>
        <v/>
      </c>
      <c r="N341" s="24" t="str">
        <f t="shared" si="16"/>
        <v/>
      </c>
      <c r="O341" s="66" t="str">
        <f t="shared" si="17"/>
        <v/>
      </c>
      <c r="P341" s="41"/>
      <c r="Q341" s="45"/>
    </row>
    <row r="342" spans="1:17" ht="30" customHeight="1">
      <c r="A342" s="30">
        <v>339</v>
      </c>
      <c r="B342" s="92" t="s">
        <v>1106</v>
      </c>
      <c r="C342" s="20" t="str">
        <f>IFERROR(VLOOKUP($B342,エントリーシート!$Q$28:$Z$527,5,0),"")</f>
        <v/>
      </c>
      <c r="D342" s="20" t="str">
        <f>IFERROR(VLOOKUP($B342,エントリーシート!$Q$28:$Z$527,6,0),"")</f>
        <v/>
      </c>
      <c r="E342" s="20" t="str">
        <f>IFERROR(VLOOKUP($B342,エントリーシート!$Q$28:$Z$527,7,0),"")</f>
        <v/>
      </c>
      <c r="F342" s="20" t="str">
        <f>IFERROR(VLOOKUP($B342,エントリーシート!$Q$28:$Z$527,8,0),"")</f>
        <v/>
      </c>
      <c r="G342" s="20" t="str">
        <f>IFERROR(VLOOKUP($B342,エントリーシート!$Q$28:$Z$527,9,0),"")</f>
        <v/>
      </c>
      <c r="H342" s="20" t="str">
        <f>IFERROR(VLOOKUP($B342,エントリーシート!$Q$28:$Z$527,10,0),"")</f>
        <v/>
      </c>
      <c r="I342" s="21"/>
      <c r="J342" s="21"/>
      <c r="K342" s="21"/>
      <c r="L342" s="22"/>
      <c r="M342" s="23" t="str">
        <f t="shared" si="15"/>
        <v/>
      </c>
      <c r="N342" s="24" t="str">
        <f t="shared" si="16"/>
        <v/>
      </c>
      <c r="O342" s="66" t="str">
        <f t="shared" si="17"/>
        <v/>
      </c>
      <c r="P342" s="41"/>
      <c r="Q342" s="45"/>
    </row>
    <row r="343" spans="1:17" ht="30" customHeight="1">
      <c r="A343" s="30">
        <v>340</v>
      </c>
      <c r="B343" s="92" t="s">
        <v>1107</v>
      </c>
      <c r="C343" s="20" t="str">
        <f>IFERROR(VLOOKUP($B343,エントリーシート!$Q$28:$Z$527,5,0),"")</f>
        <v/>
      </c>
      <c r="D343" s="20" t="str">
        <f>IFERROR(VLOOKUP($B343,エントリーシート!$Q$28:$Z$527,6,0),"")</f>
        <v/>
      </c>
      <c r="E343" s="20" t="str">
        <f>IFERROR(VLOOKUP($B343,エントリーシート!$Q$28:$Z$527,7,0),"")</f>
        <v/>
      </c>
      <c r="F343" s="20" t="str">
        <f>IFERROR(VLOOKUP($B343,エントリーシート!$Q$28:$Z$527,8,0),"")</f>
        <v/>
      </c>
      <c r="G343" s="20" t="str">
        <f>IFERROR(VLOOKUP($B343,エントリーシート!$Q$28:$Z$527,9,0),"")</f>
        <v/>
      </c>
      <c r="H343" s="20" t="str">
        <f>IFERROR(VLOOKUP($B343,エントリーシート!$Q$28:$Z$527,10,0),"")</f>
        <v/>
      </c>
      <c r="I343" s="21"/>
      <c r="J343" s="21"/>
      <c r="K343" s="21"/>
      <c r="L343" s="22"/>
      <c r="M343" s="23" t="str">
        <f t="shared" si="15"/>
        <v/>
      </c>
      <c r="N343" s="24" t="str">
        <f t="shared" si="16"/>
        <v/>
      </c>
      <c r="O343" s="66" t="str">
        <f t="shared" si="17"/>
        <v/>
      </c>
      <c r="P343" s="41"/>
      <c r="Q343" s="45"/>
    </row>
    <row r="344" spans="1:17" ht="30" customHeight="1">
      <c r="A344" s="30">
        <v>341</v>
      </c>
      <c r="B344" s="92" t="s">
        <v>1108</v>
      </c>
      <c r="C344" s="20" t="str">
        <f>IFERROR(VLOOKUP($B344,エントリーシート!$Q$28:$Z$527,5,0),"")</f>
        <v/>
      </c>
      <c r="D344" s="20" t="str">
        <f>IFERROR(VLOOKUP($B344,エントリーシート!$Q$28:$Z$527,6,0),"")</f>
        <v/>
      </c>
      <c r="E344" s="20" t="str">
        <f>IFERROR(VLOOKUP($B344,エントリーシート!$Q$28:$Z$527,7,0),"")</f>
        <v/>
      </c>
      <c r="F344" s="20" t="str">
        <f>IFERROR(VLOOKUP($B344,エントリーシート!$Q$28:$Z$527,8,0),"")</f>
        <v/>
      </c>
      <c r="G344" s="20" t="str">
        <f>IFERROR(VLOOKUP($B344,エントリーシート!$Q$28:$Z$527,9,0),"")</f>
        <v/>
      </c>
      <c r="H344" s="20" t="str">
        <f>IFERROR(VLOOKUP($B344,エントリーシート!$Q$28:$Z$527,10,0),"")</f>
        <v/>
      </c>
      <c r="I344" s="21"/>
      <c r="J344" s="21"/>
      <c r="K344" s="21"/>
      <c r="L344" s="22"/>
      <c r="M344" s="23" t="str">
        <f t="shared" si="15"/>
        <v/>
      </c>
      <c r="N344" s="24" t="str">
        <f t="shared" si="16"/>
        <v/>
      </c>
      <c r="O344" s="66" t="str">
        <f t="shared" si="17"/>
        <v/>
      </c>
      <c r="P344" s="41"/>
      <c r="Q344" s="45"/>
    </row>
    <row r="345" spans="1:17" ht="30" customHeight="1">
      <c r="A345" s="30">
        <v>342</v>
      </c>
      <c r="B345" s="92" t="s">
        <v>1109</v>
      </c>
      <c r="C345" s="20" t="str">
        <f>IFERROR(VLOOKUP($B345,エントリーシート!$Q$28:$Z$527,5,0),"")</f>
        <v/>
      </c>
      <c r="D345" s="20" t="str">
        <f>IFERROR(VLOOKUP($B345,エントリーシート!$Q$28:$Z$527,6,0),"")</f>
        <v/>
      </c>
      <c r="E345" s="20" t="str">
        <f>IFERROR(VLOOKUP($B345,エントリーシート!$Q$28:$Z$527,7,0),"")</f>
        <v/>
      </c>
      <c r="F345" s="20" t="str">
        <f>IFERROR(VLOOKUP($B345,エントリーシート!$Q$28:$Z$527,8,0),"")</f>
        <v/>
      </c>
      <c r="G345" s="20" t="str">
        <f>IFERROR(VLOOKUP($B345,エントリーシート!$Q$28:$Z$527,9,0),"")</f>
        <v/>
      </c>
      <c r="H345" s="20" t="str">
        <f>IFERROR(VLOOKUP($B345,エントリーシート!$Q$28:$Z$527,10,0),"")</f>
        <v/>
      </c>
      <c r="I345" s="21"/>
      <c r="J345" s="21"/>
      <c r="K345" s="21"/>
      <c r="L345" s="22"/>
      <c r="M345" s="23" t="str">
        <f t="shared" si="15"/>
        <v/>
      </c>
      <c r="N345" s="24" t="str">
        <f t="shared" si="16"/>
        <v/>
      </c>
      <c r="O345" s="66" t="str">
        <f t="shared" si="17"/>
        <v/>
      </c>
      <c r="P345" s="41"/>
      <c r="Q345" s="45"/>
    </row>
    <row r="346" spans="1:17" ht="30" customHeight="1">
      <c r="A346" s="30">
        <v>343</v>
      </c>
      <c r="B346" s="92" t="s">
        <v>1110</v>
      </c>
      <c r="C346" s="20" t="str">
        <f>IFERROR(VLOOKUP($B346,エントリーシート!$Q$28:$Z$527,5,0),"")</f>
        <v/>
      </c>
      <c r="D346" s="20" t="str">
        <f>IFERROR(VLOOKUP($B346,エントリーシート!$Q$28:$Z$527,6,0),"")</f>
        <v/>
      </c>
      <c r="E346" s="20" t="str">
        <f>IFERROR(VLOOKUP($B346,エントリーシート!$Q$28:$Z$527,7,0),"")</f>
        <v/>
      </c>
      <c r="F346" s="20" t="str">
        <f>IFERROR(VLOOKUP($B346,エントリーシート!$Q$28:$Z$527,8,0),"")</f>
        <v/>
      </c>
      <c r="G346" s="20" t="str">
        <f>IFERROR(VLOOKUP($B346,エントリーシート!$Q$28:$Z$527,9,0),"")</f>
        <v/>
      </c>
      <c r="H346" s="20" t="str">
        <f>IFERROR(VLOOKUP($B346,エントリーシート!$Q$28:$Z$527,10,0),"")</f>
        <v/>
      </c>
      <c r="I346" s="21"/>
      <c r="J346" s="21"/>
      <c r="K346" s="21"/>
      <c r="L346" s="22"/>
      <c r="M346" s="23" t="str">
        <f t="shared" si="15"/>
        <v/>
      </c>
      <c r="N346" s="24" t="str">
        <f t="shared" si="16"/>
        <v/>
      </c>
      <c r="O346" s="66" t="str">
        <f t="shared" si="17"/>
        <v/>
      </c>
      <c r="P346" s="41"/>
      <c r="Q346" s="45"/>
    </row>
    <row r="347" spans="1:17" ht="30" customHeight="1">
      <c r="A347" s="30">
        <v>344</v>
      </c>
      <c r="B347" s="92" t="s">
        <v>1111</v>
      </c>
      <c r="C347" s="20" t="str">
        <f>IFERROR(VLOOKUP($B347,エントリーシート!$Q$28:$Z$527,5,0),"")</f>
        <v/>
      </c>
      <c r="D347" s="20" t="str">
        <f>IFERROR(VLOOKUP($B347,エントリーシート!$Q$28:$Z$527,6,0),"")</f>
        <v/>
      </c>
      <c r="E347" s="20" t="str">
        <f>IFERROR(VLOOKUP($B347,エントリーシート!$Q$28:$Z$527,7,0),"")</f>
        <v/>
      </c>
      <c r="F347" s="20" t="str">
        <f>IFERROR(VLOOKUP($B347,エントリーシート!$Q$28:$Z$527,8,0),"")</f>
        <v/>
      </c>
      <c r="G347" s="20" t="str">
        <f>IFERROR(VLOOKUP($B347,エントリーシート!$Q$28:$Z$527,9,0),"")</f>
        <v/>
      </c>
      <c r="H347" s="20" t="str">
        <f>IFERROR(VLOOKUP($B347,エントリーシート!$Q$28:$Z$527,10,0),"")</f>
        <v/>
      </c>
      <c r="I347" s="21"/>
      <c r="J347" s="21"/>
      <c r="K347" s="21"/>
      <c r="L347" s="22"/>
      <c r="M347" s="23" t="str">
        <f t="shared" si="15"/>
        <v/>
      </c>
      <c r="N347" s="24" t="str">
        <f t="shared" si="16"/>
        <v/>
      </c>
      <c r="O347" s="66" t="str">
        <f t="shared" si="17"/>
        <v/>
      </c>
      <c r="P347" s="41"/>
      <c r="Q347" s="45"/>
    </row>
    <row r="348" spans="1:17" ht="30" customHeight="1">
      <c r="A348" s="30">
        <v>345</v>
      </c>
      <c r="B348" s="92" t="s">
        <v>1112</v>
      </c>
      <c r="C348" s="20" t="str">
        <f>IFERROR(VLOOKUP($B348,エントリーシート!$Q$28:$Z$527,5,0),"")</f>
        <v/>
      </c>
      <c r="D348" s="20" t="str">
        <f>IFERROR(VLOOKUP($B348,エントリーシート!$Q$28:$Z$527,6,0),"")</f>
        <v/>
      </c>
      <c r="E348" s="20" t="str">
        <f>IFERROR(VLOOKUP($B348,エントリーシート!$Q$28:$Z$527,7,0),"")</f>
        <v/>
      </c>
      <c r="F348" s="20" t="str">
        <f>IFERROR(VLOOKUP($B348,エントリーシート!$Q$28:$Z$527,8,0),"")</f>
        <v/>
      </c>
      <c r="G348" s="20" t="str">
        <f>IFERROR(VLOOKUP($B348,エントリーシート!$Q$28:$Z$527,9,0),"")</f>
        <v/>
      </c>
      <c r="H348" s="20" t="str">
        <f>IFERROR(VLOOKUP($B348,エントリーシート!$Q$28:$Z$527,10,0),"")</f>
        <v/>
      </c>
      <c r="I348" s="21"/>
      <c r="J348" s="21"/>
      <c r="K348" s="21"/>
      <c r="L348" s="22"/>
      <c r="M348" s="23" t="str">
        <f t="shared" si="15"/>
        <v/>
      </c>
      <c r="N348" s="24" t="str">
        <f t="shared" si="16"/>
        <v/>
      </c>
      <c r="O348" s="66" t="str">
        <f t="shared" si="17"/>
        <v/>
      </c>
      <c r="P348" s="41"/>
      <c r="Q348" s="45"/>
    </row>
    <row r="349" spans="1:17" ht="30" customHeight="1">
      <c r="A349" s="30">
        <v>346</v>
      </c>
      <c r="B349" s="92" t="s">
        <v>1113</v>
      </c>
      <c r="C349" s="20" t="str">
        <f>IFERROR(VLOOKUP($B349,エントリーシート!$Q$28:$Z$527,5,0),"")</f>
        <v/>
      </c>
      <c r="D349" s="20" t="str">
        <f>IFERROR(VLOOKUP($B349,エントリーシート!$Q$28:$Z$527,6,0),"")</f>
        <v/>
      </c>
      <c r="E349" s="20" t="str">
        <f>IFERROR(VLOOKUP($B349,エントリーシート!$Q$28:$Z$527,7,0),"")</f>
        <v/>
      </c>
      <c r="F349" s="20" t="str">
        <f>IFERROR(VLOOKUP($B349,エントリーシート!$Q$28:$Z$527,8,0),"")</f>
        <v/>
      </c>
      <c r="G349" s="20" t="str">
        <f>IFERROR(VLOOKUP($B349,エントリーシート!$Q$28:$Z$527,9,0),"")</f>
        <v/>
      </c>
      <c r="H349" s="20" t="str">
        <f>IFERROR(VLOOKUP($B349,エントリーシート!$Q$28:$Z$527,10,0),"")</f>
        <v/>
      </c>
      <c r="I349" s="21"/>
      <c r="J349" s="21"/>
      <c r="K349" s="21"/>
      <c r="L349" s="22"/>
      <c r="M349" s="23" t="str">
        <f t="shared" si="15"/>
        <v/>
      </c>
      <c r="N349" s="24" t="str">
        <f t="shared" si="16"/>
        <v/>
      </c>
      <c r="O349" s="66" t="str">
        <f t="shared" si="17"/>
        <v/>
      </c>
      <c r="P349" s="41"/>
      <c r="Q349" s="45"/>
    </row>
    <row r="350" spans="1:17" ht="30" customHeight="1">
      <c r="A350" s="30">
        <v>347</v>
      </c>
      <c r="B350" s="92" t="s">
        <v>1114</v>
      </c>
      <c r="C350" s="20" t="str">
        <f>IFERROR(VLOOKUP($B350,エントリーシート!$Q$28:$Z$527,5,0),"")</f>
        <v/>
      </c>
      <c r="D350" s="20" t="str">
        <f>IFERROR(VLOOKUP($B350,エントリーシート!$Q$28:$Z$527,6,0),"")</f>
        <v/>
      </c>
      <c r="E350" s="20" t="str">
        <f>IFERROR(VLOOKUP($B350,エントリーシート!$Q$28:$Z$527,7,0),"")</f>
        <v/>
      </c>
      <c r="F350" s="20" t="str">
        <f>IFERROR(VLOOKUP($B350,エントリーシート!$Q$28:$Z$527,8,0),"")</f>
        <v/>
      </c>
      <c r="G350" s="20" t="str">
        <f>IFERROR(VLOOKUP($B350,エントリーシート!$Q$28:$Z$527,9,0),"")</f>
        <v/>
      </c>
      <c r="H350" s="20" t="str">
        <f>IFERROR(VLOOKUP($B350,エントリーシート!$Q$28:$Z$527,10,0),"")</f>
        <v/>
      </c>
      <c r="I350" s="21"/>
      <c r="J350" s="21"/>
      <c r="K350" s="21"/>
      <c r="L350" s="22"/>
      <c r="M350" s="23" t="str">
        <f t="shared" si="15"/>
        <v/>
      </c>
      <c r="N350" s="24" t="str">
        <f t="shared" si="16"/>
        <v/>
      </c>
      <c r="O350" s="66" t="str">
        <f t="shared" si="17"/>
        <v/>
      </c>
      <c r="P350" s="41"/>
      <c r="Q350" s="45"/>
    </row>
    <row r="351" spans="1:17" ht="30" customHeight="1">
      <c r="A351" s="30">
        <v>348</v>
      </c>
      <c r="B351" s="92" t="s">
        <v>1115</v>
      </c>
      <c r="C351" s="20" t="str">
        <f>IFERROR(VLOOKUP($B351,エントリーシート!$Q$28:$Z$527,5,0),"")</f>
        <v/>
      </c>
      <c r="D351" s="20" t="str">
        <f>IFERROR(VLOOKUP($B351,エントリーシート!$Q$28:$Z$527,6,0),"")</f>
        <v/>
      </c>
      <c r="E351" s="20" t="str">
        <f>IFERROR(VLOOKUP($B351,エントリーシート!$Q$28:$Z$527,7,0),"")</f>
        <v/>
      </c>
      <c r="F351" s="20" t="str">
        <f>IFERROR(VLOOKUP($B351,エントリーシート!$Q$28:$Z$527,8,0),"")</f>
        <v/>
      </c>
      <c r="G351" s="20" t="str">
        <f>IFERROR(VLOOKUP($B351,エントリーシート!$Q$28:$Z$527,9,0),"")</f>
        <v/>
      </c>
      <c r="H351" s="20" t="str">
        <f>IFERROR(VLOOKUP($B351,エントリーシート!$Q$28:$Z$527,10,0),"")</f>
        <v/>
      </c>
      <c r="I351" s="21"/>
      <c r="J351" s="21"/>
      <c r="K351" s="21"/>
      <c r="L351" s="22"/>
      <c r="M351" s="23" t="str">
        <f t="shared" si="15"/>
        <v/>
      </c>
      <c r="N351" s="24" t="str">
        <f t="shared" si="16"/>
        <v/>
      </c>
      <c r="O351" s="66" t="str">
        <f t="shared" si="17"/>
        <v/>
      </c>
      <c r="P351" s="41"/>
      <c r="Q351" s="45"/>
    </row>
    <row r="352" spans="1:17" ht="30" customHeight="1">
      <c r="A352" s="30">
        <v>349</v>
      </c>
      <c r="B352" s="92" t="s">
        <v>1116</v>
      </c>
      <c r="C352" s="20" t="str">
        <f>IFERROR(VLOOKUP($B352,エントリーシート!$Q$28:$Z$527,5,0),"")</f>
        <v/>
      </c>
      <c r="D352" s="20" t="str">
        <f>IFERROR(VLOOKUP($B352,エントリーシート!$Q$28:$Z$527,6,0),"")</f>
        <v/>
      </c>
      <c r="E352" s="20" t="str">
        <f>IFERROR(VLOOKUP($B352,エントリーシート!$Q$28:$Z$527,7,0),"")</f>
        <v/>
      </c>
      <c r="F352" s="20" t="str">
        <f>IFERROR(VLOOKUP($B352,エントリーシート!$Q$28:$Z$527,8,0),"")</f>
        <v/>
      </c>
      <c r="G352" s="20" t="str">
        <f>IFERROR(VLOOKUP($B352,エントリーシート!$Q$28:$Z$527,9,0),"")</f>
        <v/>
      </c>
      <c r="H352" s="20" t="str">
        <f>IFERROR(VLOOKUP($B352,エントリーシート!$Q$28:$Z$527,10,0),"")</f>
        <v/>
      </c>
      <c r="I352" s="21"/>
      <c r="J352" s="21"/>
      <c r="K352" s="21"/>
      <c r="L352" s="22"/>
      <c r="M352" s="23" t="str">
        <f t="shared" si="15"/>
        <v/>
      </c>
      <c r="N352" s="24" t="str">
        <f t="shared" si="16"/>
        <v/>
      </c>
      <c r="O352" s="66" t="str">
        <f t="shared" si="17"/>
        <v/>
      </c>
      <c r="P352" s="41"/>
      <c r="Q352" s="45"/>
    </row>
    <row r="353" spans="1:17" ht="30" customHeight="1">
      <c r="A353" s="30">
        <v>350</v>
      </c>
      <c r="B353" s="92" t="s">
        <v>1117</v>
      </c>
      <c r="C353" s="20" t="str">
        <f>IFERROR(VLOOKUP($B353,エントリーシート!$Q$28:$Z$527,5,0),"")</f>
        <v/>
      </c>
      <c r="D353" s="20" t="str">
        <f>IFERROR(VLOOKUP($B353,エントリーシート!$Q$28:$Z$527,6,0),"")</f>
        <v/>
      </c>
      <c r="E353" s="20" t="str">
        <f>IFERROR(VLOOKUP($B353,エントリーシート!$Q$28:$Z$527,7,0),"")</f>
        <v/>
      </c>
      <c r="F353" s="20" t="str">
        <f>IFERROR(VLOOKUP($B353,エントリーシート!$Q$28:$Z$527,8,0),"")</f>
        <v/>
      </c>
      <c r="G353" s="20" t="str">
        <f>IFERROR(VLOOKUP($B353,エントリーシート!$Q$28:$Z$527,9,0),"")</f>
        <v/>
      </c>
      <c r="H353" s="20" t="str">
        <f>IFERROR(VLOOKUP($B353,エントリーシート!$Q$28:$Z$527,10,0),"")</f>
        <v/>
      </c>
      <c r="I353" s="21"/>
      <c r="J353" s="21"/>
      <c r="K353" s="21"/>
      <c r="L353" s="22"/>
      <c r="M353" s="23" t="str">
        <f t="shared" si="15"/>
        <v/>
      </c>
      <c r="N353" s="24" t="str">
        <f t="shared" si="16"/>
        <v/>
      </c>
      <c r="O353" s="66" t="str">
        <f t="shared" si="17"/>
        <v/>
      </c>
      <c r="P353" s="41"/>
      <c r="Q353" s="45"/>
    </row>
    <row r="354" spans="1:17" ht="30" customHeight="1">
      <c r="A354" s="30">
        <v>351</v>
      </c>
      <c r="B354" s="92" t="s">
        <v>1118</v>
      </c>
      <c r="C354" s="20" t="str">
        <f>IFERROR(VLOOKUP($B354,エントリーシート!$Q$28:$Z$527,5,0),"")</f>
        <v/>
      </c>
      <c r="D354" s="20" t="str">
        <f>IFERROR(VLOOKUP($B354,エントリーシート!$Q$28:$Z$527,6,0),"")</f>
        <v/>
      </c>
      <c r="E354" s="20" t="str">
        <f>IFERROR(VLOOKUP($B354,エントリーシート!$Q$28:$Z$527,7,0),"")</f>
        <v/>
      </c>
      <c r="F354" s="20" t="str">
        <f>IFERROR(VLOOKUP($B354,エントリーシート!$Q$28:$Z$527,8,0),"")</f>
        <v/>
      </c>
      <c r="G354" s="20" t="str">
        <f>IFERROR(VLOOKUP($B354,エントリーシート!$Q$28:$Z$527,9,0),"")</f>
        <v/>
      </c>
      <c r="H354" s="20" t="str">
        <f>IFERROR(VLOOKUP($B354,エントリーシート!$Q$28:$Z$527,10,0),"")</f>
        <v/>
      </c>
      <c r="I354" s="21"/>
      <c r="J354" s="21"/>
      <c r="K354" s="21"/>
      <c r="L354" s="22"/>
      <c r="M354" s="23" t="str">
        <f t="shared" si="15"/>
        <v/>
      </c>
      <c r="N354" s="24" t="str">
        <f t="shared" si="16"/>
        <v/>
      </c>
      <c r="O354" s="66" t="str">
        <f t="shared" si="17"/>
        <v/>
      </c>
      <c r="P354" s="41"/>
      <c r="Q354" s="45"/>
    </row>
    <row r="355" spans="1:17" ht="30" customHeight="1">
      <c r="A355" s="30">
        <v>352</v>
      </c>
      <c r="B355" s="92" t="s">
        <v>1119</v>
      </c>
      <c r="C355" s="20" t="str">
        <f>IFERROR(VLOOKUP($B355,エントリーシート!$Q$28:$Z$527,5,0),"")</f>
        <v/>
      </c>
      <c r="D355" s="20" t="str">
        <f>IFERROR(VLOOKUP($B355,エントリーシート!$Q$28:$Z$527,6,0),"")</f>
        <v/>
      </c>
      <c r="E355" s="20" t="str">
        <f>IFERROR(VLOOKUP($B355,エントリーシート!$Q$28:$Z$527,7,0),"")</f>
        <v/>
      </c>
      <c r="F355" s="20" t="str">
        <f>IFERROR(VLOOKUP($B355,エントリーシート!$Q$28:$Z$527,8,0),"")</f>
        <v/>
      </c>
      <c r="G355" s="20" t="str">
        <f>IFERROR(VLOOKUP($B355,エントリーシート!$Q$28:$Z$527,9,0),"")</f>
        <v/>
      </c>
      <c r="H355" s="20" t="str">
        <f>IFERROR(VLOOKUP($B355,エントリーシート!$Q$28:$Z$527,10,0),"")</f>
        <v/>
      </c>
      <c r="I355" s="21"/>
      <c r="J355" s="21"/>
      <c r="K355" s="21"/>
      <c r="L355" s="22"/>
      <c r="M355" s="23" t="str">
        <f t="shared" si="15"/>
        <v/>
      </c>
      <c r="N355" s="24" t="str">
        <f t="shared" si="16"/>
        <v/>
      </c>
      <c r="O355" s="66" t="str">
        <f t="shared" si="17"/>
        <v/>
      </c>
      <c r="P355" s="41"/>
      <c r="Q355" s="45"/>
    </row>
    <row r="356" spans="1:17" ht="30" customHeight="1">
      <c r="A356" s="30">
        <v>353</v>
      </c>
      <c r="B356" s="92" t="s">
        <v>1120</v>
      </c>
      <c r="C356" s="20" t="str">
        <f>IFERROR(VLOOKUP($B356,エントリーシート!$Q$28:$Z$527,5,0),"")</f>
        <v/>
      </c>
      <c r="D356" s="20" t="str">
        <f>IFERROR(VLOOKUP($B356,エントリーシート!$Q$28:$Z$527,6,0),"")</f>
        <v/>
      </c>
      <c r="E356" s="20" t="str">
        <f>IFERROR(VLOOKUP($B356,エントリーシート!$Q$28:$Z$527,7,0),"")</f>
        <v/>
      </c>
      <c r="F356" s="20" t="str">
        <f>IFERROR(VLOOKUP($B356,エントリーシート!$Q$28:$Z$527,8,0),"")</f>
        <v/>
      </c>
      <c r="G356" s="20" t="str">
        <f>IFERROR(VLOOKUP($B356,エントリーシート!$Q$28:$Z$527,9,0),"")</f>
        <v/>
      </c>
      <c r="H356" s="20" t="str">
        <f>IFERROR(VLOOKUP($B356,エントリーシート!$Q$28:$Z$527,10,0),"")</f>
        <v/>
      </c>
      <c r="I356" s="21"/>
      <c r="J356" s="21"/>
      <c r="K356" s="21"/>
      <c r="L356" s="22"/>
      <c r="M356" s="23" t="str">
        <f t="shared" si="15"/>
        <v/>
      </c>
      <c r="N356" s="24" t="str">
        <f t="shared" si="16"/>
        <v/>
      </c>
      <c r="O356" s="66" t="str">
        <f t="shared" si="17"/>
        <v/>
      </c>
      <c r="P356" s="41"/>
      <c r="Q356" s="45"/>
    </row>
    <row r="357" spans="1:17" ht="30" customHeight="1">
      <c r="A357" s="30">
        <v>354</v>
      </c>
      <c r="B357" s="92" t="s">
        <v>1121</v>
      </c>
      <c r="C357" s="20" t="str">
        <f>IFERROR(VLOOKUP($B357,エントリーシート!$Q$28:$Z$527,5,0),"")</f>
        <v/>
      </c>
      <c r="D357" s="20" t="str">
        <f>IFERROR(VLOOKUP($B357,エントリーシート!$Q$28:$Z$527,6,0),"")</f>
        <v/>
      </c>
      <c r="E357" s="20" t="str">
        <f>IFERROR(VLOOKUP($B357,エントリーシート!$Q$28:$Z$527,7,0),"")</f>
        <v/>
      </c>
      <c r="F357" s="20" t="str">
        <f>IFERROR(VLOOKUP($B357,エントリーシート!$Q$28:$Z$527,8,0),"")</f>
        <v/>
      </c>
      <c r="G357" s="20" t="str">
        <f>IFERROR(VLOOKUP($B357,エントリーシート!$Q$28:$Z$527,9,0),"")</f>
        <v/>
      </c>
      <c r="H357" s="20" t="str">
        <f>IFERROR(VLOOKUP($B357,エントリーシート!$Q$28:$Z$527,10,0),"")</f>
        <v/>
      </c>
      <c r="I357" s="21"/>
      <c r="J357" s="21"/>
      <c r="K357" s="21"/>
      <c r="L357" s="22"/>
      <c r="M357" s="23" t="str">
        <f t="shared" si="15"/>
        <v/>
      </c>
      <c r="N357" s="24" t="str">
        <f t="shared" si="16"/>
        <v/>
      </c>
      <c r="O357" s="66" t="str">
        <f t="shared" si="17"/>
        <v/>
      </c>
      <c r="P357" s="41"/>
      <c r="Q357" s="45"/>
    </row>
    <row r="358" spans="1:17" ht="30" customHeight="1">
      <c r="A358" s="30">
        <v>355</v>
      </c>
      <c r="B358" s="92" t="s">
        <v>1122</v>
      </c>
      <c r="C358" s="20" t="str">
        <f>IFERROR(VLOOKUP($B358,エントリーシート!$Q$28:$Z$527,5,0),"")</f>
        <v/>
      </c>
      <c r="D358" s="20" t="str">
        <f>IFERROR(VLOOKUP($B358,エントリーシート!$Q$28:$Z$527,6,0),"")</f>
        <v/>
      </c>
      <c r="E358" s="20" t="str">
        <f>IFERROR(VLOOKUP($B358,エントリーシート!$Q$28:$Z$527,7,0),"")</f>
        <v/>
      </c>
      <c r="F358" s="20" t="str">
        <f>IFERROR(VLOOKUP($B358,エントリーシート!$Q$28:$Z$527,8,0),"")</f>
        <v/>
      </c>
      <c r="G358" s="20" t="str">
        <f>IFERROR(VLOOKUP($B358,エントリーシート!$Q$28:$Z$527,9,0),"")</f>
        <v/>
      </c>
      <c r="H358" s="20" t="str">
        <f>IFERROR(VLOOKUP($B358,エントリーシート!$Q$28:$Z$527,10,0),"")</f>
        <v/>
      </c>
      <c r="I358" s="21"/>
      <c r="J358" s="21"/>
      <c r="K358" s="21"/>
      <c r="L358" s="22"/>
      <c r="M358" s="23" t="str">
        <f t="shared" si="15"/>
        <v/>
      </c>
      <c r="N358" s="24" t="str">
        <f t="shared" si="16"/>
        <v/>
      </c>
      <c r="O358" s="66" t="str">
        <f t="shared" si="17"/>
        <v/>
      </c>
      <c r="P358" s="41"/>
      <c r="Q358" s="45"/>
    </row>
    <row r="359" spans="1:17" ht="30" customHeight="1">
      <c r="A359" s="30">
        <v>356</v>
      </c>
      <c r="B359" s="92" t="s">
        <v>1123</v>
      </c>
      <c r="C359" s="20" t="str">
        <f>IFERROR(VLOOKUP($B359,エントリーシート!$Q$28:$Z$527,5,0),"")</f>
        <v/>
      </c>
      <c r="D359" s="20" t="str">
        <f>IFERROR(VLOOKUP($B359,エントリーシート!$Q$28:$Z$527,6,0),"")</f>
        <v/>
      </c>
      <c r="E359" s="20" t="str">
        <f>IFERROR(VLOOKUP($B359,エントリーシート!$Q$28:$Z$527,7,0),"")</f>
        <v/>
      </c>
      <c r="F359" s="20" t="str">
        <f>IFERROR(VLOOKUP($B359,エントリーシート!$Q$28:$Z$527,8,0),"")</f>
        <v/>
      </c>
      <c r="G359" s="20" t="str">
        <f>IFERROR(VLOOKUP($B359,エントリーシート!$Q$28:$Z$527,9,0),"")</f>
        <v/>
      </c>
      <c r="H359" s="20" t="str">
        <f>IFERROR(VLOOKUP($B359,エントリーシート!$Q$28:$Z$527,10,0),"")</f>
        <v/>
      </c>
      <c r="I359" s="21"/>
      <c r="J359" s="21"/>
      <c r="K359" s="21"/>
      <c r="L359" s="22"/>
      <c r="M359" s="23" t="str">
        <f t="shared" si="15"/>
        <v/>
      </c>
      <c r="N359" s="24" t="str">
        <f t="shared" si="16"/>
        <v/>
      </c>
      <c r="O359" s="66" t="str">
        <f t="shared" si="17"/>
        <v/>
      </c>
      <c r="P359" s="41"/>
      <c r="Q359" s="45"/>
    </row>
    <row r="360" spans="1:17" ht="30" customHeight="1">
      <c r="A360" s="30">
        <v>357</v>
      </c>
      <c r="B360" s="92" t="s">
        <v>1124</v>
      </c>
      <c r="C360" s="20" t="str">
        <f>IFERROR(VLOOKUP($B360,エントリーシート!$Q$28:$Z$527,5,0),"")</f>
        <v/>
      </c>
      <c r="D360" s="20" t="str">
        <f>IFERROR(VLOOKUP($B360,エントリーシート!$Q$28:$Z$527,6,0),"")</f>
        <v/>
      </c>
      <c r="E360" s="20" t="str">
        <f>IFERROR(VLOOKUP($B360,エントリーシート!$Q$28:$Z$527,7,0),"")</f>
        <v/>
      </c>
      <c r="F360" s="20" t="str">
        <f>IFERROR(VLOOKUP($B360,エントリーシート!$Q$28:$Z$527,8,0),"")</f>
        <v/>
      </c>
      <c r="G360" s="20" t="str">
        <f>IFERROR(VLOOKUP($B360,エントリーシート!$Q$28:$Z$527,9,0),"")</f>
        <v/>
      </c>
      <c r="H360" s="20" t="str">
        <f>IFERROR(VLOOKUP($B360,エントリーシート!$Q$28:$Z$527,10,0),"")</f>
        <v/>
      </c>
      <c r="I360" s="21"/>
      <c r="J360" s="21"/>
      <c r="K360" s="21"/>
      <c r="L360" s="22"/>
      <c r="M360" s="23" t="str">
        <f t="shared" si="15"/>
        <v/>
      </c>
      <c r="N360" s="24" t="str">
        <f t="shared" si="16"/>
        <v/>
      </c>
      <c r="O360" s="66" t="str">
        <f t="shared" si="17"/>
        <v/>
      </c>
      <c r="P360" s="41"/>
      <c r="Q360" s="45"/>
    </row>
    <row r="361" spans="1:17" ht="30" customHeight="1">
      <c r="A361" s="30">
        <v>358</v>
      </c>
      <c r="B361" s="92" t="s">
        <v>1125</v>
      </c>
      <c r="C361" s="20" t="str">
        <f>IFERROR(VLOOKUP($B361,エントリーシート!$Q$28:$Z$527,5,0),"")</f>
        <v/>
      </c>
      <c r="D361" s="20" t="str">
        <f>IFERROR(VLOOKUP($B361,エントリーシート!$Q$28:$Z$527,6,0),"")</f>
        <v/>
      </c>
      <c r="E361" s="20" t="str">
        <f>IFERROR(VLOOKUP($B361,エントリーシート!$Q$28:$Z$527,7,0),"")</f>
        <v/>
      </c>
      <c r="F361" s="20" t="str">
        <f>IFERROR(VLOOKUP($B361,エントリーシート!$Q$28:$Z$527,8,0),"")</f>
        <v/>
      </c>
      <c r="G361" s="20" t="str">
        <f>IFERROR(VLOOKUP($B361,エントリーシート!$Q$28:$Z$527,9,0),"")</f>
        <v/>
      </c>
      <c r="H361" s="20" t="str">
        <f>IFERROR(VLOOKUP($B361,エントリーシート!$Q$28:$Z$527,10,0),"")</f>
        <v/>
      </c>
      <c r="I361" s="21"/>
      <c r="J361" s="21"/>
      <c r="K361" s="21"/>
      <c r="L361" s="22"/>
      <c r="M361" s="23" t="str">
        <f t="shared" si="15"/>
        <v/>
      </c>
      <c r="N361" s="24" t="str">
        <f t="shared" si="16"/>
        <v/>
      </c>
      <c r="O361" s="66" t="str">
        <f t="shared" si="17"/>
        <v/>
      </c>
      <c r="P361" s="41"/>
      <c r="Q361" s="45"/>
    </row>
    <row r="362" spans="1:17" ht="30" customHeight="1">
      <c r="A362" s="30">
        <v>359</v>
      </c>
      <c r="B362" s="92" t="s">
        <v>1126</v>
      </c>
      <c r="C362" s="20" t="str">
        <f>IFERROR(VLOOKUP($B362,エントリーシート!$Q$28:$Z$527,5,0),"")</f>
        <v/>
      </c>
      <c r="D362" s="20" t="str">
        <f>IFERROR(VLOOKUP($B362,エントリーシート!$Q$28:$Z$527,6,0),"")</f>
        <v/>
      </c>
      <c r="E362" s="20" t="str">
        <f>IFERROR(VLOOKUP($B362,エントリーシート!$Q$28:$Z$527,7,0),"")</f>
        <v/>
      </c>
      <c r="F362" s="20" t="str">
        <f>IFERROR(VLOOKUP($B362,エントリーシート!$Q$28:$Z$527,8,0),"")</f>
        <v/>
      </c>
      <c r="G362" s="20" t="str">
        <f>IFERROR(VLOOKUP($B362,エントリーシート!$Q$28:$Z$527,9,0),"")</f>
        <v/>
      </c>
      <c r="H362" s="20" t="str">
        <f>IFERROR(VLOOKUP($B362,エントリーシート!$Q$28:$Z$527,10,0),"")</f>
        <v/>
      </c>
      <c r="I362" s="21"/>
      <c r="J362" s="21"/>
      <c r="K362" s="21"/>
      <c r="L362" s="22"/>
      <c r="M362" s="23" t="str">
        <f t="shared" si="15"/>
        <v/>
      </c>
      <c r="N362" s="24" t="str">
        <f t="shared" si="16"/>
        <v/>
      </c>
      <c r="O362" s="66" t="str">
        <f t="shared" si="17"/>
        <v/>
      </c>
      <c r="P362" s="41"/>
      <c r="Q362" s="45"/>
    </row>
    <row r="363" spans="1:17" ht="30" customHeight="1">
      <c r="A363" s="30">
        <v>360</v>
      </c>
      <c r="B363" s="92" t="s">
        <v>1127</v>
      </c>
      <c r="C363" s="20" t="str">
        <f>IFERROR(VLOOKUP($B363,エントリーシート!$Q$28:$Z$527,5,0),"")</f>
        <v/>
      </c>
      <c r="D363" s="20" t="str">
        <f>IFERROR(VLOOKUP($B363,エントリーシート!$Q$28:$Z$527,6,0),"")</f>
        <v/>
      </c>
      <c r="E363" s="20" t="str">
        <f>IFERROR(VLOOKUP($B363,エントリーシート!$Q$28:$Z$527,7,0),"")</f>
        <v/>
      </c>
      <c r="F363" s="20" t="str">
        <f>IFERROR(VLOOKUP($B363,エントリーシート!$Q$28:$Z$527,8,0),"")</f>
        <v/>
      </c>
      <c r="G363" s="20" t="str">
        <f>IFERROR(VLOOKUP($B363,エントリーシート!$Q$28:$Z$527,9,0),"")</f>
        <v/>
      </c>
      <c r="H363" s="20" t="str">
        <f>IFERROR(VLOOKUP($B363,エントリーシート!$Q$28:$Z$527,10,0),"")</f>
        <v/>
      </c>
      <c r="I363" s="21"/>
      <c r="J363" s="21"/>
      <c r="K363" s="21"/>
      <c r="L363" s="22"/>
      <c r="M363" s="23" t="str">
        <f t="shared" si="15"/>
        <v/>
      </c>
      <c r="N363" s="24" t="str">
        <f t="shared" si="16"/>
        <v/>
      </c>
      <c r="O363" s="66" t="str">
        <f t="shared" si="17"/>
        <v/>
      </c>
      <c r="P363" s="41"/>
      <c r="Q363" s="45"/>
    </row>
    <row r="364" spans="1:17" ht="30" customHeight="1">
      <c r="A364" s="30">
        <v>361</v>
      </c>
      <c r="B364" s="92" t="s">
        <v>1128</v>
      </c>
      <c r="C364" s="20" t="str">
        <f>IFERROR(VLOOKUP($B364,エントリーシート!$Q$28:$Z$527,5,0),"")</f>
        <v/>
      </c>
      <c r="D364" s="20" t="str">
        <f>IFERROR(VLOOKUP($B364,エントリーシート!$Q$28:$Z$527,6,0),"")</f>
        <v/>
      </c>
      <c r="E364" s="20" t="str">
        <f>IFERROR(VLOOKUP($B364,エントリーシート!$Q$28:$Z$527,7,0),"")</f>
        <v/>
      </c>
      <c r="F364" s="20" t="str">
        <f>IFERROR(VLOOKUP($B364,エントリーシート!$Q$28:$Z$527,8,0),"")</f>
        <v/>
      </c>
      <c r="G364" s="20" t="str">
        <f>IFERROR(VLOOKUP($B364,エントリーシート!$Q$28:$Z$527,9,0),"")</f>
        <v/>
      </c>
      <c r="H364" s="20" t="str">
        <f>IFERROR(VLOOKUP($B364,エントリーシート!$Q$28:$Z$527,10,0),"")</f>
        <v/>
      </c>
      <c r="I364" s="21"/>
      <c r="J364" s="21"/>
      <c r="K364" s="21"/>
      <c r="L364" s="22"/>
      <c r="M364" s="23" t="str">
        <f t="shared" si="15"/>
        <v/>
      </c>
      <c r="N364" s="24" t="str">
        <f t="shared" si="16"/>
        <v/>
      </c>
      <c r="O364" s="66" t="str">
        <f t="shared" si="17"/>
        <v/>
      </c>
      <c r="P364" s="41"/>
      <c r="Q364" s="45"/>
    </row>
    <row r="365" spans="1:17" ht="30" customHeight="1">
      <c r="A365" s="30">
        <v>362</v>
      </c>
      <c r="B365" s="92" t="s">
        <v>1129</v>
      </c>
      <c r="C365" s="20" t="str">
        <f>IFERROR(VLOOKUP($B365,エントリーシート!$Q$28:$Z$527,5,0),"")</f>
        <v/>
      </c>
      <c r="D365" s="20" t="str">
        <f>IFERROR(VLOOKUP($B365,エントリーシート!$Q$28:$Z$527,6,0),"")</f>
        <v/>
      </c>
      <c r="E365" s="20" t="str">
        <f>IFERROR(VLOOKUP($B365,エントリーシート!$Q$28:$Z$527,7,0),"")</f>
        <v/>
      </c>
      <c r="F365" s="20" t="str">
        <f>IFERROR(VLOOKUP($B365,エントリーシート!$Q$28:$Z$527,8,0),"")</f>
        <v/>
      </c>
      <c r="G365" s="20" t="str">
        <f>IFERROR(VLOOKUP($B365,エントリーシート!$Q$28:$Z$527,9,0),"")</f>
        <v/>
      </c>
      <c r="H365" s="20" t="str">
        <f>IFERROR(VLOOKUP($B365,エントリーシート!$Q$28:$Z$527,10,0),"")</f>
        <v/>
      </c>
      <c r="I365" s="21"/>
      <c r="J365" s="21"/>
      <c r="K365" s="21"/>
      <c r="L365" s="22"/>
      <c r="M365" s="23" t="str">
        <f t="shared" si="15"/>
        <v/>
      </c>
      <c r="N365" s="24" t="str">
        <f t="shared" si="16"/>
        <v/>
      </c>
      <c r="O365" s="66" t="str">
        <f t="shared" si="17"/>
        <v/>
      </c>
      <c r="P365" s="41"/>
      <c r="Q365" s="45"/>
    </row>
    <row r="366" spans="1:17" ht="30" customHeight="1">
      <c r="A366" s="30">
        <v>363</v>
      </c>
      <c r="B366" s="92" t="s">
        <v>1130</v>
      </c>
      <c r="C366" s="20" t="str">
        <f>IFERROR(VLOOKUP($B366,エントリーシート!$Q$28:$Z$527,5,0),"")</f>
        <v/>
      </c>
      <c r="D366" s="20" t="str">
        <f>IFERROR(VLOOKUP($B366,エントリーシート!$Q$28:$Z$527,6,0),"")</f>
        <v/>
      </c>
      <c r="E366" s="20" t="str">
        <f>IFERROR(VLOOKUP($B366,エントリーシート!$Q$28:$Z$527,7,0),"")</f>
        <v/>
      </c>
      <c r="F366" s="20" t="str">
        <f>IFERROR(VLOOKUP($B366,エントリーシート!$Q$28:$Z$527,8,0),"")</f>
        <v/>
      </c>
      <c r="G366" s="20" t="str">
        <f>IFERROR(VLOOKUP($B366,エントリーシート!$Q$28:$Z$527,9,0),"")</f>
        <v/>
      </c>
      <c r="H366" s="20" t="str">
        <f>IFERROR(VLOOKUP($B366,エントリーシート!$Q$28:$Z$527,10,0),"")</f>
        <v/>
      </c>
      <c r="I366" s="21"/>
      <c r="J366" s="21"/>
      <c r="K366" s="21"/>
      <c r="L366" s="22"/>
      <c r="M366" s="23" t="str">
        <f t="shared" si="15"/>
        <v/>
      </c>
      <c r="N366" s="24" t="str">
        <f t="shared" si="16"/>
        <v/>
      </c>
      <c r="O366" s="66" t="str">
        <f t="shared" si="17"/>
        <v/>
      </c>
      <c r="P366" s="41"/>
      <c r="Q366" s="45"/>
    </row>
    <row r="367" spans="1:17" ht="30" customHeight="1">
      <c r="A367" s="30">
        <v>364</v>
      </c>
      <c r="B367" s="92" t="s">
        <v>1131</v>
      </c>
      <c r="C367" s="20" t="str">
        <f>IFERROR(VLOOKUP($B367,エントリーシート!$Q$28:$Z$527,5,0),"")</f>
        <v/>
      </c>
      <c r="D367" s="20" t="str">
        <f>IFERROR(VLOOKUP($B367,エントリーシート!$Q$28:$Z$527,6,0),"")</f>
        <v/>
      </c>
      <c r="E367" s="20" t="str">
        <f>IFERROR(VLOOKUP($B367,エントリーシート!$Q$28:$Z$527,7,0),"")</f>
        <v/>
      </c>
      <c r="F367" s="20" t="str">
        <f>IFERROR(VLOOKUP($B367,エントリーシート!$Q$28:$Z$527,8,0),"")</f>
        <v/>
      </c>
      <c r="G367" s="20" t="str">
        <f>IFERROR(VLOOKUP($B367,エントリーシート!$Q$28:$Z$527,9,0),"")</f>
        <v/>
      </c>
      <c r="H367" s="20" t="str">
        <f>IFERROR(VLOOKUP($B367,エントリーシート!$Q$28:$Z$527,10,0),"")</f>
        <v/>
      </c>
      <c r="I367" s="21"/>
      <c r="J367" s="21"/>
      <c r="K367" s="21"/>
      <c r="L367" s="22"/>
      <c r="M367" s="23" t="str">
        <f t="shared" si="15"/>
        <v/>
      </c>
      <c r="N367" s="24" t="str">
        <f t="shared" si="16"/>
        <v/>
      </c>
      <c r="O367" s="66" t="str">
        <f t="shared" si="17"/>
        <v/>
      </c>
      <c r="P367" s="41"/>
      <c r="Q367" s="45"/>
    </row>
    <row r="368" spans="1:17" ht="30" customHeight="1">
      <c r="A368" s="30">
        <v>365</v>
      </c>
      <c r="B368" s="92" t="s">
        <v>1132</v>
      </c>
      <c r="C368" s="20" t="str">
        <f>IFERROR(VLOOKUP($B368,エントリーシート!$Q$28:$Z$527,5,0),"")</f>
        <v/>
      </c>
      <c r="D368" s="20" t="str">
        <f>IFERROR(VLOOKUP($B368,エントリーシート!$Q$28:$Z$527,6,0),"")</f>
        <v/>
      </c>
      <c r="E368" s="20" t="str">
        <f>IFERROR(VLOOKUP($B368,エントリーシート!$Q$28:$Z$527,7,0),"")</f>
        <v/>
      </c>
      <c r="F368" s="20" t="str">
        <f>IFERROR(VLOOKUP($B368,エントリーシート!$Q$28:$Z$527,8,0),"")</f>
        <v/>
      </c>
      <c r="G368" s="20" t="str">
        <f>IFERROR(VLOOKUP($B368,エントリーシート!$Q$28:$Z$527,9,0),"")</f>
        <v/>
      </c>
      <c r="H368" s="20" t="str">
        <f>IFERROR(VLOOKUP($B368,エントリーシート!$Q$28:$Z$527,10,0),"")</f>
        <v/>
      </c>
      <c r="I368" s="21"/>
      <c r="J368" s="21"/>
      <c r="K368" s="21"/>
      <c r="L368" s="22"/>
      <c r="M368" s="23" t="str">
        <f t="shared" si="15"/>
        <v/>
      </c>
      <c r="N368" s="24" t="str">
        <f t="shared" si="16"/>
        <v/>
      </c>
      <c r="O368" s="66" t="str">
        <f t="shared" si="17"/>
        <v/>
      </c>
      <c r="P368" s="41"/>
      <c r="Q368" s="45"/>
    </row>
    <row r="369" spans="1:17" ht="30" customHeight="1">
      <c r="A369" s="30">
        <v>366</v>
      </c>
      <c r="B369" s="92" t="s">
        <v>1133</v>
      </c>
      <c r="C369" s="20" t="str">
        <f>IFERROR(VLOOKUP($B369,エントリーシート!$Q$28:$Z$527,5,0),"")</f>
        <v/>
      </c>
      <c r="D369" s="20" t="str">
        <f>IFERROR(VLOOKUP($B369,エントリーシート!$Q$28:$Z$527,6,0),"")</f>
        <v/>
      </c>
      <c r="E369" s="20" t="str">
        <f>IFERROR(VLOOKUP($B369,エントリーシート!$Q$28:$Z$527,7,0),"")</f>
        <v/>
      </c>
      <c r="F369" s="20" t="str">
        <f>IFERROR(VLOOKUP($B369,エントリーシート!$Q$28:$Z$527,8,0),"")</f>
        <v/>
      </c>
      <c r="G369" s="20" t="str">
        <f>IFERROR(VLOOKUP($B369,エントリーシート!$Q$28:$Z$527,9,0),"")</f>
        <v/>
      </c>
      <c r="H369" s="20" t="str">
        <f>IFERROR(VLOOKUP($B369,エントリーシート!$Q$28:$Z$527,10,0),"")</f>
        <v/>
      </c>
      <c r="I369" s="21"/>
      <c r="J369" s="21"/>
      <c r="K369" s="21"/>
      <c r="L369" s="22"/>
      <c r="M369" s="23" t="str">
        <f t="shared" si="15"/>
        <v/>
      </c>
      <c r="N369" s="24" t="str">
        <f t="shared" si="16"/>
        <v/>
      </c>
      <c r="O369" s="66" t="str">
        <f t="shared" si="17"/>
        <v/>
      </c>
      <c r="P369" s="41"/>
      <c r="Q369" s="45"/>
    </row>
    <row r="370" spans="1:17" ht="30" customHeight="1">
      <c r="A370" s="30">
        <v>367</v>
      </c>
      <c r="B370" s="92" t="s">
        <v>1134</v>
      </c>
      <c r="C370" s="20" t="str">
        <f>IFERROR(VLOOKUP($B370,エントリーシート!$Q$28:$Z$527,5,0),"")</f>
        <v/>
      </c>
      <c r="D370" s="20" t="str">
        <f>IFERROR(VLOOKUP($B370,エントリーシート!$Q$28:$Z$527,6,0),"")</f>
        <v/>
      </c>
      <c r="E370" s="20" t="str">
        <f>IFERROR(VLOOKUP($B370,エントリーシート!$Q$28:$Z$527,7,0),"")</f>
        <v/>
      </c>
      <c r="F370" s="20" t="str">
        <f>IFERROR(VLOOKUP($B370,エントリーシート!$Q$28:$Z$527,8,0),"")</f>
        <v/>
      </c>
      <c r="G370" s="20" t="str">
        <f>IFERROR(VLOOKUP($B370,エントリーシート!$Q$28:$Z$527,9,0),"")</f>
        <v/>
      </c>
      <c r="H370" s="20" t="str">
        <f>IFERROR(VLOOKUP($B370,エントリーシート!$Q$28:$Z$527,10,0),"")</f>
        <v/>
      </c>
      <c r="I370" s="21"/>
      <c r="J370" s="21"/>
      <c r="K370" s="21"/>
      <c r="L370" s="22"/>
      <c r="M370" s="23" t="str">
        <f t="shared" si="15"/>
        <v/>
      </c>
      <c r="N370" s="24" t="str">
        <f t="shared" si="16"/>
        <v/>
      </c>
      <c r="O370" s="66" t="str">
        <f t="shared" si="17"/>
        <v/>
      </c>
      <c r="P370" s="41"/>
      <c r="Q370" s="45"/>
    </row>
    <row r="371" spans="1:17" ht="30" customHeight="1">
      <c r="A371" s="30">
        <v>368</v>
      </c>
      <c r="B371" s="92" t="s">
        <v>1135</v>
      </c>
      <c r="C371" s="20" t="str">
        <f>IFERROR(VLOOKUP($B371,エントリーシート!$Q$28:$Z$527,5,0),"")</f>
        <v/>
      </c>
      <c r="D371" s="20" t="str">
        <f>IFERROR(VLOOKUP($B371,エントリーシート!$Q$28:$Z$527,6,0),"")</f>
        <v/>
      </c>
      <c r="E371" s="20" t="str">
        <f>IFERROR(VLOOKUP($B371,エントリーシート!$Q$28:$Z$527,7,0),"")</f>
        <v/>
      </c>
      <c r="F371" s="20" t="str">
        <f>IFERROR(VLOOKUP($B371,エントリーシート!$Q$28:$Z$527,8,0),"")</f>
        <v/>
      </c>
      <c r="G371" s="20" t="str">
        <f>IFERROR(VLOOKUP($B371,エントリーシート!$Q$28:$Z$527,9,0),"")</f>
        <v/>
      </c>
      <c r="H371" s="20" t="str">
        <f>IFERROR(VLOOKUP($B371,エントリーシート!$Q$28:$Z$527,10,0),"")</f>
        <v/>
      </c>
      <c r="I371" s="21"/>
      <c r="J371" s="21"/>
      <c r="K371" s="21"/>
      <c r="L371" s="22"/>
      <c r="M371" s="23" t="str">
        <f t="shared" si="15"/>
        <v/>
      </c>
      <c r="N371" s="24" t="str">
        <f t="shared" si="16"/>
        <v/>
      </c>
      <c r="O371" s="66" t="str">
        <f t="shared" si="17"/>
        <v/>
      </c>
      <c r="P371" s="41"/>
      <c r="Q371" s="45"/>
    </row>
    <row r="372" spans="1:17" ht="30" customHeight="1">
      <c r="A372" s="30">
        <v>369</v>
      </c>
      <c r="B372" s="92" t="s">
        <v>1136</v>
      </c>
      <c r="C372" s="20" t="str">
        <f>IFERROR(VLOOKUP($B372,エントリーシート!$Q$28:$Z$527,5,0),"")</f>
        <v/>
      </c>
      <c r="D372" s="20" t="str">
        <f>IFERROR(VLOOKUP($B372,エントリーシート!$Q$28:$Z$527,6,0),"")</f>
        <v/>
      </c>
      <c r="E372" s="20" t="str">
        <f>IFERROR(VLOOKUP($B372,エントリーシート!$Q$28:$Z$527,7,0),"")</f>
        <v/>
      </c>
      <c r="F372" s="20" t="str">
        <f>IFERROR(VLOOKUP($B372,エントリーシート!$Q$28:$Z$527,8,0),"")</f>
        <v/>
      </c>
      <c r="G372" s="20" t="str">
        <f>IFERROR(VLOOKUP($B372,エントリーシート!$Q$28:$Z$527,9,0),"")</f>
        <v/>
      </c>
      <c r="H372" s="20" t="str">
        <f>IFERROR(VLOOKUP($B372,エントリーシート!$Q$28:$Z$527,10,0),"")</f>
        <v/>
      </c>
      <c r="I372" s="21"/>
      <c r="J372" s="21"/>
      <c r="K372" s="21"/>
      <c r="L372" s="22"/>
      <c r="M372" s="23" t="str">
        <f t="shared" si="15"/>
        <v/>
      </c>
      <c r="N372" s="24" t="str">
        <f t="shared" si="16"/>
        <v/>
      </c>
      <c r="O372" s="66" t="str">
        <f t="shared" si="17"/>
        <v/>
      </c>
      <c r="P372" s="41"/>
      <c r="Q372" s="45"/>
    </row>
    <row r="373" spans="1:17" ht="30" customHeight="1">
      <c r="A373" s="30">
        <v>370</v>
      </c>
      <c r="B373" s="92" t="s">
        <v>1137</v>
      </c>
      <c r="C373" s="20" t="str">
        <f>IFERROR(VLOOKUP($B373,エントリーシート!$Q$28:$Z$527,5,0),"")</f>
        <v/>
      </c>
      <c r="D373" s="20" t="str">
        <f>IFERROR(VLOOKUP($B373,エントリーシート!$Q$28:$Z$527,6,0),"")</f>
        <v/>
      </c>
      <c r="E373" s="20" t="str">
        <f>IFERROR(VLOOKUP($B373,エントリーシート!$Q$28:$Z$527,7,0),"")</f>
        <v/>
      </c>
      <c r="F373" s="20" t="str">
        <f>IFERROR(VLOOKUP($B373,エントリーシート!$Q$28:$Z$527,8,0),"")</f>
        <v/>
      </c>
      <c r="G373" s="20" t="str">
        <f>IFERROR(VLOOKUP($B373,エントリーシート!$Q$28:$Z$527,9,0),"")</f>
        <v/>
      </c>
      <c r="H373" s="20" t="str">
        <f>IFERROR(VLOOKUP($B373,エントリーシート!$Q$28:$Z$527,10,0),"")</f>
        <v/>
      </c>
      <c r="I373" s="21"/>
      <c r="J373" s="21"/>
      <c r="K373" s="21"/>
      <c r="L373" s="22"/>
      <c r="M373" s="23" t="str">
        <f t="shared" si="15"/>
        <v/>
      </c>
      <c r="N373" s="24" t="str">
        <f t="shared" si="16"/>
        <v/>
      </c>
      <c r="O373" s="66" t="str">
        <f t="shared" si="17"/>
        <v/>
      </c>
      <c r="P373" s="41"/>
      <c r="Q373" s="45"/>
    </row>
    <row r="374" spans="1:17" ht="30" customHeight="1">
      <c r="A374" s="30">
        <v>371</v>
      </c>
      <c r="B374" s="92" t="s">
        <v>1138</v>
      </c>
      <c r="C374" s="20" t="str">
        <f>IFERROR(VLOOKUP($B374,エントリーシート!$Q$28:$Z$527,5,0),"")</f>
        <v/>
      </c>
      <c r="D374" s="20" t="str">
        <f>IFERROR(VLOOKUP($B374,エントリーシート!$Q$28:$Z$527,6,0),"")</f>
        <v/>
      </c>
      <c r="E374" s="20" t="str">
        <f>IFERROR(VLOOKUP($B374,エントリーシート!$Q$28:$Z$527,7,0),"")</f>
        <v/>
      </c>
      <c r="F374" s="20" t="str">
        <f>IFERROR(VLOOKUP($B374,エントリーシート!$Q$28:$Z$527,8,0),"")</f>
        <v/>
      </c>
      <c r="G374" s="20" t="str">
        <f>IFERROR(VLOOKUP($B374,エントリーシート!$Q$28:$Z$527,9,0),"")</f>
        <v/>
      </c>
      <c r="H374" s="20" t="str">
        <f>IFERROR(VLOOKUP($B374,エントリーシート!$Q$28:$Z$527,10,0),"")</f>
        <v/>
      </c>
      <c r="I374" s="21"/>
      <c r="J374" s="21"/>
      <c r="K374" s="21"/>
      <c r="L374" s="22"/>
      <c r="M374" s="23" t="str">
        <f t="shared" si="15"/>
        <v/>
      </c>
      <c r="N374" s="24" t="str">
        <f t="shared" si="16"/>
        <v/>
      </c>
      <c r="O374" s="66" t="str">
        <f t="shared" si="17"/>
        <v/>
      </c>
      <c r="P374" s="41"/>
      <c r="Q374" s="45"/>
    </row>
    <row r="375" spans="1:17" ht="30" customHeight="1">
      <c r="A375" s="30">
        <v>372</v>
      </c>
      <c r="B375" s="92" t="s">
        <v>1139</v>
      </c>
      <c r="C375" s="20" t="str">
        <f>IFERROR(VLOOKUP($B375,エントリーシート!$Q$28:$Z$527,5,0),"")</f>
        <v/>
      </c>
      <c r="D375" s="20" t="str">
        <f>IFERROR(VLOOKUP($B375,エントリーシート!$Q$28:$Z$527,6,0),"")</f>
        <v/>
      </c>
      <c r="E375" s="20" t="str">
        <f>IFERROR(VLOOKUP($B375,エントリーシート!$Q$28:$Z$527,7,0),"")</f>
        <v/>
      </c>
      <c r="F375" s="20" t="str">
        <f>IFERROR(VLOOKUP($B375,エントリーシート!$Q$28:$Z$527,8,0),"")</f>
        <v/>
      </c>
      <c r="G375" s="20" t="str">
        <f>IFERROR(VLOOKUP($B375,エントリーシート!$Q$28:$Z$527,9,0),"")</f>
        <v/>
      </c>
      <c r="H375" s="20" t="str">
        <f>IFERROR(VLOOKUP($B375,エントリーシート!$Q$28:$Z$527,10,0),"")</f>
        <v/>
      </c>
      <c r="I375" s="21"/>
      <c r="J375" s="21"/>
      <c r="K375" s="21"/>
      <c r="L375" s="22"/>
      <c r="M375" s="23" t="str">
        <f t="shared" si="15"/>
        <v/>
      </c>
      <c r="N375" s="24" t="str">
        <f t="shared" si="16"/>
        <v/>
      </c>
      <c r="O375" s="66" t="str">
        <f t="shared" si="17"/>
        <v/>
      </c>
      <c r="P375" s="41"/>
      <c r="Q375" s="45"/>
    </row>
    <row r="376" spans="1:17" ht="30" customHeight="1">
      <c r="A376" s="30">
        <v>373</v>
      </c>
      <c r="B376" s="92" t="s">
        <v>1140</v>
      </c>
      <c r="C376" s="20" t="str">
        <f>IFERROR(VLOOKUP($B376,エントリーシート!$Q$28:$Z$527,5,0),"")</f>
        <v/>
      </c>
      <c r="D376" s="20" t="str">
        <f>IFERROR(VLOOKUP($B376,エントリーシート!$Q$28:$Z$527,6,0),"")</f>
        <v/>
      </c>
      <c r="E376" s="20" t="str">
        <f>IFERROR(VLOOKUP($B376,エントリーシート!$Q$28:$Z$527,7,0),"")</f>
        <v/>
      </c>
      <c r="F376" s="20" t="str">
        <f>IFERROR(VLOOKUP($B376,エントリーシート!$Q$28:$Z$527,8,0),"")</f>
        <v/>
      </c>
      <c r="G376" s="20" t="str">
        <f>IFERROR(VLOOKUP($B376,エントリーシート!$Q$28:$Z$527,9,0),"")</f>
        <v/>
      </c>
      <c r="H376" s="20" t="str">
        <f>IFERROR(VLOOKUP($B376,エントリーシート!$Q$28:$Z$527,10,0),"")</f>
        <v/>
      </c>
      <c r="I376" s="21"/>
      <c r="J376" s="21"/>
      <c r="K376" s="21"/>
      <c r="L376" s="22"/>
      <c r="M376" s="23" t="str">
        <f t="shared" si="15"/>
        <v/>
      </c>
      <c r="N376" s="24" t="str">
        <f t="shared" si="16"/>
        <v/>
      </c>
      <c r="O376" s="66" t="str">
        <f t="shared" si="17"/>
        <v/>
      </c>
      <c r="P376" s="41"/>
      <c r="Q376" s="45"/>
    </row>
    <row r="377" spans="1:17" ht="30" customHeight="1">
      <c r="A377" s="30">
        <v>374</v>
      </c>
      <c r="B377" s="92" t="s">
        <v>1141</v>
      </c>
      <c r="C377" s="20" t="str">
        <f>IFERROR(VLOOKUP($B377,エントリーシート!$Q$28:$Z$527,5,0),"")</f>
        <v/>
      </c>
      <c r="D377" s="20" t="str">
        <f>IFERROR(VLOOKUP($B377,エントリーシート!$Q$28:$Z$527,6,0),"")</f>
        <v/>
      </c>
      <c r="E377" s="20" t="str">
        <f>IFERROR(VLOOKUP($B377,エントリーシート!$Q$28:$Z$527,7,0),"")</f>
        <v/>
      </c>
      <c r="F377" s="20" t="str">
        <f>IFERROR(VLOOKUP($B377,エントリーシート!$Q$28:$Z$527,8,0),"")</f>
        <v/>
      </c>
      <c r="G377" s="20" t="str">
        <f>IFERROR(VLOOKUP($B377,エントリーシート!$Q$28:$Z$527,9,0),"")</f>
        <v/>
      </c>
      <c r="H377" s="20" t="str">
        <f>IFERROR(VLOOKUP($B377,エントリーシート!$Q$28:$Z$527,10,0),"")</f>
        <v/>
      </c>
      <c r="I377" s="21"/>
      <c r="J377" s="21"/>
      <c r="K377" s="21"/>
      <c r="L377" s="22"/>
      <c r="M377" s="23" t="str">
        <f t="shared" si="15"/>
        <v/>
      </c>
      <c r="N377" s="24" t="str">
        <f t="shared" si="16"/>
        <v/>
      </c>
      <c r="O377" s="66" t="str">
        <f t="shared" si="17"/>
        <v/>
      </c>
      <c r="P377" s="41"/>
      <c r="Q377" s="45"/>
    </row>
    <row r="378" spans="1:17" ht="30" customHeight="1">
      <c r="A378" s="30">
        <v>375</v>
      </c>
      <c r="B378" s="92" t="s">
        <v>1142</v>
      </c>
      <c r="C378" s="20" t="str">
        <f>IFERROR(VLOOKUP($B378,エントリーシート!$Q$28:$Z$527,5,0),"")</f>
        <v/>
      </c>
      <c r="D378" s="20" t="str">
        <f>IFERROR(VLOOKUP($B378,エントリーシート!$Q$28:$Z$527,6,0),"")</f>
        <v/>
      </c>
      <c r="E378" s="20" t="str">
        <f>IFERROR(VLOOKUP($B378,エントリーシート!$Q$28:$Z$527,7,0),"")</f>
        <v/>
      </c>
      <c r="F378" s="20" t="str">
        <f>IFERROR(VLOOKUP($B378,エントリーシート!$Q$28:$Z$527,8,0),"")</f>
        <v/>
      </c>
      <c r="G378" s="20" t="str">
        <f>IFERROR(VLOOKUP($B378,エントリーシート!$Q$28:$Z$527,9,0),"")</f>
        <v/>
      </c>
      <c r="H378" s="20" t="str">
        <f>IFERROR(VLOOKUP($B378,エントリーシート!$Q$28:$Z$527,10,0),"")</f>
        <v/>
      </c>
      <c r="I378" s="21"/>
      <c r="J378" s="21"/>
      <c r="K378" s="21"/>
      <c r="L378" s="22"/>
      <c r="M378" s="23" t="str">
        <f t="shared" si="15"/>
        <v/>
      </c>
      <c r="N378" s="24" t="str">
        <f t="shared" si="16"/>
        <v/>
      </c>
      <c r="O378" s="66" t="str">
        <f t="shared" si="17"/>
        <v/>
      </c>
      <c r="P378" s="41"/>
      <c r="Q378" s="45"/>
    </row>
    <row r="379" spans="1:17" ht="30" customHeight="1">
      <c r="A379" s="30">
        <v>376</v>
      </c>
      <c r="B379" s="92" t="s">
        <v>1143</v>
      </c>
      <c r="C379" s="20" t="str">
        <f>IFERROR(VLOOKUP($B379,エントリーシート!$Q$28:$Z$527,5,0),"")</f>
        <v/>
      </c>
      <c r="D379" s="20" t="str">
        <f>IFERROR(VLOOKUP($B379,エントリーシート!$Q$28:$Z$527,6,0),"")</f>
        <v/>
      </c>
      <c r="E379" s="20" t="str">
        <f>IFERROR(VLOOKUP($B379,エントリーシート!$Q$28:$Z$527,7,0),"")</f>
        <v/>
      </c>
      <c r="F379" s="20" t="str">
        <f>IFERROR(VLOOKUP($B379,エントリーシート!$Q$28:$Z$527,8,0),"")</f>
        <v/>
      </c>
      <c r="G379" s="20" t="str">
        <f>IFERROR(VLOOKUP($B379,エントリーシート!$Q$28:$Z$527,9,0),"")</f>
        <v/>
      </c>
      <c r="H379" s="20" t="str">
        <f>IFERROR(VLOOKUP($B379,エントリーシート!$Q$28:$Z$527,10,0),"")</f>
        <v/>
      </c>
      <c r="I379" s="21"/>
      <c r="J379" s="21"/>
      <c r="K379" s="21"/>
      <c r="L379" s="22"/>
      <c r="M379" s="23" t="str">
        <f t="shared" si="15"/>
        <v/>
      </c>
      <c r="N379" s="24" t="str">
        <f t="shared" si="16"/>
        <v/>
      </c>
      <c r="O379" s="66" t="str">
        <f t="shared" si="17"/>
        <v/>
      </c>
      <c r="P379" s="41"/>
      <c r="Q379" s="45"/>
    </row>
    <row r="380" spans="1:17" ht="30" customHeight="1">
      <c r="A380" s="30">
        <v>377</v>
      </c>
      <c r="B380" s="92" t="s">
        <v>1144</v>
      </c>
      <c r="C380" s="20" t="str">
        <f>IFERROR(VLOOKUP($B380,エントリーシート!$Q$28:$Z$527,5,0),"")</f>
        <v/>
      </c>
      <c r="D380" s="20" t="str">
        <f>IFERROR(VLOOKUP($B380,エントリーシート!$Q$28:$Z$527,6,0),"")</f>
        <v/>
      </c>
      <c r="E380" s="20" t="str">
        <f>IFERROR(VLOOKUP($B380,エントリーシート!$Q$28:$Z$527,7,0),"")</f>
        <v/>
      </c>
      <c r="F380" s="20" t="str">
        <f>IFERROR(VLOOKUP($B380,エントリーシート!$Q$28:$Z$527,8,0),"")</f>
        <v/>
      </c>
      <c r="G380" s="20" t="str">
        <f>IFERROR(VLOOKUP($B380,エントリーシート!$Q$28:$Z$527,9,0),"")</f>
        <v/>
      </c>
      <c r="H380" s="20" t="str">
        <f>IFERROR(VLOOKUP($B380,エントリーシート!$Q$28:$Z$527,10,0),"")</f>
        <v/>
      </c>
      <c r="I380" s="21"/>
      <c r="J380" s="21"/>
      <c r="K380" s="21"/>
      <c r="L380" s="22"/>
      <c r="M380" s="23" t="str">
        <f t="shared" si="15"/>
        <v/>
      </c>
      <c r="N380" s="24" t="str">
        <f t="shared" si="16"/>
        <v/>
      </c>
      <c r="O380" s="66" t="str">
        <f t="shared" si="17"/>
        <v/>
      </c>
      <c r="P380" s="41"/>
      <c r="Q380" s="45"/>
    </row>
    <row r="381" spans="1:17" ht="30" customHeight="1">
      <c r="A381" s="30">
        <v>378</v>
      </c>
      <c r="B381" s="92" t="s">
        <v>1145</v>
      </c>
      <c r="C381" s="20" t="str">
        <f>IFERROR(VLOOKUP($B381,エントリーシート!$Q$28:$Z$527,5,0),"")</f>
        <v/>
      </c>
      <c r="D381" s="20" t="str">
        <f>IFERROR(VLOOKUP($B381,エントリーシート!$Q$28:$Z$527,6,0),"")</f>
        <v/>
      </c>
      <c r="E381" s="20" t="str">
        <f>IFERROR(VLOOKUP($B381,エントリーシート!$Q$28:$Z$527,7,0),"")</f>
        <v/>
      </c>
      <c r="F381" s="20" t="str">
        <f>IFERROR(VLOOKUP($B381,エントリーシート!$Q$28:$Z$527,8,0),"")</f>
        <v/>
      </c>
      <c r="G381" s="20" t="str">
        <f>IFERROR(VLOOKUP($B381,エントリーシート!$Q$28:$Z$527,9,0),"")</f>
        <v/>
      </c>
      <c r="H381" s="20" t="str">
        <f>IFERROR(VLOOKUP($B381,エントリーシート!$Q$28:$Z$527,10,0),"")</f>
        <v/>
      </c>
      <c r="I381" s="21"/>
      <c r="J381" s="21"/>
      <c r="K381" s="21"/>
      <c r="L381" s="22"/>
      <c r="M381" s="23" t="str">
        <f t="shared" si="15"/>
        <v/>
      </c>
      <c r="N381" s="24" t="str">
        <f t="shared" si="16"/>
        <v/>
      </c>
      <c r="O381" s="66" t="str">
        <f t="shared" si="17"/>
        <v/>
      </c>
      <c r="P381" s="41"/>
      <c r="Q381" s="45"/>
    </row>
    <row r="382" spans="1:17" ht="30" customHeight="1">
      <c r="A382" s="30">
        <v>379</v>
      </c>
      <c r="B382" s="92" t="s">
        <v>1146</v>
      </c>
      <c r="C382" s="20" t="str">
        <f>IFERROR(VLOOKUP($B382,エントリーシート!$Q$28:$Z$527,5,0),"")</f>
        <v/>
      </c>
      <c r="D382" s="20" t="str">
        <f>IFERROR(VLOOKUP($B382,エントリーシート!$Q$28:$Z$527,6,0),"")</f>
        <v/>
      </c>
      <c r="E382" s="20" t="str">
        <f>IFERROR(VLOOKUP($B382,エントリーシート!$Q$28:$Z$527,7,0),"")</f>
        <v/>
      </c>
      <c r="F382" s="20" t="str">
        <f>IFERROR(VLOOKUP($B382,エントリーシート!$Q$28:$Z$527,8,0),"")</f>
        <v/>
      </c>
      <c r="G382" s="20" t="str">
        <f>IFERROR(VLOOKUP($B382,エントリーシート!$Q$28:$Z$527,9,0),"")</f>
        <v/>
      </c>
      <c r="H382" s="20" t="str">
        <f>IFERROR(VLOOKUP($B382,エントリーシート!$Q$28:$Z$527,10,0),"")</f>
        <v/>
      </c>
      <c r="I382" s="21"/>
      <c r="J382" s="21"/>
      <c r="K382" s="21"/>
      <c r="L382" s="22"/>
      <c r="M382" s="23" t="str">
        <f t="shared" si="15"/>
        <v/>
      </c>
      <c r="N382" s="24" t="str">
        <f t="shared" si="16"/>
        <v/>
      </c>
      <c r="O382" s="66" t="str">
        <f t="shared" si="17"/>
        <v/>
      </c>
      <c r="P382" s="41"/>
      <c r="Q382" s="45"/>
    </row>
    <row r="383" spans="1:17" ht="30" customHeight="1">
      <c r="A383" s="30">
        <v>380</v>
      </c>
      <c r="B383" s="92" t="s">
        <v>1147</v>
      </c>
      <c r="C383" s="20" t="str">
        <f>IFERROR(VLOOKUP($B383,エントリーシート!$Q$28:$Z$527,5,0),"")</f>
        <v/>
      </c>
      <c r="D383" s="20" t="str">
        <f>IFERROR(VLOOKUP($B383,エントリーシート!$Q$28:$Z$527,6,0),"")</f>
        <v/>
      </c>
      <c r="E383" s="20" t="str">
        <f>IFERROR(VLOOKUP($B383,エントリーシート!$Q$28:$Z$527,7,0),"")</f>
        <v/>
      </c>
      <c r="F383" s="20" t="str">
        <f>IFERROR(VLOOKUP($B383,エントリーシート!$Q$28:$Z$527,8,0),"")</f>
        <v/>
      </c>
      <c r="G383" s="20" t="str">
        <f>IFERROR(VLOOKUP($B383,エントリーシート!$Q$28:$Z$527,9,0),"")</f>
        <v/>
      </c>
      <c r="H383" s="20" t="str">
        <f>IFERROR(VLOOKUP($B383,エントリーシート!$Q$28:$Z$527,10,0),"")</f>
        <v/>
      </c>
      <c r="I383" s="21"/>
      <c r="J383" s="21"/>
      <c r="K383" s="21"/>
      <c r="L383" s="22"/>
      <c r="M383" s="23" t="str">
        <f t="shared" si="15"/>
        <v/>
      </c>
      <c r="N383" s="24" t="str">
        <f t="shared" si="16"/>
        <v/>
      </c>
      <c r="O383" s="66" t="str">
        <f t="shared" si="17"/>
        <v/>
      </c>
      <c r="P383" s="41"/>
      <c r="Q383" s="45"/>
    </row>
    <row r="384" spans="1:17" ht="30" customHeight="1">
      <c r="A384" s="30">
        <v>381</v>
      </c>
      <c r="B384" s="92" t="s">
        <v>1148</v>
      </c>
      <c r="C384" s="20" t="str">
        <f>IFERROR(VLOOKUP($B384,エントリーシート!$Q$28:$Z$527,5,0),"")</f>
        <v/>
      </c>
      <c r="D384" s="20" t="str">
        <f>IFERROR(VLOOKUP($B384,エントリーシート!$Q$28:$Z$527,6,0),"")</f>
        <v/>
      </c>
      <c r="E384" s="20" t="str">
        <f>IFERROR(VLOOKUP($B384,エントリーシート!$Q$28:$Z$527,7,0),"")</f>
        <v/>
      </c>
      <c r="F384" s="20" t="str">
        <f>IFERROR(VLOOKUP($B384,エントリーシート!$Q$28:$Z$527,8,0),"")</f>
        <v/>
      </c>
      <c r="G384" s="20" t="str">
        <f>IFERROR(VLOOKUP($B384,エントリーシート!$Q$28:$Z$527,9,0),"")</f>
        <v/>
      </c>
      <c r="H384" s="20" t="str">
        <f>IFERROR(VLOOKUP($B384,エントリーシート!$Q$28:$Z$527,10,0),"")</f>
        <v/>
      </c>
      <c r="I384" s="21"/>
      <c r="J384" s="21"/>
      <c r="K384" s="21"/>
      <c r="L384" s="22"/>
      <c r="M384" s="23" t="str">
        <f t="shared" si="15"/>
        <v/>
      </c>
      <c r="N384" s="24" t="str">
        <f t="shared" si="16"/>
        <v/>
      </c>
      <c r="O384" s="66" t="str">
        <f t="shared" si="17"/>
        <v/>
      </c>
      <c r="P384" s="41"/>
      <c r="Q384" s="45"/>
    </row>
    <row r="385" spans="1:17" ht="30" customHeight="1">
      <c r="A385" s="30">
        <v>382</v>
      </c>
      <c r="B385" s="92" t="s">
        <v>1149</v>
      </c>
      <c r="C385" s="20" t="str">
        <f>IFERROR(VLOOKUP($B385,エントリーシート!$Q$28:$Z$527,5,0),"")</f>
        <v/>
      </c>
      <c r="D385" s="20" t="str">
        <f>IFERROR(VLOOKUP($B385,エントリーシート!$Q$28:$Z$527,6,0),"")</f>
        <v/>
      </c>
      <c r="E385" s="20" t="str">
        <f>IFERROR(VLOOKUP($B385,エントリーシート!$Q$28:$Z$527,7,0),"")</f>
        <v/>
      </c>
      <c r="F385" s="20" t="str">
        <f>IFERROR(VLOOKUP($B385,エントリーシート!$Q$28:$Z$527,8,0),"")</f>
        <v/>
      </c>
      <c r="G385" s="20" t="str">
        <f>IFERROR(VLOOKUP($B385,エントリーシート!$Q$28:$Z$527,9,0),"")</f>
        <v/>
      </c>
      <c r="H385" s="20" t="str">
        <f>IFERROR(VLOOKUP($B385,エントリーシート!$Q$28:$Z$527,10,0),"")</f>
        <v/>
      </c>
      <c r="I385" s="21"/>
      <c r="J385" s="21"/>
      <c r="K385" s="21"/>
      <c r="L385" s="22"/>
      <c r="M385" s="23" t="str">
        <f t="shared" si="15"/>
        <v/>
      </c>
      <c r="N385" s="24" t="str">
        <f t="shared" si="16"/>
        <v/>
      </c>
      <c r="O385" s="66" t="str">
        <f t="shared" si="17"/>
        <v/>
      </c>
      <c r="P385" s="41"/>
      <c r="Q385" s="45"/>
    </row>
    <row r="386" spans="1:17" ht="30" customHeight="1">
      <c r="A386" s="30">
        <v>383</v>
      </c>
      <c r="B386" s="92" t="s">
        <v>1150</v>
      </c>
      <c r="C386" s="20" t="str">
        <f>IFERROR(VLOOKUP($B386,エントリーシート!$Q$28:$Z$527,5,0),"")</f>
        <v/>
      </c>
      <c r="D386" s="20" t="str">
        <f>IFERROR(VLOOKUP($B386,エントリーシート!$Q$28:$Z$527,6,0),"")</f>
        <v/>
      </c>
      <c r="E386" s="20" t="str">
        <f>IFERROR(VLOOKUP($B386,エントリーシート!$Q$28:$Z$527,7,0),"")</f>
        <v/>
      </c>
      <c r="F386" s="20" t="str">
        <f>IFERROR(VLOOKUP($B386,エントリーシート!$Q$28:$Z$527,8,0),"")</f>
        <v/>
      </c>
      <c r="G386" s="20" t="str">
        <f>IFERROR(VLOOKUP($B386,エントリーシート!$Q$28:$Z$527,9,0),"")</f>
        <v/>
      </c>
      <c r="H386" s="20" t="str">
        <f>IFERROR(VLOOKUP($B386,エントリーシート!$Q$28:$Z$527,10,0),"")</f>
        <v/>
      </c>
      <c r="I386" s="21"/>
      <c r="J386" s="21"/>
      <c r="K386" s="21"/>
      <c r="L386" s="22"/>
      <c r="M386" s="23" t="str">
        <f t="shared" si="15"/>
        <v/>
      </c>
      <c r="N386" s="24" t="str">
        <f t="shared" si="16"/>
        <v/>
      </c>
      <c r="O386" s="66" t="str">
        <f t="shared" si="17"/>
        <v/>
      </c>
      <c r="P386" s="41"/>
      <c r="Q386" s="45"/>
    </row>
    <row r="387" spans="1:17" ht="30" customHeight="1">
      <c r="A387" s="30">
        <v>384</v>
      </c>
      <c r="B387" s="92" t="s">
        <v>1151</v>
      </c>
      <c r="C387" s="20" t="str">
        <f>IFERROR(VLOOKUP($B387,エントリーシート!$Q$28:$Z$527,5,0),"")</f>
        <v/>
      </c>
      <c r="D387" s="20" t="str">
        <f>IFERROR(VLOOKUP($B387,エントリーシート!$Q$28:$Z$527,6,0),"")</f>
        <v/>
      </c>
      <c r="E387" s="20" t="str">
        <f>IFERROR(VLOOKUP($B387,エントリーシート!$Q$28:$Z$527,7,0),"")</f>
        <v/>
      </c>
      <c r="F387" s="20" t="str">
        <f>IFERROR(VLOOKUP($B387,エントリーシート!$Q$28:$Z$527,8,0),"")</f>
        <v/>
      </c>
      <c r="G387" s="20" t="str">
        <f>IFERROR(VLOOKUP($B387,エントリーシート!$Q$28:$Z$527,9,0),"")</f>
        <v/>
      </c>
      <c r="H387" s="20" t="str">
        <f>IFERROR(VLOOKUP($B387,エントリーシート!$Q$28:$Z$527,10,0),"")</f>
        <v/>
      </c>
      <c r="I387" s="21"/>
      <c r="J387" s="21"/>
      <c r="K387" s="21"/>
      <c r="L387" s="22"/>
      <c r="M387" s="23" t="str">
        <f t="shared" si="15"/>
        <v/>
      </c>
      <c r="N387" s="24" t="str">
        <f t="shared" si="16"/>
        <v/>
      </c>
      <c r="O387" s="66" t="str">
        <f t="shared" si="17"/>
        <v/>
      </c>
      <c r="P387" s="41"/>
      <c r="Q387" s="45"/>
    </row>
    <row r="388" spans="1:17" ht="30" customHeight="1">
      <c r="A388" s="30">
        <v>385</v>
      </c>
      <c r="B388" s="92" t="s">
        <v>1152</v>
      </c>
      <c r="C388" s="20" t="str">
        <f>IFERROR(VLOOKUP($B388,エントリーシート!$Q$28:$Z$527,5,0),"")</f>
        <v/>
      </c>
      <c r="D388" s="20" t="str">
        <f>IFERROR(VLOOKUP($B388,エントリーシート!$Q$28:$Z$527,6,0),"")</f>
        <v/>
      </c>
      <c r="E388" s="20" t="str">
        <f>IFERROR(VLOOKUP($B388,エントリーシート!$Q$28:$Z$527,7,0),"")</f>
        <v/>
      </c>
      <c r="F388" s="20" t="str">
        <f>IFERROR(VLOOKUP($B388,エントリーシート!$Q$28:$Z$527,8,0),"")</f>
        <v/>
      </c>
      <c r="G388" s="20" t="str">
        <f>IFERROR(VLOOKUP($B388,エントリーシート!$Q$28:$Z$527,9,0),"")</f>
        <v/>
      </c>
      <c r="H388" s="20" t="str">
        <f>IFERROR(VLOOKUP($B388,エントリーシート!$Q$28:$Z$527,10,0),"")</f>
        <v/>
      </c>
      <c r="I388" s="21"/>
      <c r="J388" s="21"/>
      <c r="K388" s="21"/>
      <c r="L388" s="22"/>
      <c r="M388" s="23" t="str">
        <f t="shared" si="15"/>
        <v/>
      </c>
      <c r="N388" s="24" t="str">
        <f t="shared" si="16"/>
        <v/>
      </c>
      <c r="O388" s="66" t="str">
        <f t="shared" si="17"/>
        <v/>
      </c>
      <c r="P388" s="41"/>
      <c r="Q388" s="45"/>
    </row>
    <row r="389" spans="1:17" ht="30" customHeight="1">
      <c r="A389" s="30">
        <v>386</v>
      </c>
      <c r="B389" s="92" t="s">
        <v>1153</v>
      </c>
      <c r="C389" s="20" t="str">
        <f>IFERROR(VLOOKUP($B389,エントリーシート!$Q$28:$Z$527,5,0),"")</f>
        <v/>
      </c>
      <c r="D389" s="20" t="str">
        <f>IFERROR(VLOOKUP($B389,エントリーシート!$Q$28:$Z$527,6,0),"")</f>
        <v/>
      </c>
      <c r="E389" s="20" t="str">
        <f>IFERROR(VLOOKUP($B389,エントリーシート!$Q$28:$Z$527,7,0),"")</f>
        <v/>
      </c>
      <c r="F389" s="20" t="str">
        <f>IFERROR(VLOOKUP($B389,エントリーシート!$Q$28:$Z$527,8,0),"")</f>
        <v/>
      </c>
      <c r="G389" s="20" t="str">
        <f>IFERROR(VLOOKUP($B389,エントリーシート!$Q$28:$Z$527,9,0),"")</f>
        <v/>
      </c>
      <c r="H389" s="20" t="str">
        <f>IFERROR(VLOOKUP($B389,エントリーシート!$Q$28:$Z$527,10,0),"")</f>
        <v/>
      </c>
      <c r="I389" s="21"/>
      <c r="J389" s="21"/>
      <c r="K389" s="21"/>
      <c r="L389" s="22"/>
      <c r="M389" s="23" t="str">
        <f t="shared" ref="M389:M452" si="18">IF(C389="","",SUM(I389:L389))</f>
        <v/>
      </c>
      <c r="N389" s="24" t="str">
        <f t="shared" ref="N389:N452" si="19">IF(M389="","",IF(M389&lt;700,"銅賞",IF(M389&lt;900,"銀賞",IF(M389&lt;960,"金賞",IF(M389&lt;1100,"特別金賞")))))</f>
        <v/>
      </c>
      <c r="O389" s="66" t="str">
        <f t="shared" ref="O389:O452" si="20">IF(C389="","",$J$2&amp;$K$2&amp;$L$2)</f>
        <v/>
      </c>
      <c r="P389" s="41"/>
      <c r="Q389" s="45"/>
    </row>
    <row r="390" spans="1:17" ht="30" customHeight="1">
      <c r="A390" s="30">
        <v>387</v>
      </c>
      <c r="B390" s="92" t="s">
        <v>1154</v>
      </c>
      <c r="C390" s="20" t="str">
        <f>IFERROR(VLOOKUP($B390,エントリーシート!$Q$28:$Z$527,5,0),"")</f>
        <v/>
      </c>
      <c r="D390" s="20" t="str">
        <f>IFERROR(VLOOKUP($B390,エントリーシート!$Q$28:$Z$527,6,0),"")</f>
        <v/>
      </c>
      <c r="E390" s="20" t="str">
        <f>IFERROR(VLOOKUP($B390,エントリーシート!$Q$28:$Z$527,7,0),"")</f>
        <v/>
      </c>
      <c r="F390" s="20" t="str">
        <f>IFERROR(VLOOKUP($B390,エントリーシート!$Q$28:$Z$527,8,0),"")</f>
        <v/>
      </c>
      <c r="G390" s="20" t="str">
        <f>IFERROR(VLOOKUP($B390,エントリーシート!$Q$28:$Z$527,9,0),"")</f>
        <v/>
      </c>
      <c r="H390" s="20" t="str">
        <f>IFERROR(VLOOKUP($B390,エントリーシート!$Q$28:$Z$527,10,0),"")</f>
        <v/>
      </c>
      <c r="I390" s="21"/>
      <c r="J390" s="21"/>
      <c r="K390" s="21"/>
      <c r="L390" s="22"/>
      <c r="M390" s="23" t="str">
        <f t="shared" si="18"/>
        <v/>
      </c>
      <c r="N390" s="24" t="str">
        <f t="shared" si="19"/>
        <v/>
      </c>
      <c r="O390" s="66" t="str">
        <f t="shared" si="20"/>
        <v/>
      </c>
      <c r="P390" s="41"/>
      <c r="Q390" s="45"/>
    </row>
    <row r="391" spans="1:17" ht="30" customHeight="1">
      <c r="A391" s="30">
        <v>388</v>
      </c>
      <c r="B391" s="92" t="s">
        <v>1155</v>
      </c>
      <c r="C391" s="20" t="str">
        <f>IFERROR(VLOOKUP($B391,エントリーシート!$Q$28:$Z$527,5,0),"")</f>
        <v/>
      </c>
      <c r="D391" s="20" t="str">
        <f>IFERROR(VLOOKUP($B391,エントリーシート!$Q$28:$Z$527,6,0),"")</f>
        <v/>
      </c>
      <c r="E391" s="20" t="str">
        <f>IFERROR(VLOOKUP($B391,エントリーシート!$Q$28:$Z$527,7,0),"")</f>
        <v/>
      </c>
      <c r="F391" s="20" t="str">
        <f>IFERROR(VLOOKUP($B391,エントリーシート!$Q$28:$Z$527,8,0),"")</f>
        <v/>
      </c>
      <c r="G391" s="20" t="str">
        <f>IFERROR(VLOOKUP($B391,エントリーシート!$Q$28:$Z$527,9,0),"")</f>
        <v/>
      </c>
      <c r="H391" s="20" t="str">
        <f>IFERROR(VLOOKUP($B391,エントリーシート!$Q$28:$Z$527,10,0),"")</f>
        <v/>
      </c>
      <c r="I391" s="21"/>
      <c r="J391" s="21"/>
      <c r="K391" s="21"/>
      <c r="L391" s="22"/>
      <c r="M391" s="23" t="str">
        <f t="shared" si="18"/>
        <v/>
      </c>
      <c r="N391" s="24" t="str">
        <f t="shared" si="19"/>
        <v/>
      </c>
      <c r="O391" s="66" t="str">
        <f t="shared" si="20"/>
        <v/>
      </c>
      <c r="P391" s="41"/>
      <c r="Q391" s="45"/>
    </row>
    <row r="392" spans="1:17" ht="30" customHeight="1">
      <c r="A392" s="30">
        <v>389</v>
      </c>
      <c r="B392" s="92" t="s">
        <v>1156</v>
      </c>
      <c r="C392" s="20" t="str">
        <f>IFERROR(VLOOKUP($B392,エントリーシート!$Q$28:$Z$527,5,0),"")</f>
        <v/>
      </c>
      <c r="D392" s="20" t="str">
        <f>IFERROR(VLOOKUP($B392,エントリーシート!$Q$28:$Z$527,6,0),"")</f>
        <v/>
      </c>
      <c r="E392" s="20" t="str">
        <f>IFERROR(VLOOKUP($B392,エントリーシート!$Q$28:$Z$527,7,0),"")</f>
        <v/>
      </c>
      <c r="F392" s="20" t="str">
        <f>IFERROR(VLOOKUP($B392,エントリーシート!$Q$28:$Z$527,8,0),"")</f>
        <v/>
      </c>
      <c r="G392" s="20" t="str">
        <f>IFERROR(VLOOKUP($B392,エントリーシート!$Q$28:$Z$527,9,0),"")</f>
        <v/>
      </c>
      <c r="H392" s="20" t="str">
        <f>IFERROR(VLOOKUP($B392,エントリーシート!$Q$28:$Z$527,10,0),"")</f>
        <v/>
      </c>
      <c r="I392" s="21"/>
      <c r="J392" s="21"/>
      <c r="K392" s="21"/>
      <c r="L392" s="22"/>
      <c r="M392" s="23" t="str">
        <f t="shared" si="18"/>
        <v/>
      </c>
      <c r="N392" s="24" t="str">
        <f t="shared" si="19"/>
        <v/>
      </c>
      <c r="O392" s="66" t="str">
        <f t="shared" si="20"/>
        <v/>
      </c>
      <c r="P392" s="41"/>
      <c r="Q392" s="45"/>
    </row>
    <row r="393" spans="1:17" ht="30" customHeight="1">
      <c r="A393" s="30">
        <v>390</v>
      </c>
      <c r="B393" s="92" t="s">
        <v>1157</v>
      </c>
      <c r="C393" s="20" t="str">
        <f>IFERROR(VLOOKUP($B393,エントリーシート!$Q$28:$Z$527,5,0),"")</f>
        <v/>
      </c>
      <c r="D393" s="20" t="str">
        <f>IFERROR(VLOOKUP($B393,エントリーシート!$Q$28:$Z$527,6,0),"")</f>
        <v/>
      </c>
      <c r="E393" s="20" t="str">
        <f>IFERROR(VLOOKUP($B393,エントリーシート!$Q$28:$Z$527,7,0),"")</f>
        <v/>
      </c>
      <c r="F393" s="20" t="str">
        <f>IFERROR(VLOOKUP($B393,エントリーシート!$Q$28:$Z$527,8,0),"")</f>
        <v/>
      </c>
      <c r="G393" s="20" t="str">
        <f>IFERROR(VLOOKUP($B393,エントリーシート!$Q$28:$Z$527,9,0),"")</f>
        <v/>
      </c>
      <c r="H393" s="20" t="str">
        <f>IFERROR(VLOOKUP($B393,エントリーシート!$Q$28:$Z$527,10,0),"")</f>
        <v/>
      </c>
      <c r="I393" s="21"/>
      <c r="J393" s="21"/>
      <c r="K393" s="21"/>
      <c r="L393" s="22"/>
      <c r="M393" s="23" t="str">
        <f t="shared" si="18"/>
        <v/>
      </c>
      <c r="N393" s="24" t="str">
        <f t="shared" si="19"/>
        <v/>
      </c>
      <c r="O393" s="66" t="str">
        <f t="shared" si="20"/>
        <v/>
      </c>
      <c r="P393" s="41"/>
      <c r="Q393" s="45"/>
    </row>
    <row r="394" spans="1:17" ht="30" customHeight="1">
      <c r="A394" s="30">
        <v>391</v>
      </c>
      <c r="B394" s="92" t="s">
        <v>1158</v>
      </c>
      <c r="C394" s="20" t="str">
        <f>IFERROR(VLOOKUP($B394,エントリーシート!$Q$28:$Z$527,5,0),"")</f>
        <v/>
      </c>
      <c r="D394" s="20" t="str">
        <f>IFERROR(VLOOKUP($B394,エントリーシート!$Q$28:$Z$527,6,0),"")</f>
        <v/>
      </c>
      <c r="E394" s="20" t="str">
        <f>IFERROR(VLOOKUP($B394,エントリーシート!$Q$28:$Z$527,7,0),"")</f>
        <v/>
      </c>
      <c r="F394" s="20" t="str">
        <f>IFERROR(VLOOKUP($B394,エントリーシート!$Q$28:$Z$527,8,0),"")</f>
        <v/>
      </c>
      <c r="G394" s="20" t="str">
        <f>IFERROR(VLOOKUP($B394,エントリーシート!$Q$28:$Z$527,9,0),"")</f>
        <v/>
      </c>
      <c r="H394" s="20" t="str">
        <f>IFERROR(VLOOKUP($B394,エントリーシート!$Q$28:$Z$527,10,0),"")</f>
        <v/>
      </c>
      <c r="I394" s="21"/>
      <c r="J394" s="21"/>
      <c r="K394" s="21"/>
      <c r="L394" s="22"/>
      <c r="M394" s="23" t="str">
        <f t="shared" si="18"/>
        <v/>
      </c>
      <c r="N394" s="24" t="str">
        <f t="shared" si="19"/>
        <v/>
      </c>
      <c r="O394" s="66" t="str">
        <f t="shared" si="20"/>
        <v/>
      </c>
      <c r="P394" s="41"/>
      <c r="Q394" s="45"/>
    </row>
    <row r="395" spans="1:17" ht="30" customHeight="1">
      <c r="A395" s="30">
        <v>392</v>
      </c>
      <c r="B395" s="92" t="s">
        <v>1159</v>
      </c>
      <c r="C395" s="20" t="str">
        <f>IFERROR(VLOOKUP($B395,エントリーシート!$Q$28:$Z$527,5,0),"")</f>
        <v/>
      </c>
      <c r="D395" s="20" t="str">
        <f>IFERROR(VLOOKUP($B395,エントリーシート!$Q$28:$Z$527,6,0),"")</f>
        <v/>
      </c>
      <c r="E395" s="20" t="str">
        <f>IFERROR(VLOOKUP($B395,エントリーシート!$Q$28:$Z$527,7,0),"")</f>
        <v/>
      </c>
      <c r="F395" s="20" t="str">
        <f>IFERROR(VLOOKUP($B395,エントリーシート!$Q$28:$Z$527,8,0),"")</f>
        <v/>
      </c>
      <c r="G395" s="20" t="str">
        <f>IFERROR(VLOOKUP($B395,エントリーシート!$Q$28:$Z$527,9,0),"")</f>
        <v/>
      </c>
      <c r="H395" s="20" t="str">
        <f>IFERROR(VLOOKUP($B395,エントリーシート!$Q$28:$Z$527,10,0),"")</f>
        <v/>
      </c>
      <c r="I395" s="21"/>
      <c r="J395" s="21"/>
      <c r="K395" s="21"/>
      <c r="L395" s="22"/>
      <c r="M395" s="23" t="str">
        <f t="shared" si="18"/>
        <v/>
      </c>
      <c r="N395" s="24" t="str">
        <f t="shared" si="19"/>
        <v/>
      </c>
      <c r="O395" s="66" t="str">
        <f t="shared" si="20"/>
        <v/>
      </c>
      <c r="P395" s="41"/>
      <c r="Q395" s="45"/>
    </row>
    <row r="396" spans="1:17" ht="30" customHeight="1">
      <c r="A396" s="30">
        <v>393</v>
      </c>
      <c r="B396" s="92" t="s">
        <v>1160</v>
      </c>
      <c r="C396" s="20" t="str">
        <f>IFERROR(VLOOKUP($B396,エントリーシート!$Q$28:$Z$527,5,0),"")</f>
        <v/>
      </c>
      <c r="D396" s="20" t="str">
        <f>IFERROR(VLOOKUP($B396,エントリーシート!$Q$28:$Z$527,6,0),"")</f>
        <v/>
      </c>
      <c r="E396" s="20" t="str">
        <f>IFERROR(VLOOKUP($B396,エントリーシート!$Q$28:$Z$527,7,0),"")</f>
        <v/>
      </c>
      <c r="F396" s="20" t="str">
        <f>IFERROR(VLOOKUP($B396,エントリーシート!$Q$28:$Z$527,8,0),"")</f>
        <v/>
      </c>
      <c r="G396" s="20" t="str">
        <f>IFERROR(VLOOKUP($B396,エントリーシート!$Q$28:$Z$527,9,0),"")</f>
        <v/>
      </c>
      <c r="H396" s="20" t="str">
        <f>IFERROR(VLOOKUP($B396,エントリーシート!$Q$28:$Z$527,10,0),"")</f>
        <v/>
      </c>
      <c r="I396" s="21"/>
      <c r="J396" s="21"/>
      <c r="K396" s="21"/>
      <c r="L396" s="22"/>
      <c r="M396" s="23" t="str">
        <f t="shared" si="18"/>
        <v/>
      </c>
      <c r="N396" s="24" t="str">
        <f t="shared" si="19"/>
        <v/>
      </c>
      <c r="O396" s="66" t="str">
        <f t="shared" si="20"/>
        <v/>
      </c>
      <c r="P396" s="41"/>
      <c r="Q396" s="45"/>
    </row>
    <row r="397" spans="1:17" ht="30" customHeight="1">
      <c r="A397" s="30">
        <v>394</v>
      </c>
      <c r="B397" s="92" t="s">
        <v>1161</v>
      </c>
      <c r="C397" s="20" t="str">
        <f>IFERROR(VLOOKUP($B397,エントリーシート!$Q$28:$Z$527,5,0),"")</f>
        <v/>
      </c>
      <c r="D397" s="20" t="str">
        <f>IFERROR(VLOOKUP($B397,エントリーシート!$Q$28:$Z$527,6,0),"")</f>
        <v/>
      </c>
      <c r="E397" s="20" t="str">
        <f>IFERROR(VLOOKUP($B397,エントリーシート!$Q$28:$Z$527,7,0),"")</f>
        <v/>
      </c>
      <c r="F397" s="20" t="str">
        <f>IFERROR(VLOOKUP($B397,エントリーシート!$Q$28:$Z$527,8,0),"")</f>
        <v/>
      </c>
      <c r="G397" s="20" t="str">
        <f>IFERROR(VLOOKUP($B397,エントリーシート!$Q$28:$Z$527,9,0),"")</f>
        <v/>
      </c>
      <c r="H397" s="20" t="str">
        <f>IFERROR(VLOOKUP($B397,エントリーシート!$Q$28:$Z$527,10,0),"")</f>
        <v/>
      </c>
      <c r="I397" s="21"/>
      <c r="J397" s="21"/>
      <c r="K397" s="21"/>
      <c r="L397" s="22"/>
      <c r="M397" s="23" t="str">
        <f t="shared" si="18"/>
        <v/>
      </c>
      <c r="N397" s="24" t="str">
        <f t="shared" si="19"/>
        <v/>
      </c>
      <c r="O397" s="66" t="str">
        <f t="shared" si="20"/>
        <v/>
      </c>
      <c r="P397" s="41"/>
      <c r="Q397" s="45"/>
    </row>
    <row r="398" spans="1:17" ht="30" customHeight="1">
      <c r="A398" s="30">
        <v>395</v>
      </c>
      <c r="B398" s="92" t="s">
        <v>1162</v>
      </c>
      <c r="C398" s="20" t="str">
        <f>IFERROR(VLOOKUP($B398,エントリーシート!$Q$28:$Z$527,5,0),"")</f>
        <v/>
      </c>
      <c r="D398" s="20" t="str">
        <f>IFERROR(VLOOKUP($B398,エントリーシート!$Q$28:$Z$527,6,0),"")</f>
        <v/>
      </c>
      <c r="E398" s="20" t="str">
        <f>IFERROR(VLOOKUP($B398,エントリーシート!$Q$28:$Z$527,7,0),"")</f>
        <v/>
      </c>
      <c r="F398" s="20" t="str">
        <f>IFERROR(VLOOKUP($B398,エントリーシート!$Q$28:$Z$527,8,0),"")</f>
        <v/>
      </c>
      <c r="G398" s="20" t="str">
        <f>IFERROR(VLOOKUP($B398,エントリーシート!$Q$28:$Z$527,9,0),"")</f>
        <v/>
      </c>
      <c r="H398" s="20" t="str">
        <f>IFERROR(VLOOKUP($B398,エントリーシート!$Q$28:$Z$527,10,0),"")</f>
        <v/>
      </c>
      <c r="I398" s="21"/>
      <c r="J398" s="21"/>
      <c r="K398" s="21"/>
      <c r="L398" s="22"/>
      <c r="M398" s="23" t="str">
        <f t="shared" si="18"/>
        <v/>
      </c>
      <c r="N398" s="24" t="str">
        <f t="shared" si="19"/>
        <v/>
      </c>
      <c r="O398" s="66" t="str">
        <f t="shared" si="20"/>
        <v/>
      </c>
      <c r="P398" s="41"/>
      <c r="Q398" s="45"/>
    </row>
    <row r="399" spans="1:17" ht="30" customHeight="1">
      <c r="A399" s="30">
        <v>396</v>
      </c>
      <c r="B399" s="92" t="s">
        <v>1163</v>
      </c>
      <c r="C399" s="20" t="str">
        <f>IFERROR(VLOOKUP($B399,エントリーシート!$Q$28:$Z$527,5,0),"")</f>
        <v/>
      </c>
      <c r="D399" s="20" t="str">
        <f>IFERROR(VLOOKUP($B399,エントリーシート!$Q$28:$Z$527,6,0),"")</f>
        <v/>
      </c>
      <c r="E399" s="20" t="str">
        <f>IFERROR(VLOOKUP($B399,エントリーシート!$Q$28:$Z$527,7,0),"")</f>
        <v/>
      </c>
      <c r="F399" s="20" t="str">
        <f>IFERROR(VLOOKUP($B399,エントリーシート!$Q$28:$Z$527,8,0),"")</f>
        <v/>
      </c>
      <c r="G399" s="20" t="str">
        <f>IFERROR(VLOOKUP($B399,エントリーシート!$Q$28:$Z$527,9,0),"")</f>
        <v/>
      </c>
      <c r="H399" s="20" t="str">
        <f>IFERROR(VLOOKUP($B399,エントリーシート!$Q$28:$Z$527,10,0),"")</f>
        <v/>
      </c>
      <c r="I399" s="21"/>
      <c r="J399" s="21"/>
      <c r="K399" s="21"/>
      <c r="L399" s="22"/>
      <c r="M399" s="23" t="str">
        <f t="shared" si="18"/>
        <v/>
      </c>
      <c r="N399" s="24" t="str">
        <f t="shared" si="19"/>
        <v/>
      </c>
      <c r="O399" s="66" t="str">
        <f t="shared" si="20"/>
        <v/>
      </c>
      <c r="P399" s="41"/>
      <c r="Q399" s="45"/>
    </row>
    <row r="400" spans="1:17" ht="30" customHeight="1">
      <c r="A400" s="30">
        <v>397</v>
      </c>
      <c r="B400" s="92" t="s">
        <v>1164</v>
      </c>
      <c r="C400" s="20" t="str">
        <f>IFERROR(VLOOKUP($B400,エントリーシート!$Q$28:$Z$527,5,0),"")</f>
        <v/>
      </c>
      <c r="D400" s="20" t="str">
        <f>IFERROR(VLOOKUP($B400,エントリーシート!$Q$28:$Z$527,6,0),"")</f>
        <v/>
      </c>
      <c r="E400" s="20" t="str">
        <f>IFERROR(VLOOKUP($B400,エントリーシート!$Q$28:$Z$527,7,0),"")</f>
        <v/>
      </c>
      <c r="F400" s="20" t="str">
        <f>IFERROR(VLOOKUP($B400,エントリーシート!$Q$28:$Z$527,8,0),"")</f>
        <v/>
      </c>
      <c r="G400" s="20" t="str">
        <f>IFERROR(VLOOKUP($B400,エントリーシート!$Q$28:$Z$527,9,0),"")</f>
        <v/>
      </c>
      <c r="H400" s="20" t="str">
        <f>IFERROR(VLOOKUP($B400,エントリーシート!$Q$28:$Z$527,10,0),"")</f>
        <v/>
      </c>
      <c r="I400" s="21"/>
      <c r="J400" s="21"/>
      <c r="K400" s="21"/>
      <c r="L400" s="22"/>
      <c r="M400" s="23" t="str">
        <f t="shared" si="18"/>
        <v/>
      </c>
      <c r="N400" s="24" t="str">
        <f t="shared" si="19"/>
        <v/>
      </c>
      <c r="O400" s="66" t="str">
        <f t="shared" si="20"/>
        <v/>
      </c>
      <c r="P400" s="41"/>
      <c r="Q400" s="45"/>
    </row>
    <row r="401" spans="1:17" ht="30" customHeight="1">
      <c r="A401" s="30">
        <v>398</v>
      </c>
      <c r="B401" s="92" t="s">
        <v>1165</v>
      </c>
      <c r="C401" s="20" t="str">
        <f>IFERROR(VLOOKUP($B401,エントリーシート!$Q$28:$Z$527,5,0),"")</f>
        <v/>
      </c>
      <c r="D401" s="20" t="str">
        <f>IFERROR(VLOOKUP($B401,エントリーシート!$Q$28:$Z$527,6,0),"")</f>
        <v/>
      </c>
      <c r="E401" s="20" t="str">
        <f>IFERROR(VLOOKUP($B401,エントリーシート!$Q$28:$Z$527,7,0),"")</f>
        <v/>
      </c>
      <c r="F401" s="20" t="str">
        <f>IFERROR(VLOOKUP($B401,エントリーシート!$Q$28:$Z$527,8,0),"")</f>
        <v/>
      </c>
      <c r="G401" s="20" t="str">
        <f>IFERROR(VLOOKUP($B401,エントリーシート!$Q$28:$Z$527,9,0),"")</f>
        <v/>
      </c>
      <c r="H401" s="20" t="str">
        <f>IFERROR(VLOOKUP($B401,エントリーシート!$Q$28:$Z$527,10,0),"")</f>
        <v/>
      </c>
      <c r="I401" s="21"/>
      <c r="J401" s="21"/>
      <c r="K401" s="21"/>
      <c r="L401" s="22"/>
      <c r="M401" s="23" t="str">
        <f t="shared" si="18"/>
        <v/>
      </c>
      <c r="N401" s="24" t="str">
        <f t="shared" si="19"/>
        <v/>
      </c>
      <c r="O401" s="66" t="str">
        <f t="shared" si="20"/>
        <v/>
      </c>
      <c r="P401" s="41"/>
      <c r="Q401" s="45"/>
    </row>
    <row r="402" spans="1:17" ht="30" customHeight="1">
      <c r="A402" s="30">
        <v>399</v>
      </c>
      <c r="B402" s="92" t="s">
        <v>1166</v>
      </c>
      <c r="C402" s="20" t="str">
        <f>IFERROR(VLOOKUP($B402,エントリーシート!$Q$28:$Z$527,5,0),"")</f>
        <v/>
      </c>
      <c r="D402" s="20" t="str">
        <f>IFERROR(VLOOKUP($B402,エントリーシート!$Q$28:$Z$527,6,0),"")</f>
        <v/>
      </c>
      <c r="E402" s="20" t="str">
        <f>IFERROR(VLOOKUP($B402,エントリーシート!$Q$28:$Z$527,7,0),"")</f>
        <v/>
      </c>
      <c r="F402" s="20" t="str">
        <f>IFERROR(VLOOKUP($B402,エントリーシート!$Q$28:$Z$527,8,0),"")</f>
        <v/>
      </c>
      <c r="G402" s="20" t="str">
        <f>IFERROR(VLOOKUP($B402,エントリーシート!$Q$28:$Z$527,9,0),"")</f>
        <v/>
      </c>
      <c r="H402" s="20" t="str">
        <f>IFERROR(VLOOKUP($B402,エントリーシート!$Q$28:$Z$527,10,0),"")</f>
        <v/>
      </c>
      <c r="I402" s="21"/>
      <c r="J402" s="21"/>
      <c r="K402" s="21"/>
      <c r="L402" s="22"/>
      <c r="M402" s="23" t="str">
        <f t="shared" si="18"/>
        <v/>
      </c>
      <c r="N402" s="24" t="str">
        <f t="shared" si="19"/>
        <v/>
      </c>
      <c r="O402" s="66" t="str">
        <f t="shared" si="20"/>
        <v/>
      </c>
      <c r="P402" s="41"/>
      <c r="Q402" s="45"/>
    </row>
    <row r="403" spans="1:17" ht="30" customHeight="1">
      <c r="A403" s="30">
        <v>400</v>
      </c>
      <c r="B403" s="92" t="s">
        <v>1167</v>
      </c>
      <c r="C403" s="20" t="str">
        <f>IFERROR(VLOOKUP($B403,エントリーシート!$Q$28:$Z$527,5,0),"")</f>
        <v/>
      </c>
      <c r="D403" s="20" t="str">
        <f>IFERROR(VLOOKUP($B403,エントリーシート!$Q$28:$Z$527,6,0),"")</f>
        <v/>
      </c>
      <c r="E403" s="20" t="str">
        <f>IFERROR(VLOOKUP($B403,エントリーシート!$Q$28:$Z$527,7,0),"")</f>
        <v/>
      </c>
      <c r="F403" s="20" t="str">
        <f>IFERROR(VLOOKUP($B403,エントリーシート!$Q$28:$Z$527,8,0),"")</f>
        <v/>
      </c>
      <c r="G403" s="20" t="str">
        <f>IFERROR(VLOOKUP($B403,エントリーシート!$Q$28:$Z$527,9,0),"")</f>
        <v/>
      </c>
      <c r="H403" s="20" t="str">
        <f>IFERROR(VLOOKUP($B403,エントリーシート!$Q$28:$Z$527,10,0),"")</f>
        <v/>
      </c>
      <c r="I403" s="21"/>
      <c r="J403" s="21"/>
      <c r="K403" s="21"/>
      <c r="L403" s="22"/>
      <c r="M403" s="23" t="str">
        <f t="shared" si="18"/>
        <v/>
      </c>
      <c r="N403" s="24" t="str">
        <f t="shared" si="19"/>
        <v/>
      </c>
      <c r="O403" s="66" t="str">
        <f t="shared" si="20"/>
        <v/>
      </c>
      <c r="P403" s="41"/>
      <c r="Q403" s="45"/>
    </row>
    <row r="404" spans="1:17" ht="30" customHeight="1">
      <c r="A404" s="30">
        <v>401</v>
      </c>
      <c r="B404" s="92" t="s">
        <v>1168</v>
      </c>
      <c r="C404" s="20" t="str">
        <f>IFERROR(VLOOKUP($B404,エントリーシート!$Q$28:$Z$527,5,0),"")</f>
        <v/>
      </c>
      <c r="D404" s="20" t="str">
        <f>IFERROR(VLOOKUP($B404,エントリーシート!$Q$28:$Z$527,6,0),"")</f>
        <v/>
      </c>
      <c r="E404" s="20" t="str">
        <f>IFERROR(VLOOKUP($B404,エントリーシート!$Q$28:$Z$527,7,0),"")</f>
        <v/>
      </c>
      <c r="F404" s="20" t="str">
        <f>IFERROR(VLOOKUP($B404,エントリーシート!$Q$28:$Z$527,8,0),"")</f>
        <v/>
      </c>
      <c r="G404" s="20" t="str">
        <f>IFERROR(VLOOKUP($B404,エントリーシート!$Q$28:$Z$527,9,0),"")</f>
        <v/>
      </c>
      <c r="H404" s="20" t="str">
        <f>IFERROR(VLOOKUP($B404,エントリーシート!$Q$28:$Z$527,10,0),"")</f>
        <v/>
      </c>
      <c r="I404" s="21"/>
      <c r="J404" s="21"/>
      <c r="K404" s="21"/>
      <c r="L404" s="22"/>
      <c r="M404" s="23" t="str">
        <f t="shared" si="18"/>
        <v/>
      </c>
      <c r="N404" s="24" t="str">
        <f t="shared" si="19"/>
        <v/>
      </c>
      <c r="O404" s="66" t="str">
        <f t="shared" si="20"/>
        <v/>
      </c>
      <c r="P404" s="41"/>
      <c r="Q404" s="45"/>
    </row>
    <row r="405" spans="1:17" ht="30" customHeight="1">
      <c r="A405" s="30">
        <v>402</v>
      </c>
      <c r="B405" s="92" t="s">
        <v>1169</v>
      </c>
      <c r="C405" s="20" t="str">
        <f>IFERROR(VLOOKUP($B405,エントリーシート!$Q$28:$Z$527,5,0),"")</f>
        <v/>
      </c>
      <c r="D405" s="20" t="str">
        <f>IFERROR(VLOOKUP($B405,エントリーシート!$Q$28:$Z$527,6,0),"")</f>
        <v/>
      </c>
      <c r="E405" s="20" t="str">
        <f>IFERROR(VLOOKUP($B405,エントリーシート!$Q$28:$Z$527,7,0),"")</f>
        <v/>
      </c>
      <c r="F405" s="20" t="str">
        <f>IFERROR(VLOOKUP($B405,エントリーシート!$Q$28:$Z$527,8,0),"")</f>
        <v/>
      </c>
      <c r="G405" s="20" t="str">
        <f>IFERROR(VLOOKUP($B405,エントリーシート!$Q$28:$Z$527,9,0),"")</f>
        <v/>
      </c>
      <c r="H405" s="20" t="str">
        <f>IFERROR(VLOOKUP($B405,エントリーシート!$Q$28:$Z$527,10,0),"")</f>
        <v/>
      </c>
      <c r="I405" s="21"/>
      <c r="J405" s="21"/>
      <c r="K405" s="21"/>
      <c r="L405" s="22"/>
      <c r="M405" s="23" t="str">
        <f t="shared" si="18"/>
        <v/>
      </c>
      <c r="N405" s="24" t="str">
        <f t="shared" si="19"/>
        <v/>
      </c>
      <c r="O405" s="66" t="str">
        <f t="shared" si="20"/>
        <v/>
      </c>
      <c r="P405" s="41"/>
      <c r="Q405" s="45"/>
    </row>
    <row r="406" spans="1:17" ht="30" customHeight="1">
      <c r="A406" s="30">
        <v>403</v>
      </c>
      <c r="B406" s="92" t="s">
        <v>1170</v>
      </c>
      <c r="C406" s="20" t="str">
        <f>IFERROR(VLOOKUP($B406,エントリーシート!$Q$28:$Z$527,5,0),"")</f>
        <v/>
      </c>
      <c r="D406" s="20" t="str">
        <f>IFERROR(VLOOKUP($B406,エントリーシート!$Q$28:$Z$527,6,0),"")</f>
        <v/>
      </c>
      <c r="E406" s="20" t="str">
        <f>IFERROR(VLOOKUP($B406,エントリーシート!$Q$28:$Z$527,7,0),"")</f>
        <v/>
      </c>
      <c r="F406" s="20" t="str">
        <f>IFERROR(VLOOKUP($B406,エントリーシート!$Q$28:$Z$527,8,0),"")</f>
        <v/>
      </c>
      <c r="G406" s="20" t="str">
        <f>IFERROR(VLOOKUP($B406,エントリーシート!$Q$28:$Z$527,9,0),"")</f>
        <v/>
      </c>
      <c r="H406" s="20" t="str">
        <f>IFERROR(VLOOKUP($B406,エントリーシート!$Q$28:$Z$527,10,0),"")</f>
        <v/>
      </c>
      <c r="I406" s="21"/>
      <c r="J406" s="21"/>
      <c r="K406" s="21"/>
      <c r="L406" s="22"/>
      <c r="M406" s="23" t="str">
        <f t="shared" si="18"/>
        <v/>
      </c>
      <c r="N406" s="24" t="str">
        <f t="shared" si="19"/>
        <v/>
      </c>
      <c r="O406" s="66" t="str">
        <f t="shared" si="20"/>
        <v/>
      </c>
      <c r="P406" s="41"/>
      <c r="Q406" s="45"/>
    </row>
    <row r="407" spans="1:17" ht="30" customHeight="1">
      <c r="A407" s="30">
        <v>404</v>
      </c>
      <c r="B407" s="92" t="s">
        <v>1171</v>
      </c>
      <c r="C407" s="20" t="str">
        <f>IFERROR(VLOOKUP($B407,エントリーシート!$Q$28:$Z$527,5,0),"")</f>
        <v/>
      </c>
      <c r="D407" s="20" t="str">
        <f>IFERROR(VLOOKUP($B407,エントリーシート!$Q$28:$Z$527,6,0),"")</f>
        <v/>
      </c>
      <c r="E407" s="20" t="str">
        <f>IFERROR(VLOOKUP($B407,エントリーシート!$Q$28:$Z$527,7,0),"")</f>
        <v/>
      </c>
      <c r="F407" s="20" t="str">
        <f>IFERROR(VLOOKUP($B407,エントリーシート!$Q$28:$Z$527,8,0),"")</f>
        <v/>
      </c>
      <c r="G407" s="20" t="str">
        <f>IFERROR(VLOOKUP($B407,エントリーシート!$Q$28:$Z$527,9,0),"")</f>
        <v/>
      </c>
      <c r="H407" s="20" t="str">
        <f>IFERROR(VLOOKUP($B407,エントリーシート!$Q$28:$Z$527,10,0),"")</f>
        <v/>
      </c>
      <c r="I407" s="21"/>
      <c r="J407" s="21"/>
      <c r="K407" s="21"/>
      <c r="L407" s="22"/>
      <c r="M407" s="23" t="str">
        <f t="shared" si="18"/>
        <v/>
      </c>
      <c r="N407" s="24" t="str">
        <f t="shared" si="19"/>
        <v/>
      </c>
      <c r="O407" s="66" t="str">
        <f t="shared" si="20"/>
        <v/>
      </c>
      <c r="P407" s="41"/>
      <c r="Q407" s="45"/>
    </row>
    <row r="408" spans="1:17" ht="30" customHeight="1">
      <c r="A408" s="30">
        <v>405</v>
      </c>
      <c r="B408" s="92" t="s">
        <v>1172</v>
      </c>
      <c r="C408" s="20" t="str">
        <f>IFERROR(VLOOKUP($B408,エントリーシート!$Q$28:$Z$527,5,0),"")</f>
        <v/>
      </c>
      <c r="D408" s="20" t="str">
        <f>IFERROR(VLOOKUP($B408,エントリーシート!$Q$28:$Z$527,6,0),"")</f>
        <v/>
      </c>
      <c r="E408" s="20" t="str">
        <f>IFERROR(VLOOKUP($B408,エントリーシート!$Q$28:$Z$527,7,0),"")</f>
        <v/>
      </c>
      <c r="F408" s="20" t="str">
        <f>IFERROR(VLOOKUP($B408,エントリーシート!$Q$28:$Z$527,8,0),"")</f>
        <v/>
      </c>
      <c r="G408" s="20" t="str">
        <f>IFERROR(VLOOKUP($B408,エントリーシート!$Q$28:$Z$527,9,0),"")</f>
        <v/>
      </c>
      <c r="H408" s="20" t="str">
        <f>IFERROR(VLOOKUP($B408,エントリーシート!$Q$28:$Z$527,10,0),"")</f>
        <v/>
      </c>
      <c r="I408" s="21"/>
      <c r="J408" s="21"/>
      <c r="K408" s="21"/>
      <c r="L408" s="22"/>
      <c r="M408" s="23" t="str">
        <f t="shared" si="18"/>
        <v/>
      </c>
      <c r="N408" s="24" t="str">
        <f t="shared" si="19"/>
        <v/>
      </c>
      <c r="O408" s="66" t="str">
        <f t="shared" si="20"/>
        <v/>
      </c>
      <c r="P408" s="41"/>
      <c r="Q408" s="45"/>
    </row>
    <row r="409" spans="1:17" ht="30" customHeight="1">
      <c r="A409" s="30">
        <v>406</v>
      </c>
      <c r="B409" s="92" t="s">
        <v>1173</v>
      </c>
      <c r="C409" s="20" t="str">
        <f>IFERROR(VLOOKUP($B409,エントリーシート!$Q$28:$Z$527,5,0),"")</f>
        <v/>
      </c>
      <c r="D409" s="20" t="str">
        <f>IFERROR(VLOOKUP($B409,エントリーシート!$Q$28:$Z$527,6,0),"")</f>
        <v/>
      </c>
      <c r="E409" s="20" t="str">
        <f>IFERROR(VLOOKUP($B409,エントリーシート!$Q$28:$Z$527,7,0),"")</f>
        <v/>
      </c>
      <c r="F409" s="20" t="str">
        <f>IFERROR(VLOOKUP($B409,エントリーシート!$Q$28:$Z$527,8,0),"")</f>
        <v/>
      </c>
      <c r="G409" s="20" t="str">
        <f>IFERROR(VLOOKUP($B409,エントリーシート!$Q$28:$Z$527,9,0),"")</f>
        <v/>
      </c>
      <c r="H409" s="20" t="str">
        <f>IFERROR(VLOOKUP($B409,エントリーシート!$Q$28:$Z$527,10,0),"")</f>
        <v/>
      </c>
      <c r="I409" s="21"/>
      <c r="J409" s="21"/>
      <c r="K409" s="21"/>
      <c r="L409" s="22"/>
      <c r="M409" s="23" t="str">
        <f t="shared" si="18"/>
        <v/>
      </c>
      <c r="N409" s="24" t="str">
        <f t="shared" si="19"/>
        <v/>
      </c>
      <c r="O409" s="66" t="str">
        <f t="shared" si="20"/>
        <v/>
      </c>
      <c r="P409" s="41"/>
      <c r="Q409" s="45"/>
    </row>
    <row r="410" spans="1:17" ht="30" customHeight="1">
      <c r="A410" s="30">
        <v>407</v>
      </c>
      <c r="B410" s="92" t="s">
        <v>1174</v>
      </c>
      <c r="C410" s="20" t="str">
        <f>IFERROR(VLOOKUP($B410,エントリーシート!$Q$28:$Z$527,5,0),"")</f>
        <v/>
      </c>
      <c r="D410" s="20" t="str">
        <f>IFERROR(VLOOKUP($B410,エントリーシート!$Q$28:$Z$527,6,0),"")</f>
        <v/>
      </c>
      <c r="E410" s="20" t="str">
        <f>IFERROR(VLOOKUP($B410,エントリーシート!$Q$28:$Z$527,7,0),"")</f>
        <v/>
      </c>
      <c r="F410" s="20" t="str">
        <f>IFERROR(VLOOKUP($B410,エントリーシート!$Q$28:$Z$527,8,0),"")</f>
        <v/>
      </c>
      <c r="G410" s="20" t="str">
        <f>IFERROR(VLOOKUP($B410,エントリーシート!$Q$28:$Z$527,9,0),"")</f>
        <v/>
      </c>
      <c r="H410" s="20" t="str">
        <f>IFERROR(VLOOKUP($B410,エントリーシート!$Q$28:$Z$527,10,0),"")</f>
        <v/>
      </c>
      <c r="I410" s="21"/>
      <c r="J410" s="21"/>
      <c r="K410" s="21"/>
      <c r="L410" s="22"/>
      <c r="M410" s="23" t="str">
        <f t="shared" si="18"/>
        <v/>
      </c>
      <c r="N410" s="24" t="str">
        <f t="shared" si="19"/>
        <v/>
      </c>
      <c r="O410" s="66" t="str">
        <f t="shared" si="20"/>
        <v/>
      </c>
      <c r="P410" s="41"/>
      <c r="Q410" s="45"/>
    </row>
    <row r="411" spans="1:17" ht="30" customHeight="1">
      <c r="A411" s="30">
        <v>408</v>
      </c>
      <c r="B411" s="92" t="s">
        <v>1175</v>
      </c>
      <c r="C411" s="20" t="str">
        <f>IFERROR(VLOOKUP($B411,エントリーシート!$Q$28:$Z$527,5,0),"")</f>
        <v/>
      </c>
      <c r="D411" s="20" t="str">
        <f>IFERROR(VLOOKUP($B411,エントリーシート!$Q$28:$Z$527,6,0),"")</f>
        <v/>
      </c>
      <c r="E411" s="20" t="str">
        <f>IFERROR(VLOOKUP($B411,エントリーシート!$Q$28:$Z$527,7,0),"")</f>
        <v/>
      </c>
      <c r="F411" s="20" t="str">
        <f>IFERROR(VLOOKUP($B411,エントリーシート!$Q$28:$Z$527,8,0),"")</f>
        <v/>
      </c>
      <c r="G411" s="20" t="str">
        <f>IFERROR(VLOOKUP($B411,エントリーシート!$Q$28:$Z$527,9,0),"")</f>
        <v/>
      </c>
      <c r="H411" s="20" t="str">
        <f>IFERROR(VLOOKUP($B411,エントリーシート!$Q$28:$Z$527,10,0),"")</f>
        <v/>
      </c>
      <c r="I411" s="21"/>
      <c r="J411" s="21"/>
      <c r="K411" s="21"/>
      <c r="L411" s="22"/>
      <c r="M411" s="23" t="str">
        <f t="shared" si="18"/>
        <v/>
      </c>
      <c r="N411" s="24" t="str">
        <f t="shared" si="19"/>
        <v/>
      </c>
      <c r="O411" s="66" t="str">
        <f t="shared" si="20"/>
        <v/>
      </c>
      <c r="P411" s="41"/>
      <c r="Q411" s="45"/>
    </row>
    <row r="412" spans="1:17" ht="30" customHeight="1">
      <c r="A412" s="30">
        <v>409</v>
      </c>
      <c r="B412" s="92" t="s">
        <v>1176</v>
      </c>
      <c r="C412" s="20" t="str">
        <f>IFERROR(VLOOKUP($B412,エントリーシート!$Q$28:$Z$527,5,0),"")</f>
        <v/>
      </c>
      <c r="D412" s="20" t="str">
        <f>IFERROR(VLOOKUP($B412,エントリーシート!$Q$28:$Z$527,6,0),"")</f>
        <v/>
      </c>
      <c r="E412" s="20" t="str">
        <f>IFERROR(VLOOKUP($B412,エントリーシート!$Q$28:$Z$527,7,0),"")</f>
        <v/>
      </c>
      <c r="F412" s="20" t="str">
        <f>IFERROR(VLOOKUP($B412,エントリーシート!$Q$28:$Z$527,8,0),"")</f>
        <v/>
      </c>
      <c r="G412" s="20" t="str">
        <f>IFERROR(VLOOKUP($B412,エントリーシート!$Q$28:$Z$527,9,0),"")</f>
        <v/>
      </c>
      <c r="H412" s="20" t="str">
        <f>IFERROR(VLOOKUP($B412,エントリーシート!$Q$28:$Z$527,10,0),"")</f>
        <v/>
      </c>
      <c r="I412" s="21"/>
      <c r="J412" s="21"/>
      <c r="K412" s="21"/>
      <c r="L412" s="22"/>
      <c r="M412" s="23" t="str">
        <f t="shared" si="18"/>
        <v/>
      </c>
      <c r="N412" s="24" t="str">
        <f t="shared" si="19"/>
        <v/>
      </c>
      <c r="O412" s="66" t="str">
        <f t="shared" si="20"/>
        <v/>
      </c>
      <c r="P412" s="41"/>
      <c r="Q412" s="45"/>
    </row>
    <row r="413" spans="1:17" ht="30" customHeight="1">
      <c r="A413" s="30">
        <v>410</v>
      </c>
      <c r="B413" s="92" t="s">
        <v>1177</v>
      </c>
      <c r="C413" s="20" t="str">
        <f>IFERROR(VLOOKUP($B413,エントリーシート!$Q$28:$Z$527,5,0),"")</f>
        <v/>
      </c>
      <c r="D413" s="20" t="str">
        <f>IFERROR(VLOOKUP($B413,エントリーシート!$Q$28:$Z$527,6,0),"")</f>
        <v/>
      </c>
      <c r="E413" s="20" t="str">
        <f>IFERROR(VLOOKUP($B413,エントリーシート!$Q$28:$Z$527,7,0),"")</f>
        <v/>
      </c>
      <c r="F413" s="20" t="str">
        <f>IFERROR(VLOOKUP($B413,エントリーシート!$Q$28:$Z$527,8,0),"")</f>
        <v/>
      </c>
      <c r="G413" s="20" t="str">
        <f>IFERROR(VLOOKUP($B413,エントリーシート!$Q$28:$Z$527,9,0),"")</f>
        <v/>
      </c>
      <c r="H413" s="20" t="str">
        <f>IFERROR(VLOOKUP($B413,エントリーシート!$Q$28:$Z$527,10,0),"")</f>
        <v/>
      </c>
      <c r="I413" s="21"/>
      <c r="J413" s="21"/>
      <c r="K413" s="21"/>
      <c r="L413" s="22"/>
      <c r="M413" s="23" t="str">
        <f t="shared" si="18"/>
        <v/>
      </c>
      <c r="N413" s="24" t="str">
        <f t="shared" si="19"/>
        <v/>
      </c>
      <c r="O413" s="66" t="str">
        <f t="shared" si="20"/>
        <v/>
      </c>
      <c r="P413" s="41"/>
      <c r="Q413" s="45"/>
    </row>
    <row r="414" spans="1:17" ht="30" customHeight="1">
      <c r="A414" s="30">
        <v>411</v>
      </c>
      <c r="B414" s="92" t="s">
        <v>1178</v>
      </c>
      <c r="C414" s="20" t="str">
        <f>IFERROR(VLOOKUP($B414,エントリーシート!$Q$28:$Z$527,5,0),"")</f>
        <v/>
      </c>
      <c r="D414" s="20" t="str">
        <f>IFERROR(VLOOKUP($B414,エントリーシート!$Q$28:$Z$527,6,0),"")</f>
        <v/>
      </c>
      <c r="E414" s="20" t="str">
        <f>IFERROR(VLOOKUP($B414,エントリーシート!$Q$28:$Z$527,7,0),"")</f>
        <v/>
      </c>
      <c r="F414" s="20" t="str">
        <f>IFERROR(VLOOKUP($B414,エントリーシート!$Q$28:$Z$527,8,0),"")</f>
        <v/>
      </c>
      <c r="G414" s="20" t="str">
        <f>IFERROR(VLOOKUP($B414,エントリーシート!$Q$28:$Z$527,9,0),"")</f>
        <v/>
      </c>
      <c r="H414" s="20" t="str">
        <f>IFERROR(VLOOKUP($B414,エントリーシート!$Q$28:$Z$527,10,0),"")</f>
        <v/>
      </c>
      <c r="I414" s="21"/>
      <c r="J414" s="21"/>
      <c r="K414" s="21"/>
      <c r="L414" s="22"/>
      <c r="M414" s="23" t="str">
        <f t="shared" si="18"/>
        <v/>
      </c>
      <c r="N414" s="24" t="str">
        <f t="shared" si="19"/>
        <v/>
      </c>
      <c r="O414" s="66" t="str">
        <f t="shared" si="20"/>
        <v/>
      </c>
      <c r="P414" s="41"/>
      <c r="Q414" s="45"/>
    </row>
    <row r="415" spans="1:17" ht="30" customHeight="1">
      <c r="A415" s="30">
        <v>412</v>
      </c>
      <c r="B415" s="92" t="s">
        <v>1179</v>
      </c>
      <c r="C415" s="20" t="str">
        <f>IFERROR(VLOOKUP($B415,エントリーシート!$Q$28:$Z$527,5,0),"")</f>
        <v/>
      </c>
      <c r="D415" s="20" t="str">
        <f>IFERROR(VLOOKUP($B415,エントリーシート!$Q$28:$Z$527,6,0),"")</f>
        <v/>
      </c>
      <c r="E415" s="20" t="str">
        <f>IFERROR(VLOOKUP($B415,エントリーシート!$Q$28:$Z$527,7,0),"")</f>
        <v/>
      </c>
      <c r="F415" s="20" t="str">
        <f>IFERROR(VLOOKUP($B415,エントリーシート!$Q$28:$Z$527,8,0),"")</f>
        <v/>
      </c>
      <c r="G415" s="20" t="str">
        <f>IFERROR(VLOOKUP($B415,エントリーシート!$Q$28:$Z$527,9,0),"")</f>
        <v/>
      </c>
      <c r="H415" s="20" t="str">
        <f>IFERROR(VLOOKUP($B415,エントリーシート!$Q$28:$Z$527,10,0),"")</f>
        <v/>
      </c>
      <c r="I415" s="21"/>
      <c r="J415" s="21"/>
      <c r="K415" s="21"/>
      <c r="L415" s="22"/>
      <c r="M415" s="23" t="str">
        <f t="shared" si="18"/>
        <v/>
      </c>
      <c r="N415" s="24" t="str">
        <f t="shared" si="19"/>
        <v/>
      </c>
      <c r="O415" s="66" t="str">
        <f t="shared" si="20"/>
        <v/>
      </c>
      <c r="P415" s="41"/>
      <c r="Q415" s="45"/>
    </row>
    <row r="416" spans="1:17" ht="30" customHeight="1">
      <c r="A416" s="30">
        <v>413</v>
      </c>
      <c r="B416" s="92" t="s">
        <v>1180</v>
      </c>
      <c r="C416" s="20" t="str">
        <f>IFERROR(VLOOKUP($B416,エントリーシート!$Q$28:$Z$527,5,0),"")</f>
        <v/>
      </c>
      <c r="D416" s="20" t="str">
        <f>IFERROR(VLOOKUP($B416,エントリーシート!$Q$28:$Z$527,6,0),"")</f>
        <v/>
      </c>
      <c r="E416" s="20" t="str">
        <f>IFERROR(VLOOKUP($B416,エントリーシート!$Q$28:$Z$527,7,0),"")</f>
        <v/>
      </c>
      <c r="F416" s="20" t="str">
        <f>IFERROR(VLOOKUP($B416,エントリーシート!$Q$28:$Z$527,8,0),"")</f>
        <v/>
      </c>
      <c r="G416" s="20" t="str">
        <f>IFERROR(VLOOKUP($B416,エントリーシート!$Q$28:$Z$527,9,0),"")</f>
        <v/>
      </c>
      <c r="H416" s="20" t="str">
        <f>IFERROR(VLOOKUP($B416,エントリーシート!$Q$28:$Z$527,10,0),"")</f>
        <v/>
      </c>
      <c r="I416" s="21"/>
      <c r="J416" s="21"/>
      <c r="K416" s="21"/>
      <c r="L416" s="22"/>
      <c r="M416" s="23" t="str">
        <f t="shared" si="18"/>
        <v/>
      </c>
      <c r="N416" s="24" t="str">
        <f t="shared" si="19"/>
        <v/>
      </c>
      <c r="O416" s="66" t="str">
        <f t="shared" si="20"/>
        <v/>
      </c>
      <c r="P416" s="41"/>
      <c r="Q416" s="45"/>
    </row>
    <row r="417" spans="1:17" ht="30" customHeight="1">
      <c r="A417" s="30">
        <v>414</v>
      </c>
      <c r="B417" s="92" t="s">
        <v>1181</v>
      </c>
      <c r="C417" s="20" t="str">
        <f>IFERROR(VLOOKUP($B417,エントリーシート!$Q$28:$Z$527,5,0),"")</f>
        <v/>
      </c>
      <c r="D417" s="20" t="str">
        <f>IFERROR(VLOOKUP($B417,エントリーシート!$Q$28:$Z$527,6,0),"")</f>
        <v/>
      </c>
      <c r="E417" s="20" t="str">
        <f>IFERROR(VLOOKUP($B417,エントリーシート!$Q$28:$Z$527,7,0),"")</f>
        <v/>
      </c>
      <c r="F417" s="20" t="str">
        <f>IFERROR(VLOOKUP($B417,エントリーシート!$Q$28:$Z$527,8,0),"")</f>
        <v/>
      </c>
      <c r="G417" s="20" t="str">
        <f>IFERROR(VLOOKUP($B417,エントリーシート!$Q$28:$Z$527,9,0),"")</f>
        <v/>
      </c>
      <c r="H417" s="20" t="str">
        <f>IFERROR(VLOOKUP($B417,エントリーシート!$Q$28:$Z$527,10,0),"")</f>
        <v/>
      </c>
      <c r="I417" s="21"/>
      <c r="J417" s="21"/>
      <c r="K417" s="21"/>
      <c r="L417" s="22"/>
      <c r="M417" s="23" t="str">
        <f t="shared" si="18"/>
        <v/>
      </c>
      <c r="N417" s="24" t="str">
        <f t="shared" si="19"/>
        <v/>
      </c>
      <c r="O417" s="66" t="str">
        <f t="shared" si="20"/>
        <v/>
      </c>
      <c r="P417" s="41"/>
      <c r="Q417" s="45"/>
    </row>
    <row r="418" spans="1:17" ht="30" customHeight="1">
      <c r="A418" s="30">
        <v>415</v>
      </c>
      <c r="B418" s="92" t="s">
        <v>1182</v>
      </c>
      <c r="C418" s="20" t="str">
        <f>IFERROR(VLOOKUP($B418,エントリーシート!$Q$28:$Z$527,5,0),"")</f>
        <v/>
      </c>
      <c r="D418" s="20" t="str">
        <f>IFERROR(VLOOKUP($B418,エントリーシート!$Q$28:$Z$527,6,0),"")</f>
        <v/>
      </c>
      <c r="E418" s="20" t="str">
        <f>IFERROR(VLOOKUP($B418,エントリーシート!$Q$28:$Z$527,7,0),"")</f>
        <v/>
      </c>
      <c r="F418" s="20" t="str">
        <f>IFERROR(VLOOKUP($B418,エントリーシート!$Q$28:$Z$527,8,0),"")</f>
        <v/>
      </c>
      <c r="G418" s="20" t="str">
        <f>IFERROR(VLOOKUP($B418,エントリーシート!$Q$28:$Z$527,9,0),"")</f>
        <v/>
      </c>
      <c r="H418" s="20" t="str">
        <f>IFERROR(VLOOKUP($B418,エントリーシート!$Q$28:$Z$527,10,0),"")</f>
        <v/>
      </c>
      <c r="I418" s="21"/>
      <c r="J418" s="21"/>
      <c r="K418" s="21"/>
      <c r="L418" s="22"/>
      <c r="M418" s="23" t="str">
        <f t="shared" si="18"/>
        <v/>
      </c>
      <c r="N418" s="24" t="str">
        <f t="shared" si="19"/>
        <v/>
      </c>
      <c r="O418" s="66" t="str">
        <f t="shared" si="20"/>
        <v/>
      </c>
      <c r="P418" s="41"/>
      <c r="Q418" s="45"/>
    </row>
    <row r="419" spans="1:17" ht="30" customHeight="1">
      <c r="A419" s="30">
        <v>416</v>
      </c>
      <c r="B419" s="92" t="s">
        <v>1183</v>
      </c>
      <c r="C419" s="20" t="str">
        <f>IFERROR(VLOOKUP($B419,エントリーシート!$Q$28:$Z$527,5,0),"")</f>
        <v/>
      </c>
      <c r="D419" s="20" t="str">
        <f>IFERROR(VLOOKUP($B419,エントリーシート!$Q$28:$Z$527,6,0),"")</f>
        <v/>
      </c>
      <c r="E419" s="20" t="str">
        <f>IFERROR(VLOOKUP($B419,エントリーシート!$Q$28:$Z$527,7,0),"")</f>
        <v/>
      </c>
      <c r="F419" s="20" t="str">
        <f>IFERROR(VLOOKUP($B419,エントリーシート!$Q$28:$Z$527,8,0),"")</f>
        <v/>
      </c>
      <c r="G419" s="20" t="str">
        <f>IFERROR(VLOOKUP($B419,エントリーシート!$Q$28:$Z$527,9,0),"")</f>
        <v/>
      </c>
      <c r="H419" s="20" t="str">
        <f>IFERROR(VLOOKUP($B419,エントリーシート!$Q$28:$Z$527,10,0),"")</f>
        <v/>
      </c>
      <c r="I419" s="21"/>
      <c r="J419" s="21"/>
      <c r="K419" s="21"/>
      <c r="L419" s="22"/>
      <c r="M419" s="23" t="str">
        <f t="shared" si="18"/>
        <v/>
      </c>
      <c r="N419" s="24" t="str">
        <f t="shared" si="19"/>
        <v/>
      </c>
      <c r="O419" s="66" t="str">
        <f t="shared" si="20"/>
        <v/>
      </c>
      <c r="P419" s="41"/>
      <c r="Q419" s="45"/>
    </row>
    <row r="420" spans="1:17" ht="30" customHeight="1">
      <c r="A420" s="30">
        <v>417</v>
      </c>
      <c r="B420" s="92" t="s">
        <v>1184</v>
      </c>
      <c r="C420" s="20" t="str">
        <f>IFERROR(VLOOKUP($B420,エントリーシート!$Q$28:$Z$527,5,0),"")</f>
        <v/>
      </c>
      <c r="D420" s="20" t="str">
        <f>IFERROR(VLOOKUP($B420,エントリーシート!$Q$28:$Z$527,6,0),"")</f>
        <v/>
      </c>
      <c r="E420" s="20" t="str">
        <f>IFERROR(VLOOKUP($B420,エントリーシート!$Q$28:$Z$527,7,0),"")</f>
        <v/>
      </c>
      <c r="F420" s="20" t="str">
        <f>IFERROR(VLOOKUP($B420,エントリーシート!$Q$28:$Z$527,8,0),"")</f>
        <v/>
      </c>
      <c r="G420" s="20" t="str">
        <f>IFERROR(VLOOKUP($B420,エントリーシート!$Q$28:$Z$527,9,0),"")</f>
        <v/>
      </c>
      <c r="H420" s="20" t="str">
        <f>IFERROR(VLOOKUP($B420,エントリーシート!$Q$28:$Z$527,10,0),"")</f>
        <v/>
      </c>
      <c r="I420" s="21"/>
      <c r="J420" s="21"/>
      <c r="K420" s="21"/>
      <c r="L420" s="22"/>
      <c r="M420" s="23" t="str">
        <f t="shared" si="18"/>
        <v/>
      </c>
      <c r="N420" s="24" t="str">
        <f t="shared" si="19"/>
        <v/>
      </c>
      <c r="O420" s="66" t="str">
        <f t="shared" si="20"/>
        <v/>
      </c>
      <c r="P420" s="41"/>
      <c r="Q420" s="45"/>
    </row>
    <row r="421" spans="1:17" ht="30" customHeight="1">
      <c r="A421" s="30">
        <v>418</v>
      </c>
      <c r="B421" s="92" t="s">
        <v>1185</v>
      </c>
      <c r="C421" s="20" t="str">
        <f>IFERROR(VLOOKUP($B421,エントリーシート!$Q$28:$Z$527,5,0),"")</f>
        <v/>
      </c>
      <c r="D421" s="20" t="str">
        <f>IFERROR(VLOOKUP($B421,エントリーシート!$Q$28:$Z$527,6,0),"")</f>
        <v/>
      </c>
      <c r="E421" s="20" t="str">
        <f>IFERROR(VLOOKUP($B421,エントリーシート!$Q$28:$Z$527,7,0),"")</f>
        <v/>
      </c>
      <c r="F421" s="20" t="str">
        <f>IFERROR(VLOOKUP($B421,エントリーシート!$Q$28:$Z$527,8,0),"")</f>
        <v/>
      </c>
      <c r="G421" s="20" t="str">
        <f>IFERROR(VLOOKUP($B421,エントリーシート!$Q$28:$Z$527,9,0),"")</f>
        <v/>
      </c>
      <c r="H421" s="20" t="str">
        <f>IFERROR(VLOOKUP($B421,エントリーシート!$Q$28:$Z$527,10,0),"")</f>
        <v/>
      </c>
      <c r="I421" s="21"/>
      <c r="J421" s="21"/>
      <c r="K421" s="21"/>
      <c r="L421" s="22"/>
      <c r="M421" s="23" t="str">
        <f t="shared" si="18"/>
        <v/>
      </c>
      <c r="N421" s="24" t="str">
        <f t="shared" si="19"/>
        <v/>
      </c>
      <c r="O421" s="66" t="str">
        <f t="shared" si="20"/>
        <v/>
      </c>
      <c r="P421" s="41"/>
      <c r="Q421" s="45"/>
    </row>
    <row r="422" spans="1:17" ht="30" customHeight="1">
      <c r="A422" s="30">
        <v>419</v>
      </c>
      <c r="B422" s="92" t="s">
        <v>1186</v>
      </c>
      <c r="C422" s="20" t="str">
        <f>IFERROR(VLOOKUP($B422,エントリーシート!$Q$28:$Z$527,5,0),"")</f>
        <v/>
      </c>
      <c r="D422" s="20" t="str">
        <f>IFERROR(VLOOKUP($B422,エントリーシート!$Q$28:$Z$527,6,0),"")</f>
        <v/>
      </c>
      <c r="E422" s="20" t="str">
        <f>IFERROR(VLOOKUP($B422,エントリーシート!$Q$28:$Z$527,7,0),"")</f>
        <v/>
      </c>
      <c r="F422" s="20" t="str">
        <f>IFERROR(VLOOKUP($B422,エントリーシート!$Q$28:$Z$527,8,0),"")</f>
        <v/>
      </c>
      <c r="G422" s="20" t="str">
        <f>IFERROR(VLOOKUP($B422,エントリーシート!$Q$28:$Z$527,9,0),"")</f>
        <v/>
      </c>
      <c r="H422" s="20" t="str">
        <f>IFERROR(VLOOKUP($B422,エントリーシート!$Q$28:$Z$527,10,0),"")</f>
        <v/>
      </c>
      <c r="I422" s="21"/>
      <c r="J422" s="21"/>
      <c r="K422" s="21"/>
      <c r="L422" s="22"/>
      <c r="M422" s="23" t="str">
        <f t="shared" si="18"/>
        <v/>
      </c>
      <c r="N422" s="24" t="str">
        <f t="shared" si="19"/>
        <v/>
      </c>
      <c r="O422" s="66" t="str">
        <f t="shared" si="20"/>
        <v/>
      </c>
      <c r="P422" s="41"/>
      <c r="Q422" s="45"/>
    </row>
    <row r="423" spans="1:17" ht="30" customHeight="1">
      <c r="A423" s="30">
        <v>420</v>
      </c>
      <c r="B423" s="92" t="s">
        <v>1187</v>
      </c>
      <c r="C423" s="20" t="str">
        <f>IFERROR(VLOOKUP($B423,エントリーシート!$Q$28:$Z$527,5,0),"")</f>
        <v/>
      </c>
      <c r="D423" s="20" t="str">
        <f>IFERROR(VLOOKUP($B423,エントリーシート!$Q$28:$Z$527,6,0),"")</f>
        <v/>
      </c>
      <c r="E423" s="20" t="str">
        <f>IFERROR(VLOOKUP($B423,エントリーシート!$Q$28:$Z$527,7,0),"")</f>
        <v/>
      </c>
      <c r="F423" s="20" t="str">
        <f>IFERROR(VLOOKUP($B423,エントリーシート!$Q$28:$Z$527,8,0),"")</f>
        <v/>
      </c>
      <c r="G423" s="20" t="str">
        <f>IFERROR(VLOOKUP($B423,エントリーシート!$Q$28:$Z$527,9,0),"")</f>
        <v/>
      </c>
      <c r="H423" s="20" t="str">
        <f>IFERROR(VLOOKUP($B423,エントリーシート!$Q$28:$Z$527,10,0),"")</f>
        <v/>
      </c>
      <c r="I423" s="21"/>
      <c r="J423" s="21"/>
      <c r="K423" s="21"/>
      <c r="L423" s="22"/>
      <c r="M423" s="23" t="str">
        <f t="shared" si="18"/>
        <v/>
      </c>
      <c r="N423" s="24" t="str">
        <f t="shared" si="19"/>
        <v/>
      </c>
      <c r="O423" s="66" t="str">
        <f t="shared" si="20"/>
        <v/>
      </c>
      <c r="P423" s="41"/>
      <c r="Q423" s="45"/>
    </row>
    <row r="424" spans="1:17" ht="30" customHeight="1">
      <c r="A424" s="30">
        <v>421</v>
      </c>
      <c r="B424" s="92" t="s">
        <v>1188</v>
      </c>
      <c r="C424" s="20" t="str">
        <f>IFERROR(VLOOKUP($B424,エントリーシート!$Q$28:$Z$527,5,0),"")</f>
        <v/>
      </c>
      <c r="D424" s="20" t="str">
        <f>IFERROR(VLOOKUP($B424,エントリーシート!$Q$28:$Z$527,6,0),"")</f>
        <v/>
      </c>
      <c r="E424" s="20" t="str">
        <f>IFERROR(VLOOKUP($B424,エントリーシート!$Q$28:$Z$527,7,0),"")</f>
        <v/>
      </c>
      <c r="F424" s="20" t="str">
        <f>IFERROR(VLOOKUP($B424,エントリーシート!$Q$28:$Z$527,8,0),"")</f>
        <v/>
      </c>
      <c r="G424" s="20" t="str">
        <f>IFERROR(VLOOKUP($B424,エントリーシート!$Q$28:$Z$527,9,0),"")</f>
        <v/>
      </c>
      <c r="H424" s="20" t="str">
        <f>IFERROR(VLOOKUP($B424,エントリーシート!$Q$28:$Z$527,10,0),"")</f>
        <v/>
      </c>
      <c r="I424" s="21"/>
      <c r="J424" s="21"/>
      <c r="K424" s="21"/>
      <c r="L424" s="22"/>
      <c r="M424" s="23" t="str">
        <f t="shared" si="18"/>
        <v/>
      </c>
      <c r="N424" s="24" t="str">
        <f t="shared" si="19"/>
        <v/>
      </c>
      <c r="O424" s="66" t="str">
        <f t="shared" si="20"/>
        <v/>
      </c>
      <c r="P424" s="41"/>
      <c r="Q424" s="45"/>
    </row>
    <row r="425" spans="1:17" ht="30" customHeight="1">
      <c r="A425" s="30">
        <v>422</v>
      </c>
      <c r="B425" s="92" t="s">
        <v>1189</v>
      </c>
      <c r="C425" s="20" t="str">
        <f>IFERROR(VLOOKUP($B425,エントリーシート!$Q$28:$Z$527,5,0),"")</f>
        <v/>
      </c>
      <c r="D425" s="20" t="str">
        <f>IFERROR(VLOOKUP($B425,エントリーシート!$Q$28:$Z$527,6,0),"")</f>
        <v/>
      </c>
      <c r="E425" s="20" t="str">
        <f>IFERROR(VLOOKUP($B425,エントリーシート!$Q$28:$Z$527,7,0),"")</f>
        <v/>
      </c>
      <c r="F425" s="20" t="str">
        <f>IFERROR(VLOOKUP($B425,エントリーシート!$Q$28:$Z$527,8,0),"")</f>
        <v/>
      </c>
      <c r="G425" s="20" t="str">
        <f>IFERROR(VLOOKUP($B425,エントリーシート!$Q$28:$Z$527,9,0),"")</f>
        <v/>
      </c>
      <c r="H425" s="20" t="str">
        <f>IFERROR(VLOOKUP($B425,エントリーシート!$Q$28:$Z$527,10,0),"")</f>
        <v/>
      </c>
      <c r="I425" s="21"/>
      <c r="J425" s="21"/>
      <c r="K425" s="21"/>
      <c r="L425" s="22"/>
      <c r="M425" s="23" t="str">
        <f t="shared" si="18"/>
        <v/>
      </c>
      <c r="N425" s="24" t="str">
        <f t="shared" si="19"/>
        <v/>
      </c>
      <c r="O425" s="66" t="str">
        <f t="shared" si="20"/>
        <v/>
      </c>
      <c r="P425" s="41"/>
      <c r="Q425" s="45"/>
    </row>
    <row r="426" spans="1:17" ht="30" customHeight="1">
      <c r="A426" s="30">
        <v>423</v>
      </c>
      <c r="B426" s="92" t="s">
        <v>1190</v>
      </c>
      <c r="C426" s="20" t="str">
        <f>IFERROR(VLOOKUP($B426,エントリーシート!$Q$28:$Z$527,5,0),"")</f>
        <v/>
      </c>
      <c r="D426" s="20" t="str">
        <f>IFERROR(VLOOKUP($B426,エントリーシート!$Q$28:$Z$527,6,0),"")</f>
        <v/>
      </c>
      <c r="E426" s="20" t="str">
        <f>IFERROR(VLOOKUP($B426,エントリーシート!$Q$28:$Z$527,7,0),"")</f>
        <v/>
      </c>
      <c r="F426" s="20" t="str">
        <f>IFERROR(VLOOKUP($B426,エントリーシート!$Q$28:$Z$527,8,0),"")</f>
        <v/>
      </c>
      <c r="G426" s="20" t="str">
        <f>IFERROR(VLOOKUP($B426,エントリーシート!$Q$28:$Z$527,9,0),"")</f>
        <v/>
      </c>
      <c r="H426" s="20" t="str">
        <f>IFERROR(VLOOKUP($B426,エントリーシート!$Q$28:$Z$527,10,0),"")</f>
        <v/>
      </c>
      <c r="I426" s="21"/>
      <c r="J426" s="21"/>
      <c r="K426" s="21"/>
      <c r="L426" s="22"/>
      <c r="M426" s="23" t="str">
        <f t="shared" si="18"/>
        <v/>
      </c>
      <c r="N426" s="24" t="str">
        <f t="shared" si="19"/>
        <v/>
      </c>
      <c r="O426" s="66" t="str">
        <f t="shared" si="20"/>
        <v/>
      </c>
      <c r="P426" s="41"/>
      <c r="Q426" s="45"/>
    </row>
    <row r="427" spans="1:17" ht="30" customHeight="1">
      <c r="A427" s="30">
        <v>424</v>
      </c>
      <c r="B427" s="92" t="s">
        <v>1191</v>
      </c>
      <c r="C427" s="20" t="str">
        <f>IFERROR(VLOOKUP($B427,エントリーシート!$Q$28:$Z$527,5,0),"")</f>
        <v/>
      </c>
      <c r="D427" s="20" t="str">
        <f>IFERROR(VLOOKUP($B427,エントリーシート!$Q$28:$Z$527,6,0),"")</f>
        <v/>
      </c>
      <c r="E427" s="20" t="str">
        <f>IFERROR(VLOOKUP($B427,エントリーシート!$Q$28:$Z$527,7,0),"")</f>
        <v/>
      </c>
      <c r="F427" s="20" t="str">
        <f>IFERROR(VLOOKUP($B427,エントリーシート!$Q$28:$Z$527,8,0),"")</f>
        <v/>
      </c>
      <c r="G427" s="20" t="str">
        <f>IFERROR(VLOOKUP($B427,エントリーシート!$Q$28:$Z$527,9,0),"")</f>
        <v/>
      </c>
      <c r="H427" s="20" t="str">
        <f>IFERROR(VLOOKUP($B427,エントリーシート!$Q$28:$Z$527,10,0),"")</f>
        <v/>
      </c>
      <c r="I427" s="21"/>
      <c r="J427" s="21"/>
      <c r="K427" s="21"/>
      <c r="L427" s="22"/>
      <c r="M427" s="23" t="str">
        <f t="shared" si="18"/>
        <v/>
      </c>
      <c r="N427" s="24" t="str">
        <f t="shared" si="19"/>
        <v/>
      </c>
      <c r="O427" s="66" t="str">
        <f t="shared" si="20"/>
        <v/>
      </c>
      <c r="P427" s="41"/>
      <c r="Q427" s="45"/>
    </row>
    <row r="428" spans="1:17" ht="30" customHeight="1">
      <c r="A428" s="30">
        <v>425</v>
      </c>
      <c r="B428" s="92" t="s">
        <v>1192</v>
      </c>
      <c r="C428" s="20" t="str">
        <f>IFERROR(VLOOKUP($B428,エントリーシート!$Q$28:$Z$527,5,0),"")</f>
        <v/>
      </c>
      <c r="D428" s="20" t="str">
        <f>IFERROR(VLOOKUP($B428,エントリーシート!$Q$28:$Z$527,6,0),"")</f>
        <v/>
      </c>
      <c r="E428" s="20" t="str">
        <f>IFERROR(VLOOKUP($B428,エントリーシート!$Q$28:$Z$527,7,0),"")</f>
        <v/>
      </c>
      <c r="F428" s="20" t="str">
        <f>IFERROR(VLOOKUP($B428,エントリーシート!$Q$28:$Z$527,8,0),"")</f>
        <v/>
      </c>
      <c r="G428" s="20" t="str">
        <f>IFERROR(VLOOKUP($B428,エントリーシート!$Q$28:$Z$527,9,0),"")</f>
        <v/>
      </c>
      <c r="H428" s="20" t="str">
        <f>IFERROR(VLOOKUP($B428,エントリーシート!$Q$28:$Z$527,10,0),"")</f>
        <v/>
      </c>
      <c r="I428" s="21"/>
      <c r="J428" s="21"/>
      <c r="K428" s="21"/>
      <c r="L428" s="22"/>
      <c r="M428" s="23" t="str">
        <f t="shared" si="18"/>
        <v/>
      </c>
      <c r="N428" s="24" t="str">
        <f t="shared" si="19"/>
        <v/>
      </c>
      <c r="O428" s="66" t="str">
        <f t="shared" si="20"/>
        <v/>
      </c>
      <c r="P428" s="41"/>
      <c r="Q428" s="45"/>
    </row>
    <row r="429" spans="1:17" ht="30" customHeight="1">
      <c r="A429" s="30">
        <v>426</v>
      </c>
      <c r="B429" s="92" t="s">
        <v>1193</v>
      </c>
      <c r="C429" s="20" t="str">
        <f>IFERROR(VLOOKUP($B429,エントリーシート!$Q$28:$Z$527,5,0),"")</f>
        <v/>
      </c>
      <c r="D429" s="20" t="str">
        <f>IFERROR(VLOOKUP($B429,エントリーシート!$Q$28:$Z$527,6,0),"")</f>
        <v/>
      </c>
      <c r="E429" s="20" t="str">
        <f>IFERROR(VLOOKUP($B429,エントリーシート!$Q$28:$Z$527,7,0),"")</f>
        <v/>
      </c>
      <c r="F429" s="20" t="str">
        <f>IFERROR(VLOOKUP($B429,エントリーシート!$Q$28:$Z$527,8,0),"")</f>
        <v/>
      </c>
      <c r="G429" s="20" t="str">
        <f>IFERROR(VLOOKUP($B429,エントリーシート!$Q$28:$Z$527,9,0),"")</f>
        <v/>
      </c>
      <c r="H429" s="20" t="str">
        <f>IFERROR(VLOOKUP($B429,エントリーシート!$Q$28:$Z$527,10,0),"")</f>
        <v/>
      </c>
      <c r="I429" s="21"/>
      <c r="J429" s="21"/>
      <c r="K429" s="21"/>
      <c r="L429" s="22"/>
      <c r="M429" s="23" t="str">
        <f t="shared" si="18"/>
        <v/>
      </c>
      <c r="N429" s="24" t="str">
        <f t="shared" si="19"/>
        <v/>
      </c>
      <c r="O429" s="66" t="str">
        <f t="shared" si="20"/>
        <v/>
      </c>
      <c r="P429" s="41"/>
      <c r="Q429" s="45"/>
    </row>
    <row r="430" spans="1:17" ht="30" customHeight="1">
      <c r="A430" s="30">
        <v>427</v>
      </c>
      <c r="B430" s="92" t="s">
        <v>1194</v>
      </c>
      <c r="C430" s="20" t="str">
        <f>IFERROR(VLOOKUP($B430,エントリーシート!$Q$28:$Z$527,5,0),"")</f>
        <v/>
      </c>
      <c r="D430" s="20" t="str">
        <f>IFERROR(VLOOKUP($B430,エントリーシート!$Q$28:$Z$527,6,0),"")</f>
        <v/>
      </c>
      <c r="E430" s="20" t="str">
        <f>IFERROR(VLOOKUP($B430,エントリーシート!$Q$28:$Z$527,7,0),"")</f>
        <v/>
      </c>
      <c r="F430" s="20" t="str">
        <f>IFERROR(VLOOKUP($B430,エントリーシート!$Q$28:$Z$527,8,0),"")</f>
        <v/>
      </c>
      <c r="G430" s="20" t="str">
        <f>IFERROR(VLOOKUP($B430,エントリーシート!$Q$28:$Z$527,9,0),"")</f>
        <v/>
      </c>
      <c r="H430" s="20" t="str">
        <f>IFERROR(VLOOKUP($B430,エントリーシート!$Q$28:$Z$527,10,0),"")</f>
        <v/>
      </c>
      <c r="I430" s="21"/>
      <c r="J430" s="21"/>
      <c r="K430" s="21"/>
      <c r="L430" s="22"/>
      <c r="M430" s="23" t="str">
        <f t="shared" si="18"/>
        <v/>
      </c>
      <c r="N430" s="24" t="str">
        <f t="shared" si="19"/>
        <v/>
      </c>
      <c r="O430" s="66" t="str">
        <f t="shared" si="20"/>
        <v/>
      </c>
      <c r="P430" s="41"/>
      <c r="Q430" s="45"/>
    </row>
    <row r="431" spans="1:17" ht="30" customHeight="1">
      <c r="A431" s="30">
        <v>428</v>
      </c>
      <c r="B431" s="92" t="s">
        <v>1195</v>
      </c>
      <c r="C431" s="20" t="str">
        <f>IFERROR(VLOOKUP($B431,エントリーシート!$Q$28:$Z$527,5,0),"")</f>
        <v/>
      </c>
      <c r="D431" s="20" t="str">
        <f>IFERROR(VLOOKUP($B431,エントリーシート!$Q$28:$Z$527,6,0),"")</f>
        <v/>
      </c>
      <c r="E431" s="20" t="str">
        <f>IFERROR(VLOOKUP($B431,エントリーシート!$Q$28:$Z$527,7,0),"")</f>
        <v/>
      </c>
      <c r="F431" s="20" t="str">
        <f>IFERROR(VLOOKUP($B431,エントリーシート!$Q$28:$Z$527,8,0),"")</f>
        <v/>
      </c>
      <c r="G431" s="20" t="str">
        <f>IFERROR(VLOOKUP($B431,エントリーシート!$Q$28:$Z$527,9,0),"")</f>
        <v/>
      </c>
      <c r="H431" s="20" t="str">
        <f>IFERROR(VLOOKUP($B431,エントリーシート!$Q$28:$Z$527,10,0),"")</f>
        <v/>
      </c>
      <c r="I431" s="21"/>
      <c r="J431" s="21"/>
      <c r="K431" s="21"/>
      <c r="L431" s="22"/>
      <c r="M431" s="23" t="str">
        <f t="shared" si="18"/>
        <v/>
      </c>
      <c r="N431" s="24" t="str">
        <f t="shared" si="19"/>
        <v/>
      </c>
      <c r="O431" s="66" t="str">
        <f t="shared" si="20"/>
        <v/>
      </c>
      <c r="P431" s="41"/>
      <c r="Q431" s="45"/>
    </row>
    <row r="432" spans="1:17" ht="30" customHeight="1">
      <c r="A432" s="30">
        <v>429</v>
      </c>
      <c r="B432" s="92" t="s">
        <v>1196</v>
      </c>
      <c r="C432" s="20" t="str">
        <f>IFERROR(VLOOKUP($B432,エントリーシート!$Q$28:$Z$527,5,0),"")</f>
        <v/>
      </c>
      <c r="D432" s="20" t="str">
        <f>IFERROR(VLOOKUP($B432,エントリーシート!$Q$28:$Z$527,6,0),"")</f>
        <v/>
      </c>
      <c r="E432" s="20" t="str">
        <f>IFERROR(VLOOKUP($B432,エントリーシート!$Q$28:$Z$527,7,0),"")</f>
        <v/>
      </c>
      <c r="F432" s="20" t="str">
        <f>IFERROR(VLOOKUP($B432,エントリーシート!$Q$28:$Z$527,8,0),"")</f>
        <v/>
      </c>
      <c r="G432" s="20" t="str">
        <f>IFERROR(VLOOKUP($B432,エントリーシート!$Q$28:$Z$527,9,0),"")</f>
        <v/>
      </c>
      <c r="H432" s="20" t="str">
        <f>IFERROR(VLOOKUP($B432,エントリーシート!$Q$28:$Z$527,10,0),"")</f>
        <v/>
      </c>
      <c r="I432" s="21"/>
      <c r="J432" s="21"/>
      <c r="K432" s="21"/>
      <c r="L432" s="22"/>
      <c r="M432" s="23" t="str">
        <f t="shared" si="18"/>
        <v/>
      </c>
      <c r="N432" s="24" t="str">
        <f t="shared" si="19"/>
        <v/>
      </c>
      <c r="O432" s="66" t="str">
        <f t="shared" si="20"/>
        <v/>
      </c>
      <c r="P432" s="41"/>
      <c r="Q432" s="45"/>
    </row>
    <row r="433" spans="1:17" ht="30" customHeight="1">
      <c r="A433" s="30">
        <v>430</v>
      </c>
      <c r="B433" s="92" t="s">
        <v>1197</v>
      </c>
      <c r="C433" s="20" t="str">
        <f>IFERROR(VLOOKUP($B433,エントリーシート!$Q$28:$Z$527,5,0),"")</f>
        <v/>
      </c>
      <c r="D433" s="20" t="str">
        <f>IFERROR(VLOOKUP($B433,エントリーシート!$Q$28:$Z$527,6,0),"")</f>
        <v/>
      </c>
      <c r="E433" s="20" t="str">
        <f>IFERROR(VLOOKUP($B433,エントリーシート!$Q$28:$Z$527,7,0),"")</f>
        <v/>
      </c>
      <c r="F433" s="20" t="str">
        <f>IFERROR(VLOOKUP($B433,エントリーシート!$Q$28:$Z$527,8,0),"")</f>
        <v/>
      </c>
      <c r="G433" s="20" t="str">
        <f>IFERROR(VLOOKUP($B433,エントリーシート!$Q$28:$Z$527,9,0),"")</f>
        <v/>
      </c>
      <c r="H433" s="20" t="str">
        <f>IFERROR(VLOOKUP($B433,エントリーシート!$Q$28:$Z$527,10,0),"")</f>
        <v/>
      </c>
      <c r="I433" s="21"/>
      <c r="J433" s="21"/>
      <c r="K433" s="21"/>
      <c r="L433" s="22"/>
      <c r="M433" s="23" t="str">
        <f t="shared" si="18"/>
        <v/>
      </c>
      <c r="N433" s="24" t="str">
        <f t="shared" si="19"/>
        <v/>
      </c>
      <c r="O433" s="66" t="str">
        <f t="shared" si="20"/>
        <v/>
      </c>
      <c r="P433" s="41"/>
      <c r="Q433" s="45"/>
    </row>
    <row r="434" spans="1:17" ht="30" customHeight="1">
      <c r="A434" s="30">
        <v>431</v>
      </c>
      <c r="B434" s="92" t="s">
        <v>1198</v>
      </c>
      <c r="C434" s="20" t="str">
        <f>IFERROR(VLOOKUP($B434,エントリーシート!$Q$28:$Z$527,5,0),"")</f>
        <v/>
      </c>
      <c r="D434" s="20" t="str">
        <f>IFERROR(VLOOKUP($B434,エントリーシート!$Q$28:$Z$527,6,0),"")</f>
        <v/>
      </c>
      <c r="E434" s="20" t="str">
        <f>IFERROR(VLOOKUP($B434,エントリーシート!$Q$28:$Z$527,7,0),"")</f>
        <v/>
      </c>
      <c r="F434" s="20" t="str">
        <f>IFERROR(VLOOKUP($B434,エントリーシート!$Q$28:$Z$527,8,0),"")</f>
        <v/>
      </c>
      <c r="G434" s="20" t="str">
        <f>IFERROR(VLOOKUP($B434,エントリーシート!$Q$28:$Z$527,9,0),"")</f>
        <v/>
      </c>
      <c r="H434" s="20" t="str">
        <f>IFERROR(VLOOKUP($B434,エントリーシート!$Q$28:$Z$527,10,0),"")</f>
        <v/>
      </c>
      <c r="I434" s="21"/>
      <c r="J434" s="21"/>
      <c r="K434" s="21"/>
      <c r="L434" s="22"/>
      <c r="M434" s="23" t="str">
        <f t="shared" si="18"/>
        <v/>
      </c>
      <c r="N434" s="24" t="str">
        <f t="shared" si="19"/>
        <v/>
      </c>
      <c r="O434" s="66" t="str">
        <f t="shared" si="20"/>
        <v/>
      </c>
      <c r="P434" s="41"/>
      <c r="Q434" s="45"/>
    </row>
    <row r="435" spans="1:17" ht="30" customHeight="1">
      <c r="A435" s="30">
        <v>432</v>
      </c>
      <c r="B435" s="92" t="s">
        <v>1199</v>
      </c>
      <c r="C435" s="20" t="str">
        <f>IFERROR(VLOOKUP($B435,エントリーシート!$Q$28:$Z$527,5,0),"")</f>
        <v/>
      </c>
      <c r="D435" s="20" t="str">
        <f>IFERROR(VLOOKUP($B435,エントリーシート!$Q$28:$Z$527,6,0),"")</f>
        <v/>
      </c>
      <c r="E435" s="20" t="str">
        <f>IFERROR(VLOOKUP($B435,エントリーシート!$Q$28:$Z$527,7,0),"")</f>
        <v/>
      </c>
      <c r="F435" s="20" t="str">
        <f>IFERROR(VLOOKUP($B435,エントリーシート!$Q$28:$Z$527,8,0),"")</f>
        <v/>
      </c>
      <c r="G435" s="20" t="str">
        <f>IFERROR(VLOOKUP($B435,エントリーシート!$Q$28:$Z$527,9,0),"")</f>
        <v/>
      </c>
      <c r="H435" s="20" t="str">
        <f>IFERROR(VLOOKUP($B435,エントリーシート!$Q$28:$Z$527,10,0),"")</f>
        <v/>
      </c>
      <c r="I435" s="21"/>
      <c r="J435" s="21"/>
      <c r="K435" s="21"/>
      <c r="L435" s="22"/>
      <c r="M435" s="23" t="str">
        <f t="shared" si="18"/>
        <v/>
      </c>
      <c r="N435" s="24" t="str">
        <f t="shared" si="19"/>
        <v/>
      </c>
      <c r="O435" s="66" t="str">
        <f t="shared" si="20"/>
        <v/>
      </c>
      <c r="P435" s="41"/>
      <c r="Q435" s="45"/>
    </row>
    <row r="436" spans="1:17" ht="30" customHeight="1">
      <c r="A436" s="30">
        <v>433</v>
      </c>
      <c r="B436" s="92" t="s">
        <v>1200</v>
      </c>
      <c r="C436" s="20" t="str">
        <f>IFERROR(VLOOKUP($B436,エントリーシート!$Q$28:$Z$527,5,0),"")</f>
        <v/>
      </c>
      <c r="D436" s="20" t="str">
        <f>IFERROR(VLOOKUP($B436,エントリーシート!$Q$28:$Z$527,6,0),"")</f>
        <v/>
      </c>
      <c r="E436" s="20" t="str">
        <f>IFERROR(VLOOKUP($B436,エントリーシート!$Q$28:$Z$527,7,0),"")</f>
        <v/>
      </c>
      <c r="F436" s="20" t="str">
        <f>IFERROR(VLOOKUP($B436,エントリーシート!$Q$28:$Z$527,8,0),"")</f>
        <v/>
      </c>
      <c r="G436" s="20" t="str">
        <f>IFERROR(VLOOKUP($B436,エントリーシート!$Q$28:$Z$527,9,0),"")</f>
        <v/>
      </c>
      <c r="H436" s="20" t="str">
        <f>IFERROR(VLOOKUP($B436,エントリーシート!$Q$28:$Z$527,10,0),"")</f>
        <v/>
      </c>
      <c r="I436" s="21"/>
      <c r="J436" s="21"/>
      <c r="K436" s="21"/>
      <c r="L436" s="22"/>
      <c r="M436" s="23" t="str">
        <f t="shared" si="18"/>
        <v/>
      </c>
      <c r="N436" s="24" t="str">
        <f t="shared" si="19"/>
        <v/>
      </c>
      <c r="O436" s="66" t="str">
        <f t="shared" si="20"/>
        <v/>
      </c>
      <c r="P436" s="41"/>
      <c r="Q436" s="45"/>
    </row>
    <row r="437" spans="1:17" ht="30" customHeight="1">
      <c r="A437" s="30">
        <v>434</v>
      </c>
      <c r="B437" s="92" t="s">
        <v>1201</v>
      </c>
      <c r="C437" s="20" t="str">
        <f>IFERROR(VLOOKUP($B437,エントリーシート!$Q$28:$Z$527,5,0),"")</f>
        <v/>
      </c>
      <c r="D437" s="20" t="str">
        <f>IFERROR(VLOOKUP($B437,エントリーシート!$Q$28:$Z$527,6,0),"")</f>
        <v/>
      </c>
      <c r="E437" s="20" t="str">
        <f>IFERROR(VLOOKUP($B437,エントリーシート!$Q$28:$Z$527,7,0),"")</f>
        <v/>
      </c>
      <c r="F437" s="20" t="str">
        <f>IFERROR(VLOOKUP($B437,エントリーシート!$Q$28:$Z$527,8,0),"")</f>
        <v/>
      </c>
      <c r="G437" s="20" t="str">
        <f>IFERROR(VLOOKUP($B437,エントリーシート!$Q$28:$Z$527,9,0),"")</f>
        <v/>
      </c>
      <c r="H437" s="20" t="str">
        <f>IFERROR(VLOOKUP($B437,エントリーシート!$Q$28:$Z$527,10,0),"")</f>
        <v/>
      </c>
      <c r="I437" s="21"/>
      <c r="J437" s="21"/>
      <c r="K437" s="21"/>
      <c r="L437" s="22"/>
      <c r="M437" s="23" t="str">
        <f t="shared" si="18"/>
        <v/>
      </c>
      <c r="N437" s="24" t="str">
        <f t="shared" si="19"/>
        <v/>
      </c>
      <c r="O437" s="66" t="str">
        <f t="shared" si="20"/>
        <v/>
      </c>
      <c r="P437" s="41"/>
      <c r="Q437" s="45"/>
    </row>
    <row r="438" spans="1:17" ht="30" customHeight="1">
      <c r="A438" s="30">
        <v>435</v>
      </c>
      <c r="B438" s="92" t="s">
        <v>1202</v>
      </c>
      <c r="C438" s="20" t="str">
        <f>IFERROR(VLOOKUP($B438,エントリーシート!$Q$28:$Z$527,5,0),"")</f>
        <v/>
      </c>
      <c r="D438" s="20" t="str">
        <f>IFERROR(VLOOKUP($B438,エントリーシート!$Q$28:$Z$527,6,0),"")</f>
        <v/>
      </c>
      <c r="E438" s="20" t="str">
        <f>IFERROR(VLOOKUP($B438,エントリーシート!$Q$28:$Z$527,7,0),"")</f>
        <v/>
      </c>
      <c r="F438" s="20" t="str">
        <f>IFERROR(VLOOKUP($B438,エントリーシート!$Q$28:$Z$527,8,0),"")</f>
        <v/>
      </c>
      <c r="G438" s="20" t="str">
        <f>IFERROR(VLOOKUP($B438,エントリーシート!$Q$28:$Z$527,9,0),"")</f>
        <v/>
      </c>
      <c r="H438" s="20" t="str">
        <f>IFERROR(VLOOKUP($B438,エントリーシート!$Q$28:$Z$527,10,0),"")</f>
        <v/>
      </c>
      <c r="I438" s="21"/>
      <c r="J438" s="21"/>
      <c r="K438" s="21"/>
      <c r="L438" s="22"/>
      <c r="M438" s="23" t="str">
        <f t="shared" si="18"/>
        <v/>
      </c>
      <c r="N438" s="24" t="str">
        <f t="shared" si="19"/>
        <v/>
      </c>
      <c r="O438" s="66" t="str">
        <f t="shared" si="20"/>
        <v/>
      </c>
      <c r="P438" s="41"/>
      <c r="Q438" s="45"/>
    </row>
    <row r="439" spans="1:17" ht="30" customHeight="1">
      <c r="A439" s="30">
        <v>436</v>
      </c>
      <c r="B439" s="92" t="s">
        <v>1203</v>
      </c>
      <c r="C439" s="20" t="str">
        <f>IFERROR(VLOOKUP($B439,エントリーシート!$Q$28:$Z$527,5,0),"")</f>
        <v/>
      </c>
      <c r="D439" s="20" t="str">
        <f>IFERROR(VLOOKUP($B439,エントリーシート!$Q$28:$Z$527,6,0),"")</f>
        <v/>
      </c>
      <c r="E439" s="20" t="str">
        <f>IFERROR(VLOOKUP($B439,エントリーシート!$Q$28:$Z$527,7,0),"")</f>
        <v/>
      </c>
      <c r="F439" s="20" t="str">
        <f>IFERROR(VLOOKUP($B439,エントリーシート!$Q$28:$Z$527,8,0),"")</f>
        <v/>
      </c>
      <c r="G439" s="20" t="str">
        <f>IFERROR(VLOOKUP($B439,エントリーシート!$Q$28:$Z$527,9,0),"")</f>
        <v/>
      </c>
      <c r="H439" s="20" t="str">
        <f>IFERROR(VLOOKUP($B439,エントリーシート!$Q$28:$Z$527,10,0),"")</f>
        <v/>
      </c>
      <c r="I439" s="21"/>
      <c r="J439" s="21"/>
      <c r="K439" s="21"/>
      <c r="L439" s="22"/>
      <c r="M439" s="23" t="str">
        <f t="shared" si="18"/>
        <v/>
      </c>
      <c r="N439" s="24" t="str">
        <f t="shared" si="19"/>
        <v/>
      </c>
      <c r="O439" s="66" t="str">
        <f t="shared" si="20"/>
        <v/>
      </c>
      <c r="P439" s="41"/>
      <c r="Q439" s="45"/>
    </row>
    <row r="440" spans="1:17" ht="30" customHeight="1">
      <c r="A440" s="30">
        <v>437</v>
      </c>
      <c r="B440" s="92" t="s">
        <v>1204</v>
      </c>
      <c r="C440" s="20" t="str">
        <f>IFERROR(VLOOKUP($B440,エントリーシート!$Q$28:$Z$527,5,0),"")</f>
        <v/>
      </c>
      <c r="D440" s="20" t="str">
        <f>IFERROR(VLOOKUP($B440,エントリーシート!$Q$28:$Z$527,6,0),"")</f>
        <v/>
      </c>
      <c r="E440" s="20" t="str">
        <f>IFERROR(VLOOKUP($B440,エントリーシート!$Q$28:$Z$527,7,0),"")</f>
        <v/>
      </c>
      <c r="F440" s="20" t="str">
        <f>IFERROR(VLOOKUP($B440,エントリーシート!$Q$28:$Z$527,8,0),"")</f>
        <v/>
      </c>
      <c r="G440" s="20" t="str">
        <f>IFERROR(VLOOKUP($B440,エントリーシート!$Q$28:$Z$527,9,0),"")</f>
        <v/>
      </c>
      <c r="H440" s="20" t="str">
        <f>IFERROR(VLOOKUP($B440,エントリーシート!$Q$28:$Z$527,10,0),"")</f>
        <v/>
      </c>
      <c r="I440" s="21"/>
      <c r="J440" s="21"/>
      <c r="K440" s="21"/>
      <c r="L440" s="22"/>
      <c r="M440" s="23" t="str">
        <f t="shared" si="18"/>
        <v/>
      </c>
      <c r="N440" s="24" t="str">
        <f t="shared" si="19"/>
        <v/>
      </c>
      <c r="O440" s="66" t="str">
        <f t="shared" si="20"/>
        <v/>
      </c>
      <c r="P440" s="41"/>
      <c r="Q440" s="45"/>
    </row>
    <row r="441" spans="1:17" ht="30" customHeight="1">
      <c r="A441" s="30">
        <v>438</v>
      </c>
      <c r="B441" s="92" t="s">
        <v>1205</v>
      </c>
      <c r="C441" s="20" t="str">
        <f>IFERROR(VLOOKUP($B441,エントリーシート!$Q$28:$Z$527,5,0),"")</f>
        <v/>
      </c>
      <c r="D441" s="20" t="str">
        <f>IFERROR(VLOOKUP($B441,エントリーシート!$Q$28:$Z$527,6,0),"")</f>
        <v/>
      </c>
      <c r="E441" s="20" t="str">
        <f>IFERROR(VLOOKUP($B441,エントリーシート!$Q$28:$Z$527,7,0),"")</f>
        <v/>
      </c>
      <c r="F441" s="20" t="str">
        <f>IFERROR(VLOOKUP($B441,エントリーシート!$Q$28:$Z$527,8,0),"")</f>
        <v/>
      </c>
      <c r="G441" s="20" t="str">
        <f>IFERROR(VLOOKUP($B441,エントリーシート!$Q$28:$Z$527,9,0),"")</f>
        <v/>
      </c>
      <c r="H441" s="20" t="str">
        <f>IFERROR(VLOOKUP($B441,エントリーシート!$Q$28:$Z$527,10,0),"")</f>
        <v/>
      </c>
      <c r="I441" s="21"/>
      <c r="J441" s="21"/>
      <c r="K441" s="21"/>
      <c r="L441" s="22"/>
      <c r="M441" s="23" t="str">
        <f t="shared" si="18"/>
        <v/>
      </c>
      <c r="N441" s="24" t="str">
        <f t="shared" si="19"/>
        <v/>
      </c>
      <c r="O441" s="66" t="str">
        <f t="shared" si="20"/>
        <v/>
      </c>
      <c r="P441" s="41"/>
      <c r="Q441" s="45"/>
    </row>
    <row r="442" spans="1:17" ht="30" customHeight="1">
      <c r="A442" s="30">
        <v>439</v>
      </c>
      <c r="B442" s="92" t="s">
        <v>1206</v>
      </c>
      <c r="C442" s="20" t="str">
        <f>IFERROR(VLOOKUP($B442,エントリーシート!$Q$28:$Z$527,5,0),"")</f>
        <v/>
      </c>
      <c r="D442" s="20" t="str">
        <f>IFERROR(VLOOKUP($B442,エントリーシート!$Q$28:$Z$527,6,0),"")</f>
        <v/>
      </c>
      <c r="E442" s="20" t="str">
        <f>IFERROR(VLOOKUP($B442,エントリーシート!$Q$28:$Z$527,7,0),"")</f>
        <v/>
      </c>
      <c r="F442" s="20" t="str">
        <f>IFERROR(VLOOKUP($B442,エントリーシート!$Q$28:$Z$527,8,0),"")</f>
        <v/>
      </c>
      <c r="G442" s="20" t="str">
        <f>IFERROR(VLOOKUP($B442,エントリーシート!$Q$28:$Z$527,9,0),"")</f>
        <v/>
      </c>
      <c r="H442" s="20" t="str">
        <f>IFERROR(VLOOKUP($B442,エントリーシート!$Q$28:$Z$527,10,0),"")</f>
        <v/>
      </c>
      <c r="I442" s="21"/>
      <c r="J442" s="21"/>
      <c r="K442" s="21"/>
      <c r="L442" s="22"/>
      <c r="M442" s="23" t="str">
        <f t="shared" si="18"/>
        <v/>
      </c>
      <c r="N442" s="24" t="str">
        <f t="shared" si="19"/>
        <v/>
      </c>
      <c r="O442" s="66" t="str">
        <f t="shared" si="20"/>
        <v/>
      </c>
      <c r="P442" s="41"/>
      <c r="Q442" s="45"/>
    </row>
    <row r="443" spans="1:17" ht="30" customHeight="1">
      <c r="A443" s="30">
        <v>440</v>
      </c>
      <c r="B443" s="92" t="s">
        <v>1207</v>
      </c>
      <c r="C443" s="20" t="str">
        <f>IFERROR(VLOOKUP($B443,エントリーシート!$Q$28:$Z$527,5,0),"")</f>
        <v/>
      </c>
      <c r="D443" s="20" t="str">
        <f>IFERROR(VLOOKUP($B443,エントリーシート!$Q$28:$Z$527,6,0),"")</f>
        <v/>
      </c>
      <c r="E443" s="20" t="str">
        <f>IFERROR(VLOOKUP($B443,エントリーシート!$Q$28:$Z$527,7,0),"")</f>
        <v/>
      </c>
      <c r="F443" s="20" t="str">
        <f>IFERROR(VLOOKUP($B443,エントリーシート!$Q$28:$Z$527,8,0),"")</f>
        <v/>
      </c>
      <c r="G443" s="20" t="str">
        <f>IFERROR(VLOOKUP($B443,エントリーシート!$Q$28:$Z$527,9,0),"")</f>
        <v/>
      </c>
      <c r="H443" s="20" t="str">
        <f>IFERROR(VLOOKUP($B443,エントリーシート!$Q$28:$Z$527,10,0),"")</f>
        <v/>
      </c>
      <c r="I443" s="21"/>
      <c r="J443" s="21"/>
      <c r="K443" s="21"/>
      <c r="L443" s="22"/>
      <c r="M443" s="23" t="str">
        <f t="shared" si="18"/>
        <v/>
      </c>
      <c r="N443" s="24" t="str">
        <f t="shared" si="19"/>
        <v/>
      </c>
      <c r="O443" s="66" t="str">
        <f t="shared" si="20"/>
        <v/>
      </c>
      <c r="P443" s="41"/>
      <c r="Q443" s="45"/>
    </row>
    <row r="444" spans="1:17" ht="30" customHeight="1">
      <c r="A444" s="30">
        <v>441</v>
      </c>
      <c r="B444" s="92" t="s">
        <v>1208</v>
      </c>
      <c r="C444" s="20" t="str">
        <f>IFERROR(VLOOKUP($B444,エントリーシート!$Q$28:$Z$527,5,0),"")</f>
        <v/>
      </c>
      <c r="D444" s="20" t="str">
        <f>IFERROR(VLOOKUP($B444,エントリーシート!$Q$28:$Z$527,6,0),"")</f>
        <v/>
      </c>
      <c r="E444" s="20" t="str">
        <f>IFERROR(VLOOKUP($B444,エントリーシート!$Q$28:$Z$527,7,0),"")</f>
        <v/>
      </c>
      <c r="F444" s="20" t="str">
        <f>IFERROR(VLOOKUP($B444,エントリーシート!$Q$28:$Z$527,8,0),"")</f>
        <v/>
      </c>
      <c r="G444" s="20" t="str">
        <f>IFERROR(VLOOKUP($B444,エントリーシート!$Q$28:$Z$527,9,0),"")</f>
        <v/>
      </c>
      <c r="H444" s="20" t="str">
        <f>IFERROR(VLOOKUP($B444,エントリーシート!$Q$28:$Z$527,10,0),"")</f>
        <v/>
      </c>
      <c r="I444" s="21"/>
      <c r="J444" s="21"/>
      <c r="K444" s="21"/>
      <c r="L444" s="22"/>
      <c r="M444" s="23" t="str">
        <f t="shared" si="18"/>
        <v/>
      </c>
      <c r="N444" s="24" t="str">
        <f t="shared" si="19"/>
        <v/>
      </c>
      <c r="O444" s="66" t="str">
        <f t="shared" si="20"/>
        <v/>
      </c>
      <c r="P444" s="41"/>
      <c r="Q444" s="45"/>
    </row>
    <row r="445" spans="1:17" ht="30" customHeight="1">
      <c r="A445" s="30">
        <v>442</v>
      </c>
      <c r="B445" s="92" t="s">
        <v>1209</v>
      </c>
      <c r="C445" s="20" t="str">
        <f>IFERROR(VLOOKUP($B445,エントリーシート!$Q$28:$Z$527,5,0),"")</f>
        <v/>
      </c>
      <c r="D445" s="20" t="str">
        <f>IFERROR(VLOOKUP($B445,エントリーシート!$Q$28:$Z$527,6,0),"")</f>
        <v/>
      </c>
      <c r="E445" s="20" t="str">
        <f>IFERROR(VLOOKUP($B445,エントリーシート!$Q$28:$Z$527,7,0),"")</f>
        <v/>
      </c>
      <c r="F445" s="20" t="str">
        <f>IFERROR(VLOOKUP($B445,エントリーシート!$Q$28:$Z$527,8,0),"")</f>
        <v/>
      </c>
      <c r="G445" s="20" t="str">
        <f>IFERROR(VLOOKUP($B445,エントリーシート!$Q$28:$Z$527,9,0),"")</f>
        <v/>
      </c>
      <c r="H445" s="20" t="str">
        <f>IFERROR(VLOOKUP($B445,エントリーシート!$Q$28:$Z$527,10,0),"")</f>
        <v/>
      </c>
      <c r="I445" s="21"/>
      <c r="J445" s="21"/>
      <c r="K445" s="21"/>
      <c r="L445" s="22"/>
      <c r="M445" s="23" t="str">
        <f t="shared" si="18"/>
        <v/>
      </c>
      <c r="N445" s="24" t="str">
        <f t="shared" si="19"/>
        <v/>
      </c>
      <c r="O445" s="66" t="str">
        <f t="shared" si="20"/>
        <v/>
      </c>
      <c r="P445" s="41"/>
      <c r="Q445" s="45"/>
    </row>
    <row r="446" spans="1:17" ht="30" customHeight="1">
      <c r="A446" s="30">
        <v>443</v>
      </c>
      <c r="B446" s="92" t="s">
        <v>1210</v>
      </c>
      <c r="C446" s="20" t="str">
        <f>IFERROR(VLOOKUP($B446,エントリーシート!$Q$28:$Z$527,5,0),"")</f>
        <v/>
      </c>
      <c r="D446" s="20" t="str">
        <f>IFERROR(VLOOKUP($B446,エントリーシート!$Q$28:$Z$527,6,0),"")</f>
        <v/>
      </c>
      <c r="E446" s="20" t="str">
        <f>IFERROR(VLOOKUP($B446,エントリーシート!$Q$28:$Z$527,7,0),"")</f>
        <v/>
      </c>
      <c r="F446" s="20" t="str">
        <f>IFERROR(VLOOKUP($B446,エントリーシート!$Q$28:$Z$527,8,0),"")</f>
        <v/>
      </c>
      <c r="G446" s="20" t="str">
        <f>IFERROR(VLOOKUP($B446,エントリーシート!$Q$28:$Z$527,9,0),"")</f>
        <v/>
      </c>
      <c r="H446" s="20" t="str">
        <f>IFERROR(VLOOKUP($B446,エントリーシート!$Q$28:$Z$527,10,0),"")</f>
        <v/>
      </c>
      <c r="I446" s="21"/>
      <c r="J446" s="21"/>
      <c r="K446" s="21"/>
      <c r="L446" s="22"/>
      <c r="M446" s="23" t="str">
        <f t="shared" si="18"/>
        <v/>
      </c>
      <c r="N446" s="24" t="str">
        <f t="shared" si="19"/>
        <v/>
      </c>
      <c r="O446" s="66" t="str">
        <f t="shared" si="20"/>
        <v/>
      </c>
      <c r="P446" s="41"/>
      <c r="Q446" s="45"/>
    </row>
    <row r="447" spans="1:17" ht="30" customHeight="1">
      <c r="A447" s="30">
        <v>444</v>
      </c>
      <c r="B447" s="92" t="s">
        <v>1211</v>
      </c>
      <c r="C447" s="20" t="str">
        <f>IFERROR(VLOOKUP($B447,エントリーシート!$Q$28:$Z$527,5,0),"")</f>
        <v/>
      </c>
      <c r="D447" s="20" t="str">
        <f>IFERROR(VLOOKUP($B447,エントリーシート!$Q$28:$Z$527,6,0),"")</f>
        <v/>
      </c>
      <c r="E447" s="20" t="str">
        <f>IFERROR(VLOOKUP($B447,エントリーシート!$Q$28:$Z$527,7,0),"")</f>
        <v/>
      </c>
      <c r="F447" s="20" t="str">
        <f>IFERROR(VLOOKUP($B447,エントリーシート!$Q$28:$Z$527,8,0),"")</f>
        <v/>
      </c>
      <c r="G447" s="20" t="str">
        <f>IFERROR(VLOOKUP($B447,エントリーシート!$Q$28:$Z$527,9,0),"")</f>
        <v/>
      </c>
      <c r="H447" s="20" t="str">
        <f>IFERROR(VLOOKUP($B447,エントリーシート!$Q$28:$Z$527,10,0),"")</f>
        <v/>
      </c>
      <c r="I447" s="21"/>
      <c r="J447" s="21"/>
      <c r="K447" s="21"/>
      <c r="L447" s="22"/>
      <c r="M447" s="23" t="str">
        <f t="shared" si="18"/>
        <v/>
      </c>
      <c r="N447" s="24" t="str">
        <f t="shared" si="19"/>
        <v/>
      </c>
      <c r="O447" s="66" t="str">
        <f t="shared" si="20"/>
        <v/>
      </c>
      <c r="P447" s="41"/>
      <c r="Q447" s="45"/>
    </row>
    <row r="448" spans="1:17" ht="30" customHeight="1">
      <c r="A448" s="30">
        <v>445</v>
      </c>
      <c r="B448" s="92" t="s">
        <v>1212</v>
      </c>
      <c r="C448" s="20" t="str">
        <f>IFERROR(VLOOKUP($B448,エントリーシート!$Q$28:$Z$527,5,0),"")</f>
        <v/>
      </c>
      <c r="D448" s="20" t="str">
        <f>IFERROR(VLOOKUP($B448,エントリーシート!$Q$28:$Z$527,6,0),"")</f>
        <v/>
      </c>
      <c r="E448" s="20" t="str">
        <f>IFERROR(VLOOKUP($B448,エントリーシート!$Q$28:$Z$527,7,0),"")</f>
        <v/>
      </c>
      <c r="F448" s="20" t="str">
        <f>IFERROR(VLOOKUP($B448,エントリーシート!$Q$28:$Z$527,8,0),"")</f>
        <v/>
      </c>
      <c r="G448" s="20" t="str">
        <f>IFERROR(VLOOKUP($B448,エントリーシート!$Q$28:$Z$527,9,0),"")</f>
        <v/>
      </c>
      <c r="H448" s="20" t="str">
        <f>IFERROR(VLOOKUP($B448,エントリーシート!$Q$28:$Z$527,10,0),"")</f>
        <v/>
      </c>
      <c r="I448" s="21"/>
      <c r="J448" s="21"/>
      <c r="K448" s="21"/>
      <c r="L448" s="22"/>
      <c r="M448" s="23" t="str">
        <f t="shared" si="18"/>
        <v/>
      </c>
      <c r="N448" s="24" t="str">
        <f t="shared" si="19"/>
        <v/>
      </c>
      <c r="O448" s="66" t="str">
        <f t="shared" si="20"/>
        <v/>
      </c>
      <c r="P448" s="41"/>
      <c r="Q448" s="45"/>
    </row>
    <row r="449" spans="1:17" ht="30" customHeight="1">
      <c r="A449" s="30">
        <v>446</v>
      </c>
      <c r="B449" s="92" t="s">
        <v>1213</v>
      </c>
      <c r="C449" s="20" t="str">
        <f>IFERROR(VLOOKUP($B449,エントリーシート!$Q$28:$Z$527,5,0),"")</f>
        <v/>
      </c>
      <c r="D449" s="20" t="str">
        <f>IFERROR(VLOOKUP($B449,エントリーシート!$Q$28:$Z$527,6,0),"")</f>
        <v/>
      </c>
      <c r="E449" s="20" t="str">
        <f>IFERROR(VLOOKUP($B449,エントリーシート!$Q$28:$Z$527,7,0),"")</f>
        <v/>
      </c>
      <c r="F449" s="20" t="str">
        <f>IFERROR(VLOOKUP($B449,エントリーシート!$Q$28:$Z$527,8,0),"")</f>
        <v/>
      </c>
      <c r="G449" s="20" t="str">
        <f>IFERROR(VLOOKUP($B449,エントリーシート!$Q$28:$Z$527,9,0),"")</f>
        <v/>
      </c>
      <c r="H449" s="20" t="str">
        <f>IFERROR(VLOOKUP($B449,エントリーシート!$Q$28:$Z$527,10,0),"")</f>
        <v/>
      </c>
      <c r="I449" s="21"/>
      <c r="J449" s="21"/>
      <c r="K449" s="21"/>
      <c r="L449" s="22"/>
      <c r="M449" s="23" t="str">
        <f t="shared" si="18"/>
        <v/>
      </c>
      <c r="N449" s="24" t="str">
        <f t="shared" si="19"/>
        <v/>
      </c>
      <c r="O449" s="66" t="str">
        <f t="shared" si="20"/>
        <v/>
      </c>
      <c r="P449" s="41"/>
      <c r="Q449" s="45"/>
    </row>
    <row r="450" spans="1:17" ht="30" customHeight="1">
      <c r="A450" s="30">
        <v>447</v>
      </c>
      <c r="B450" s="92" t="s">
        <v>1214</v>
      </c>
      <c r="C450" s="20" t="str">
        <f>IFERROR(VLOOKUP($B450,エントリーシート!$Q$28:$Z$527,5,0),"")</f>
        <v/>
      </c>
      <c r="D450" s="20" t="str">
        <f>IFERROR(VLOOKUP($B450,エントリーシート!$Q$28:$Z$527,6,0),"")</f>
        <v/>
      </c>
      <c r="E450" s="20" t="str">
        <f>IFERROR(VLOOKUP($B450,エントリーシート!$Q$28:$Z$527,7,0),"")</f>
        <v/>
      </c>
      <c r="F450" s="20" t="str">
        <f>IFERROR(VLOOKUP($B450,エントリーシート!$Q$28:$Z$527,8,0),"")</f>
        <v/>
      </c>
      <c r="G450" s="20" t="str">
        <f>IFERROR(VLOOKUP($B450,エントリーシート!$Q$28:$Z$527,9,0),"")</f>
        <v/>
      </c>
      <c r="H450" s="20" t="str">
        <f>IFERROR(VLOOKUP($B450,エントリーシート!$Q$28:$Z$527,10,0),"")</f>
        <v/>
      </c>
      <c r="I450" s="21"/>
      <c r="J450" s="21"/>
      <c r="K450" s="21"/>
      <c r="L450" s="22"/>
      <c r="M450" s="23" t="str">
        <f t="shared" si="18"/>
        <v/>
      </c>
      <c r="N450" s="24" t="str">
        <f t="shared" si="19"/>
        <v/>
      </c>
      <c r="O450" s="66" t="str">
        <f t="shared" si="20"/>
        <v/>
      </c>
      <c r="P450" s="41"/>
      <c r="Q450" s="45"/>
    </row>
    <row r="451" spans="1:17" ht="30" customHeight="1">
      <c r="A451" s="30">
        <v>448</v>
      </c>
      <c r="B451" s="92" t="s">
        <v>1215</v>
      </c>
      <c r="C451" s="20" t="str">
        <f>IFERROR(VLOOKUP($B451,エントリーシート!$Q$28:$Z$527,5,0),"")</f>
        <v/>
      </c>
      <c r="D451" s="20" t="str">
        <f>IFERROR(VLOOKUP($B451,エントリーシート!$Q$28:$Z$527,6,0),"")</f>
        <v/>
      </c>
      <c r="E451" s="20" t="str">
        <f>IFERROR(VLOOKUP($B451,エントリーシート!$Q$28:$Z$527,7,0),"")</f>
        <v/>
      </c>
      <c r="F451" s="20" t="str">
        <f>IFERROR(VLOOKUP($B451,エントリーシート!$Q$28:$Z$527,8,0),"")</f>
        <v/>
      </c>
      <c r="G451" s="20" t="str">
        <f>IFERROR(VLOOKUP($B451,エントリーシート!$Q$28:$Z$527,9,0),"")</f>
        <v/>
      </c>
      <c r="H451" s="20" t="str">
        <f>IFERROR(VLOOKUP($B451,エントリーシート!$Q$28:$Z$527,10,0),"")</f>
        <v/>
      </c>
      <c r="I451" s="21"/>
      <c r="J451" s="21"/>
      <c r="K451" s="21"/>
      <c r="L451" s="22"/>
      <c r="M451" s="23" t="str">
        <f t="shared" si="18"/>
        <v/>
      </c>
      <c r="N451" s="24" t="str">
        <f t="shared" si="19"/>
        <v/>
      </c>
      <c r="O451" s="66" t="str">
        <f t="shared" si="20"/>
        <v/>
      </c>
      <c r="P451" s="41"/>
      <c r="Q451" s="45"/>
    </row>
    <row r="452" spans="1:17" ht="30" customHeight="1">
      <c r="A452" s="30">
        <v>449</v>
      </c>
      <c r="B452" s="92" t="s">
        <v>1216</v>
      </c>
      <c r="C452" s="20" t="str">
        <f>IFERROR(VLOOKUP($B452,エントリーシート!$Q$28:$Z$527,5,0),"")</f>
        <v/>
      </c>
      <c r="D452" s="20" t="str">
        <f>IFERROR(VLOOKUP($B452,エントリーシート!$Q$28:$Z$527,6,0),"")</f>
        <v/>
      </c>
      <c r="E452" s="20" t="str">
        <f>IFERROR(VLOOKUP($B452,エントリーシート!$Q$28:$Z$527,7,0),"")</f>
        <v/>
      </c>
      <c r="F452" s="20" t="str">
        <f>IFERROR(VLOOKUP($B452,エントリーシート!$Q$28:$Z$527,8,0),"")</f>
        <v/>
      </c>
      <c r="G452" s="20" t="str">
        <f>IFERROR(VLOOKUP($B452,エントリーシート!$Q$28:$Z$527,9,0),"")</f>
        <v/>
      </c>
      <c r="H452" s="20" t="str">
        <f>IFERROR(VLOOKUP($B452,エントリーシート!$Q$28:$Z$527,10,0),"")</f>
        <v/>
      </c>
      <c r="I452" s="21"/>
      <c r="J452" s="21"/>
      <c r="K452" s="21"/>
      <c r="L452" s="22"/>
      <c r="M452" s="23" t="str">
        <f t="shared" si="18"/>
        <v/>
      </c>
      <c r="N452" s="24" t="str">
        <f t="shared" si="19"/>
        <v/>
      </c>
      <c r="O452" s="66" t="str">
        <f t="shared" si="20"/>
        <v/>
      </c>
      <c r="P452" s="41"/>
      <c r="Q452" s="45"/>
    </row>
    <row r="453" spans="1:17" ht="30" customHeight="1">
      <c r="A453" s="30">
        <v>450</v>
      </c>
      <c r="B453" s="92" t="s">
        <v>1217</v>
      </c>
      <c r="C453" s="20" t="str">
        <f>IFERROR(VLOOKUP($B453,エントリーシート!$Q$28:$Z$527,5,0),"")</f>
        <v/>
      </c>
      <c r="D453" s="20" t="str">
        <f>IFERROR(VLOOKUP($B453,エントリーシート!$Q$28:$Z$527,6,0),"")</f>
        <v/>
      </c>
      <c r="E453" s="20" t="str">
        <f>IFERROR(VLOOKUP($B453,エントリーシート!$Q$28:$Z$527,7,0),"")</f>
        <v/>
      </c>
      <c r="F453" s="20" t="str">
        <f>IFERROR(VLOOKUP($B453,エントリーシート!$Q$28:$Z$527,8,0),"")</f>
        <v/>
      </c>
      <c r="G453" s="20" t="str">
        <f>IFERROR(VLOOKUP($B453,エントリーシート!$Q$28:$Z$527,9,0),"")</f>
        <v/>
      </c>
      <c r="H453" s="20" t="str">
        <f>IFERROR(VLOOKUP($B453,エントリーシート!$Q$28:$Z$527,10,0),"")</f>
        <v/>
      </c>
      <c r="I453" s="21"/>
      <c r="J453" s="21"/>
      <c r="K453" s="21"/>
      <c r="L453" s="22"/>
      <c r="M453" s="23" t="str">
        <f t="shared" ref="M453:M503" si="21">IF(C453="","",SUM(I453:L453))</f>
        <v/>
      </c>
      <c r="N453" s="24" t="str">
        <f t="shared" ref="N453:N503" si="22">IF(M453="","",IF(M453&lt;700,"銅賞",IF(M453&lt;900,"銀賞",IF(M453&lt;960,"金賞",IF(M453&lt;1100,"特別金賞")))))</f>
        <v/>
      </c>
      <c r="O453" s="66" t="str">
        <f t="shared" ref="O453:O503" si="23">IF(C453="","",$J$2&amp;$K$2&amp;$L$2)</f>
        <v/>
      </c>
      <c r="P453" s="41"/>
      <c r="Q453" s="45"/>
    </row>
    <row r="454" spans="1:17" ht="30" customHeight="1">
      <c r="A454" s="30">
        <v>451</v>
      </c>
      <c r="B454" s="92" t="s">
        <v>1218</v>
      </c>
      <c r="C454" s="20" t="str">
        <f>IFERROR(VLOOKUP($B454,エントリーシート!$Q$28:$Z$527,5,0),"")</f>
        <v/>
      </c>
      <c r="D454" s="20" t="str">
        <f>IFERROR(VLOOKUP($B454,エントリーシート!$Q$28:$Z$527,6,0),"")</f>
        <v/>
      </c>
      <c r="E454" s="20" t="str">
        <f>IFERROR(VLOOKUP($B454,エントリーシート!$Q$28:$Z$527,7,0),"")</f>
        <v/>
      </c>
      <c r="F454" s="20" t="str">
        <f>IFERROR(VLOOKUP($B454,エントリーシート!$Q$28:$Z$527,8,0),"")</f>
        <v/>
      </c>
      <c r="G454" s="20" t="str">
        <f>IFERROR(VLOOKUP($B454,エントリーシート!$Q$28:$Z$527,9,0),"")</f>
        <v/>
      </c>
      <c r="H454" s="20" t="str">
        <f>IFERROR(VLOOKUP($B454,エントリーシート!$Q$28:$Z$527,10,0),"")</f>
        <v/>
      </c>
      <c r="I454" s="21"/>
      <c r="J454" s="21"/>
      <c r="K454" s="21"/>
      <c r="L454" s="22"/>
      <c r="M454" s="23" t="str">
        <f t="shared" si="21"/>
        <v/>
      </c>
      <c r="N454" s="24" t="str">
        <f t="shared" si="22"/>
        <v/>
      </c>
      <c r="O454" s="66" t="str">
        <f t="shared" si="23"/>
        <v/>
      </c>
      <c r="P454" s="41"/>
      <c r="Q454" s="45"/>
    </row>
    <row r="455" spans="1:17" ht="30" customHeight="1">
      <c r="A455" s="30">
        <v>452</v>
      </c>
      <c r="B455" s="92" t="s">
        <v>1219</v>
      </c>
      <c r="C455" s="20" t="str">
        <f>IFERROR(VLOOKUP($B455,エントリーシート!$Q$28:$Z$527,5,0),"")</f>
        <v/>
      </c>
      <c r="D455" s="20" t="str">
        <f>IFERROR(VLOOKUP($B455,エントリーシート!$Q$28:$Z$527,6,0),"")</f>
        <v/>
      </c>
      <c r="E455" s="20" t="str">
        <f>IFERROR(VLOOKUP($B455,エントリーシート!$Q$28:$Z$527,7,0),"")</f>
        <v/>
      </c>
      <c r="F455" s="20" t="str">
        <f>IFERROR(VLOOKUP($B455,エントリーシート!$Q$28:$Z$527,8,0),"")</f>
        <v/>
      </c>
      <c r="G455" s="20" t="str">
        <f>IFERROR(VLOOKUP($B455,エントリーシート!$Q$28:$Z$527,9,0),"")</f>
        <v/>
      </c>
      <c r="H455" s="20" t="str">
        <f>IFERROR(VLOOKUP($B455,エントリーシート!$Q$28:$Z$527,10,0),"")</f>
        <v/>
      </c>
      <c r="I455" s="21"/>
      <c r="J455" s="21"/>
      <c r="K455" s="21"/>
      <c r="L455" s="22"/>
      <c r="M455" s="23" t="str">
        <f t="shared" si="21"/>
        <v/>
      </c>
      <c r="N455" s="24" t="str">
        <f t="shared" si="22"/>
        <v/>
      </c>
      <c r="O455" s="66" t="str">
        <f t="shared" si="23"/>
        <v/>
      </c>
      <c r="P455" s="41"/>
      <c r="Q455" s="45"/>
    </row>
    <row r="456" spans="1:17" ht="30" customHeight="1">
      <c r="A456" s="30">
        <v>453</v>
      </c>
      <c r="B456" s="92" t="s">
        <v>1220</v>
      </c>
      <c r="C456" s="20" t="str">
        <f>IFERROR(VLOOKUP($B456,エントリーシート!$Q$28:$Z$527,5,0),"")</f>
        <v/>
      </c>
      <c r="D456" s="20" t="str">
        <f>IFERROR(VLOOKUP($B456,エントリーシート!$Q$28:$Z$527,6,0),"")</f>
        <v/>
      </c>
      <c r="E456" s="20" t="str">
        <f>IFERROR(VLOOKUP($B456,エントリーシート!$Q$28:$Z$527,7,0),"")</f>
        <v/>
      </c>
      <c r="F456" s="20" t="str">
        <f>IFERROR(VLOOKUP($B456,エントリーシート!$Q$28:$Z$527,8,0),"")</f>
        <v/>
      </c>
      <c r="G456" s="20" t="str">
        <f>IFERROR(VLOOKUP($B456,エントリーシート!$Q$28:$Z$527,9,0),"")</f>
        <v/>
      </c>
      <c r="H456" s="20" t="str">
        <f>IFERROR(VLOOKUP($B456,エントリーシート!$Q$28:$Z$527,10,0),"")</f>
        <v/>
      </c>
      <c r="I456" s="21"/>
      <c r="J456" s="21"/>
      <c r="K456" s="21"/>
      <c r="L456" s="22"/>
      <c r="M456" s="23" t="str">
        <f t="shared" si="21"/>
        <v/>
      </c>
      <c r="N456" s="24" t="str">
        <f t="shared" si="22"/>
        <v/>
      </c>
      <c r="O456" s="66" t="str">
        <f t="shared" si="23"/>
        <v/>
      </c>
      <c r="P456" s="41"/>
      <c r="Q456" s="45"/>
    </row>
    <row r="457" spans="1:17" ht="30" customHeight="1">
      <c r="A457" s="30">
        <v>454</v>
      </c>
      <c r="B457" s="92" t="s">
        <v>1221</v>
      </c>
      <c r="C457" s="20" t="str">
        <f>IFERROR(VLOOKUP($B457,エントリーシート!$Q$28:$Z$527,5,0),"")</f>
        <v/>
      </c>
      <c r="D457" s="20" t="str">
        <f>IFERROR(VLOOKUP($B457,エントリーシート!$Q$28:$Z$527,6,0),"")</f>
        <v/>
      </c>
      <c r="E457" s="20" t="str">
        <f>IFERROR(VLOOKUP($B457,エントリーシート!$Q$28:$Z$527,7,0),"")</f>
        <v/>
      </c>
      <c r="F457" s="20" t="str">
        <f>IFERROR(VLOOKUP($B457,エントリーシート!$Q$28:$Z$527,8,0),"")</f>
        <v/>
      </c>
      <c r="G457" s="20" t="str">
        <f>IFERROR(VLOOKUP($B457,エントリーシート!$Q$28:$Z$527,9,0),"")</f>
        <v/>
      </c>
      <c r="H457" s="20" t="str">
        <f>IFERROR(VLOOKUP($B457,エントリーシート!$Q$28:$Z$527,10,0),"")</f>
        <v/>
      </c>
      <c r="I457" s="21"/>
      <c r="J457" s="21"/>
      <c r="K457" s="21"/>
      <c r="L457" s="22"/>
      <c r="M457" s="23" t="str">
        <f t="shared" si="21"/>
        <v/>
      </c>
      <c r="N457" s="24" t="str">
        <f t="shared" si="22"/>
        <v/>
      </c>
      <c r="O457" s="66" t="str">
        <f t="shared" si="23"/>
        <v/>
      </c>
      <c r="P457" s="41"/>
      <c r="Q457" s="45"/>
    </row>
    <row r="458" spans="1:17" ht="30" customHeight="1">
      <c r="A458" s="30">
        <v>455</v>
      </c>
      <c r="B458" s="92" t="s">
        <v>1222</v>
      </c>
      <c r="C458" s="20" t="str">
        <f>IFERROR(VLOOKUP($B458,エントリーシート!$Q$28:$Z$527,5,0),"")</f>
        <v/>
      </c>
      <c r="D458" s="20" t="str">
        <f>IFERROR(VLOOKUP($B458,エントリーシート!$Q$28:$Z$527,6,0),"")</f>
        <v/>
      </c>
      <c r="E458" s="20" t="str">
        <f>IFERROR(VLOOKUP($B458,エントリーシート!$Q$28:$Z$527,7,0),"")</f>
        <v/>
      </c>
      <c r="F458" s="20" t="str">
        <f>IFERROR(VLOOKUP($B458,エントリーシート!$Q$28:$Z$527,8,0),"")</f>
        <v/>
      </c>
      <c r="G458" s="20" t="str">
        <f>IFERROR(VLOOKUP($B458,エントリーシート!$Q$28:$Z$527,9,0),"")</f>
        <v/>
      </c>
      <c r="H458" s="20" t="str">
        <f>IFERROR(VLOOKUP($B458,エントリーシート!$Q$28:$Z$527,10,0),"")</f>
        <v/>
      </c>
      <c r="I458" s="21"/>
      <c r="J458" s="21"/>
      <c r="K458" s="21"/>
      <c r="L458" s="22"/>
      <c r="M458" s="23" t="str">
        <f t="shared" si="21"/>
        <v/>
      </c>
      <c r="N458" s="24" t="str">
        <f t="shared" si="22"/>
        <v/>
      </c>
      <c r="O458" s="66" t="str">
        <f t="shared" si="23"/>
        <v/>
      </c>
      <c r="P458" s="41"/>
      <c r="Q458" s="45"/>
    </row>
    <row r="459" spans="1:17" ht="30" customHeight="1">
      <c r="A459" s="30">
        <v>456</v>
      </c>
      <c r="B459" s="92" t="s">
        <v>1223</v>
      </c>
      <c r="C459" s="20" t="str">
        <f>IFERROR(VLOOKUP($B459,エントリーシート!$Q$28:$Z$527,5,0),"")</f>
        <v/>
      </c>
      <c r="D459" s="20" t="str">
        <f>IFERROR(VLOOKUP($B459,エントリーシート!$Q$28:$Z$527,6,0),"")</f>
        <v/>
      </c>
      <c r="E459" s="20" t="str">
        <f>IFERROR(VLOOKUP($B459,エントリーシート!$Q$28:$Z$527,7,0),"")</f>
        <v/>
      </c>
      <c r="F459" s="20" t="str">
        <f>IFERROR(VLOOKUP($B459,エントリーシート!$Q$28:$Z$527,8,0),"")</f>
        <v/>
      </c>
      <c r="G459" s="20" t="str">
        <f>IFERROR(VLOOKUP($B459,エントリーシート!$Q$28:$Z$527,9,0),"")</f>
        <v/>
      </c>
      <c r="H459" s="20" t="str">
        <f>IFERROR(VLOOKUP($B459,エントリーシート!$Q$28:$Z$527,10,0),"")</f>
        <v/>
      </c>
      <c r="I459" s="21"/>
      <c r="J459" s="21"/>
      <c r="K459" s="21"/>
      <c r="L459" s="22"/>
      <c r="M459" s="23" t="str">
        <f t="shared" si="21"/>
        <v/>
      </c>
      <c r="N459" s="24" t="str">
        <f t="shared" si="22"/>
        <v/>
      </c>
      <c r="O459" s="66" t="str">
        <f t="shared" si="23"/>
        <v/>
      </c>
      <c r="P459" s="41"/>
      <c r="Q459" s="45"/>
    </row>
    <row r="460" spans="1:17" ht="30" customHeight="1">
      <c r="A460" s="30">
        <v>457</v>
      </c>
      <c r="B460" s="92" t="s">
        <v>1224</v>
      </c>
      <c r="C460" s="20" t="str">
        <f>IFERROR(VLOOKUP($B460,エントリーシート!$Q$28:$Z$527,5,0),"")</f>
        <v/>
      </c>
      <c r="D460" s="20" t="str">
        <f>IFERROR(VLOOKUP($B460,エントリーシート!$Q$28:$Z$527,6,0),"")</f>
        <v/>
      </c>
      <c r="E460" s="20" t="str">
        <f>IFERROR(VLOOKUP($B460,エントリーシート!$Q$28:$Z$527,7,0),"")</f>
        <v/>
      </c>
      <c r="F460" s="20" t="str">
        <f>IFERROR(VLOOKUP($B460,エントリーシート!$Q$28:$Z$527,8,0),"")</f>
        <v/>
      </c>
      <c r="G460" s="20" t="str">
        <f>IFERROR(VLOOKUP($B460,エントリーシート!$Q$28:$Z$527,9,0),"")</f>
        <v/>
      </c>
      <c r="H460" s="20" t="str">
        <f>IFERROR(VLOOKUP($B460,エントリーシート!$Q$28:$Z$527,10,0),"")</f>
        <v/>
      </c>
      <c r="I460" s="21"/>
      <c r="J460" s="21"/>
      <c r="K460" s="21"/>
      <c r="L460" s="22"/>
      <c r="M460" s="23" t="str">
        <f t="shared" si="21"/>
        <v/>
      </c>
      <c r="N460" s="24" t="str">
        <f t="shared" si="22"/>
        <v/>
      </c>
      <c r="O460" s="66" t="str">
        <f t="shared" si="23"/>
        <v/>
      </c>
      <c r="P460" s="41"/>
      <c r="Q460" s="45"/>
    </row>
    <row r="461" spans="1:17" ht="30" customHeight="1">
      <c r="A461" s="30">
        <v>458</v>
      </c>
      <c r="B461" s="92" t="s">
        <v>1225</v>
      </c>
      <c r="C461" s="20" t="str">
        <f>IFERROR(VLOOKUP($B461,エントリーシート!$Q$28:$Z$527,5,0),"")</f>
        <v/>
      </c>
      <c r="D461" s="20" t="str">
        <f>IFERROR(VLOOKUP($B461,エントリーシート!$Q$28:$Z$527,6,0),"")</f>
        <v/>
      </c>
      <c r="E461" s="20" t="str">
        <f>IFERROR(VLOOKUP($B461,エントリーシート!$Q$28:$Z$527,7,0),"")</f>
        <v/>
      </c>
      <c r="F461" s="20" t="str">
        <f>IFERROR(VLOOKUP($B461,エントリーシート!$Q$28:$Z$527,8,0),"")</f>
        <v/>
      </c>
      <c r="G461" s="20" t="str">
        <f>IFERROR(VLOOKUP($B461,エントリーシート!$Q$28:$Z$527,9,0),"")</f>
        <v/>
      </c>
      <c r="H461" s="20" t="str">
        <f>IFERROR(VLOOKUP($B461,エントリーシート!$Q$28:$Z$527,10,0),"")</f>
        <v/>
      </c>
      <c r="I461" s="21"/>
      <c r="J461" s="21"/>
      <c r="K461" s="21"/>
      <c r="L461" s="22"/>
      <c r="M461" s="23" t="str">
        <f t="shared" si="21"/>
        <v/>
      </c>
      <c r="N461" s="24" t="str">
        <f t="shared" si="22"/>
        <v/>
      </c>
      <c r="O461" s="66" t="str">
        <f t="shared" si="23"/>
        <v/>
      </c>
      <c r="P461" s="41"/>
      <c r="Q461" s="45"/>
    </row>
    <row r="462" spans="1:17" ht="30" customHeight="1">
      <c r="A462" s="30">
        <v>459</v>
      </c>
      <c r="B462" s="92" t="s">
        <v>1226</v>
      </c>
      <c r="C462" s="20" t="str">
        <f>IFERROR(VLOOKUP($B462,エントリーシート!$Q$28:$Z$527,5,0),"")</f>
        <v/>
      </c>
      <c r="D462" s="20" t="str">
        <f>IFERROR(VLOOKUP($B462,エントリーシート!$Q$28:$Z$527,6,0),"")</f>
        <v/>
      </c>
      <c r="E462" s="20" t="str">
        <f>IFERROR(VLOOKUP($B462,エントリーシート!$Q$28:$Z$527,7,0),"")</f>
        <v/>
      </c>
      <c r="F462" s="20" t="str">
        <f>IFERROR(VLOOKUP($B462,エントリーシート!$Q$28:$Z$527,8,0),"")</f>
        <v/>
      </c>
      <c r="G462" s="20" t="str">
        <f>IFERROR(VLOOKUP($B462,エントリーシート!$Q$28:$Z$527,9,0),"")</f>
        <v/>
      </c>
      <c r="H462" s="20" t="str">
        <f>IFERROR(VLOOKUP($B462,エントリーシート!$Q$28:$Z$527,10,0),"")</f>
        <v/>
      </c>
      <c r="I462" s="21"/>
      <c r="J462" s="21"/>
      <c r="K462" s="21"/>
      <c r="L462" s="22"/>
      <c r="M462" s="23" t="str">
        <f t="shared" si="21"/>
        <v/>
      </c>
      <c r="N462" s="24" t="str">
        <f t="shared" si="22"/>
        <v/>
      </c>
      <c r="O462" s="66" t="str">
        <f t="shared" si="23"/>
        <v/>
      </c>
      <c r="P462" s="41"/>
      <c r="Q462" s="45"/>
    </row>
    <row r="463" spans="1:17" ht="30" customHeight="1">
      <c r="A463" s="30">
        <v>460</v>
      </c>
      <c r="B463" s="92" t="s">
        <v>1227</v>
      </c>
      <c r="C463" s="20" t="str">
        <f>IFERROR(VLOOKUP($B463,エントリーシート!$Q$28:$Z$527,5,0),"")</f>
        <v/>
      </c>
      <c r="D463" s="20" t="str">
        <f>IFERROR(VLOOKUP($B463,エントリーシート!$Q$28:$Z$527,6,0),"")</f>
        <v/>
      </c>
      <c r="E463" s="20" t="str">
        <f>IFERROR(VLOOKUP($B463,エントリーシート!$Q$28:$Z$527,7,0),"")</f>
        <v/>
      </c>
      <c r="F463" s="20" t="str">
        <f>IFERROR(VLOOKUP($B463,エントリーシート!$Q$28:$Z$527,8,0),"")</f>
        <v/>
      </c>
      <c r="G463" s="20" t="str">
        <f>IFERROR(VLOOKUP($B463,エントリーシート!$Q$28:$Z$527,9,0),"")</f>
        <v/>
      </c>
      <c r="H463" s="20" t="str">
        <f>IFERROR(VLOOKUP($B463,エントリーシート!$Q$28:$Z$527,10,0),"")</f>
        <v/>
      </c>
      <c r="I463" s="21"/>
      <c r="J463" s="21"/>
      <c r="K463" s="21"/>
      <c r="L463" s="22"/>
      <c r="M463" s="23" t="str">
        <f t="shared" si="21"/>
        <v/>
      </c>
      <c r="N463" s="24" t="str">
        <f t="shared" si="22"/>
        <v/>
      </c>
      <c r="O463" s="66" t="str">
        <f t="shared" si="23"/>
        <v/>
      </c>
      <c r="P463" s="41"/>
      <c r="Q463" s="45"/>
    </row>
    <row r="464" spans="1:17" ht="30" customHeight="1">
      <c r="A464" s="30">
        <v>461</v>
      </c>
      <c r="B464" s="92" t="s">
        <v>1228</v>
      </c>
      <c r="C464" s="20" t="str">
        <f>IFERROR(VLOOKUP($B464,エントリーシート!$Q$28:$Z$527,5,0),"")</f>
        <v/>
      </c>
      <c r="D464" s="20" t="str">
        <f>IFERROR(VLOOKUP($B464,エントリーシート!$Q$28:$Z$527,6,0),"")</f>
        <v/>
      </c>
      <c r="E464" s="20" t="str">
        <f>IFERROR(VLOOKUP($B464,エントリーシート!$Q$28:$Z$527,7,0),"")</f>
        <v/>
      </c>
      <c r="F464" s="20" t="str">
        <f>IFERROR(VLOOKUP($B464,エントリーシート!$Q$28:$Z$527,8,0),"")</f>
        <v/>
      </c>
      <c r="G464" s="20" t="str">
        <f>IFERROR(VLOOKUP($B464,エントリーシート!$Q$28:$Z$527,9,0),"")</f>
        <v/>
      </c>
      <c r="H464" s="20" t="str">
        <f>IFERROR(VLOOKUP($B464,エントリーシート!$Q$28:$Z$527,10,0),"")</f>
        <v/>
      </c>
      <c r="I464" s="21"/>
      <c r="J464" s="21"/>
      <c r="K464" s="21"/>
      <c r="L464" s="22"/>
      <c r="M464" s="23" t="str">
        <f t="shared" si="21"/>
        <v/>
      </c>
      <c r="N464" s="24" t="str">
        <f t="shared" si="22"/>
        <v/>
      </c>
      <c r="O464" s="66" t="str">
        <f t="shared" si="23"/>
        <v/>
      </c>
      <c r="P464" s="41"/>
      <c r="Q464" s="45"/>
    </row>
    <row r="465" spans="1:17" ht="30" customHeight="1">
      <c r="A465" s="30">
        <v>462</v>
      </c>
      <c r="B465" s="92" t="s">
        <v>1229</v>
      </c>
      <c r="C465" s="20" t="str">
        <f>IFERROR(VLOOKUP($B465,エントリーシート!$Q$28:$Z$527,5,0),"")</f>
        <v/>
      </c>
      <c r="D465" s="20" t="str">
        <f>IFERROR(VLOOKUP($B465,エントリーシート!$Q$28:$Z$527,6,0),"")</f>
        <v/>
      </c>
      <c r="E465" s="20" t="str">
        <f>IFERROR(VLOOKUP($B465,エントリーシート!$Q$28:$Z$527,7,0),"")</f>
        <v/>
      </c>
      <c r="F465" s="20" t="str">
        <f>IFERROR(VLOOKUP($B465,エントリーシート!$Q$28:$Z$527,8,0),"")</f>
        <v/>
      </c>
      <c r="G465" s="20" t="str">
        <f>IFERROR(VLOOKUP($B465,エントリーシート!$Q$28:$Z$527,9,0),"")</f>
        <v/>
      </c>
      <c r="H465" s="20" t="str">
        <f>IFERROR(VLOOKUP($B465,エントリーシート!$Q$28:$Z$527,10,0),"")</f>
        <v/>
      </c>
      <c r="I465" s="21"/>
      <c r="J465" s="21"/>
      <c r="K465" s="21"/>
      <c r="L465" s="22"/>
      <c r="M465" s="23" t="str">
        <f t="shared" si="21"/>
        <v/>
      </c>
      <c r="N465" s="24" t="str">
        <f t="shared" si="22"/>
        <v/>
      </c>
      <c r="O465" s="66" t="str">
        <f t="shared" si="23"/>
        <v/>
      </c>
      <c r="P465" s="41"/>
      <c r="Q465" s="45"/>
    </row>
    <row r="466" spans="1:17" ht="30" customHeight="1">
      <c r="A466" s="30">
        <v>463</v>
      </c>
      <c r="B466" s="92" t="s">
        <v>1230</v>
      </c>
      <c r="C466" s="20" t="str">
        <f>IFERROR(VLOOKUP($B466,エントリーシート!$Q$28:$Z$527,5,0),"")</f>
        <v/>
      </c>
      <c r="D466" s="20" t="str">
        <f>IFERROR(VLOOKUP($B466,エントリーシート!$Q$28:$Z$527,6,0),"")</f>
        <v/>
      </c>
      <c r="E466" s="20" t="str">
        <f>IFERROR(VLOOKUP($B466,エントリーシート!$Q$28:$Z$527,7,0),"")</f>
        <v/>
      </c>
      <c r="F466" s="20" t="str">
        <f>IFERROR(VLOOKUP($B466,エントリーシート!$Q$28:$Z$527,8,0),"")</f>
        <v/>
      </c>
      <c r="G466" s="20" t="str">
        <f>IFERROR(VLOOKUP($B466,エントリーシート!$Q$28:$Z$527,9,0),"")</f>
        <v/>
      </c>
      <c r="H466" s="20" t="str">
        <f>IFERROR(VLOOKUP($B466,エントリーシート!$Q$28:$Z$527,10,0),"")</f>
        <v/>
      </c>
      <c r="I466" s="21"/>
      <c r="J466" s="21"/>
      <c r="K466" s="21"/>
      <c r="L466" s="22"/>
      <c r="M466" s="23" t="str">
        <f t="shared" si="21"/>
        <v/>
      </c>
      <c r="N466" s="24" t="str">
        <f t="shared" si="22"/>
        <v/>
      </c>
      <c r="O466" s="66" t="str">
        <f t="shared" si="23"/>
        <v/>
      </c>
      <c r="P466" s="41"/>
      <c r="Q466" s="45"/>
    </row>
    <row r="467" spans="1:17" ht="30" customHeight="1">
      <c r="A467" s="30">
        <v>464</v>
      </c>
      <c r="B467" s="92" t="s">
        <v>1231</v>
      </c>
      <c r="C467" s="20" t="str">
        <f>IFERROR(VLOOKUP($B467,エントリーシート!$Q$28:$Z$527,5,0),"")</f>
        <v/>
      </c>
      <c r="D467" s="20" t="str">
        <f>IFERROR(VLOOKUP($B467,エントリーシート!$Q$28:$Z$527,6,0),"")</f>
        <v/>
      </c>
      <c r="E467" s="20" t="str">
        <f>IFERROR(VLOOKUP($B467,エントリーシート!$Q$28:$Z$527,7,0),"")</f>
        <v/>
      </c>
      <c r="F467" s="20" t="str">
        <f>IFERROR(VLOOKUP($B467,エントリーシート!$Q$28:$Z$527,8,0),"")</f>
        <v/>
      </c>
      <c r="G467" s="20" t="str">
        <f>IFERROR(VLOOKUP($B467,エントリーシート!$Q$28:$Z$527,9,0),"")</f>
        <v/>
      </c>
      <c r="H467" s="20" t="str">
        <f>IFERROR(VLOOKUP($B467,エントリーシート!$Q$28:$Z$527,10,0),"")</f>
        <v/>
      </c>
      <c r="I467" s="21"/>
      <c r="J467" s="21"/>
      <c r="K467" s="21"/>
      <c r="L467" s="22"/>
      <c r="M467" s="23" t="str">
        <f t="shared" si="21"/>
        <v/>
      </c>
      <c r="N467" s="24" t="str">
        <f t="shared" si="22"/>
        <v/>
      </c>
      <c r="O467" s="66" t="str">
        <f t="shared" si="23"/>
        <v/>
      </c>
      <c r="P467" s="41"/>
      <c r="Q467" s="45"/>
    </row>
    <row r="468" spans="1:17" ht="30" customHeight="1">
      <c r="A468" s="30">
        <v>465</v>
      </c>
      <c r="B468" s="92" t="s">
        <v>1232</v>
      </c>
      <c r="C468" s="20" t="str">
        <f>IFERROR(VLOOKUP($B468,エントリーシート!$Q$28:$Z$527,5,0),"")</f>
        <v/>
      </c>
      <c r="D468" s="20" t="str">
        <f>IFERROR(VLOOKUP($B468,エントリーシート!$Q$28:$Z$527,6,0),"")</f>
        <v/>
      </c>
      <c r="E468" s="20" t="str">
        <f>IFERROR(VLOOKUP($B468,エントリーシート!$Q$28:$Z$527,7,0),"")</f>
        <v/>
      </c>
      <c r="F468" s="20" t="str">
        <f>IFERROR(VLOOKUP($B468,エントリーシート!$Q$28:$Z$527,8,0),"")</f>
        <v/>
      </c>
      <c r="G468" s="20" t="str">
        <f>IFERROR(VLOOKUP($B468,エントリーシート!$Q$28:$Z$527,9,0),"")</f>
        <v/>
      </c>
      <c r="H468" s="20" t="str">
        <f>IFERROR(VLOOKUP($B468,エントリーシート!$Q$28:$Z$527,10,0),"")</f>
        <v/>
      </c>
      <c r="I468" s="21"/>
      <c r="J468" s="21"/>
      <c r="K468" s="21"/>
      <c r="L468" s="22"/>
      <c r="M468" s="23" t="str">
        <f t="shared" si="21"/>
        <v/>
      </c>
      <c r="N468" s="24" t="str">
        <f t="shared" si="22"/>
        <v/>
      </c>
      <c r="O468" s="66" t="str">
        <f t="shared" si="23"/>
        <v/>
      </c>
      <c r="P468" s="41"/>
      <c r="Q468" s="45"/>
    </row>
    <row r="469" spans="1:17" ht="30" customHeight="1">
      <c r="A469" s="30">
        <v>466</v>
      </c>
      <c r="B469" s="92" t="s">
        <v>1233</v>
      </c>
      <c r="C469" s="20" t="str">
        <f>IFERROR(VLOOKUP($B469,エントリーシート!$Q$28:$Z$527,5,0),"")</f>
        <v/>
      </c>
      <c r="D469" s="20" t="str">
        <f>IFERROR(VLOOKUP($B469,エントリーシート!$Q$28:$Z$527,6,0),"")</f>
        <v/>
      </c>
      <c r="E469" s="20" t="str">
        <f>IFERROR(VLOOKUP($B469,エントリーシート!$Q$28:$Z$527,7,0),"")</f>
        <v/>
      </c>
      <c r="F469" s="20" t="str">
        <f>IFERROR(VLOOKUP($B469,エントリーシート!$Q$28:$Z$527,8,0),"")</f>
        <v/>
      </c>
      <c r="G469" s="20" t="str">
        <f>IFERROR(VLOOKUP($B469,エントリーシート!$Q$28:$Z$527,9,0),"")</f>
        <v/>
      </c>
      <c r="H469" s="20" t="str">
        <f>IFERROR(VLOOKUP($B469,エントリーシート!$Q$28:$Z$527,10,0),"")</f>
        <v/>
      </c>
      <c r="I469" s="21"/>
      <c r="J469" s="21"/>
      <c r="K469" s="21"/>
      <c r="L469" s="22"/>
      <c r="M469" s="23" t="str">
        <f t="shared" si="21"/>
        <v/>
      </c>
      <c r="N469" s="24" t="str">
        <f t="shared" si="22"/>
        <v/>
      </c>
      <c r="O469" s="66" t="str">
        <f t="shared" si="23"/>
        <v/>
      </c>
      <c r="P469" s="41"/>
      <c r="Q469" s="45"/>
    </row>
    <row r="470" spans="1:17" ht="30" customHeight="1">
      <c r="A470" s="30">
        <v>467</v>
      </c>
      <c r="B470" s="92" t="s">
        <v>1234</v>
      </c>
      <c r="C470" s="20" t="str">
        <f>IFERROR(VLOOKUP($B470,エントリーシート!$Q$28:$Z$527,5,0),"")</f>
        <v/>
      </c>
      <c r="D470" s="20" t="str">
        <f>IFERROR(VLOOKUP($B470,エントリーシート!$Q$28:$Z$527,6,0),"")</f>
        <v/>
      </c>
      <c r="E470" s="20" t="str">
        <f>IFERROR(VLOOKUP($B470,エントリーシート!$Q$28:$Z$527,7,0),"")</f>
        <v/>
      </c>
      <c r="F470" s="20" t="str">
        <f>IFERROR(VLOOKUP($B470,エントリーシート!$Q$28:$Z$527,8,0),"")</f>
        <v/>
      </c>
      <c r="G470" s="20" t="str">
        <f>IFERROR(VLOOKUP($B470,エントリーシート!$Q$28:$Z$527,9,0),"")</f>
        <v/>
      </c>
      <c r="H470" s="20" t="str">
        <f>IFERROR(VLOOKUP($B470,エントリーシート!$Q$28:$Z$527,10,0),"")</f>
        <v/>
      </c>
      <c r="I470" s="21"/>
      <c r="J470" s="21"/>
      <c r="K470" s="21"/>
      <c r="L470" s="22"/>
      <c r="M470" s="23" t="str">
        <f t="shared" si="21"/>
        <v/>
      </c>
      <c r="N470" s="24" t="str">
        <f t="shared" si="22"/>
        <v/>
      </c>
      <c r="O470" s="66" t="str">
        <f t="shared" si="23"/>
        <v/>
      </c>
      <c r="P470" s="41"/>
      <c r="Q470" s="45"/>
    </row>
    <row r="471" spans="1:17" ht="30" customHeight="1">
      <c r="A471" s="30">
        <v>468</v>
      </c>
      <c r="B471" s="92" t="s">
        <v>1235</v>
      </c>
      <c r="C471" s="20" t="str">
        <f>IFERROR(VLOOKUP($B471,エントリーシート!$Q$28:$Z$527,5,0),"")</f>
        <v/>
      </c>
      <c r="D471" s="20" t="str">
        <f>IFERROR(VLOOKUP($B471,エントリーシート!$Q$28:$Z$527,6,0),"")</f>
        <v/>
      </c>
      <c r="E471" s="20" t="str">
        <f>IFERROR(VLOOKUP($B471,エントリーシート!$Q$28:$Z$527,7,0),"")</f>
        <v/>
      </c>
      <c r="F471" s="20" t="str">
        <f>IFERROR(VLOOKUP($B471,エントリーシート!$Q$28:$Z$527,8,0),"")</f>
        <v/>
      </c>
      <c r="G471" s="20" t="str">
        <f>IFERROR(VLOOKUP($B471,エントリーシート!$Q$28:$Z$527,9,0),"")</f>
        <v/>
      </c>
      <c r="H471" s="20" t="str">
        <f>IFERROR(VLOOKUP($B471,エントリーシート!$Q$28:$Z$527,10,0),"")</f>
        <v/>
      </c>
      <c r="I471" s="21"/>
      <c r="J471" s="21"/>
      <c r="K471" s="21"/>
      <c r="L471" s="22"/>
      <c r="M471" s="23" t="str">
        <f t="shared" si="21"/>
        <v/>
      </c>
      <c r="N471" s="24" t="str">
        <f t="shared" si="22"/>
        <v/>
      </c>
      <c r="O471" s="66" t="str">
        <f t="shared" si="23"/>
        <v/>
      </c>
      <c r="P471" s="41"/>
      <c r="Q471" s="45"/>
    </row>
    <row r="472" spans="1:17" ht="30" customHeight="1">
      <c r="A472" s="30">
        <v>469</v>
      </c>
      <c r="B472" s="92" t="s">
        <v>1236</v>
      </c>
      <c r="C472" s="20" t="str">
        <f>IFERROR(VLOOKUP($B472,エントリーシート!$Q$28:$Z$527,5,0),"")</f>
        <v/>
      </c>
      <c r="D472" s="20" t="str">
        <f>IFERROR(VLOOKUP($B472,エントリーシート!$Q$28:$Z$527,6,0),"")</f>
        <v/>
      </c>
      <c r="E472" s="20" t="str">
        <f>IFERROR(VLOOKUP($B472,エントリーシート!$Q$28:$Z$527,7,0),"")</f>
        <v/>
      </c>
      <c r="F472" s="20" t="str">
        <f>IFERROR(VLOOKUP($B472,エントリーシート!$Q$28:$Z$527,8,0),"")</f>
        <v/>
      </c>
      <c r="G472" s="20" t="str">
        <f>IFERROR(VLOOKUP($B472,エントリーシート!$Q$28:$Z$527,9,0),"")</f>
        <v/>
      </c>
      <c r="H472" s="20" t="str">
        <f>IFERROR(VLOOKUP($B472,エントリーシート!$Q$28:$Z$527,10,0),"")</f>
        <v/>
      </c>
      <c r="I472" s="21"/>
      <c r="J472" s="21"/>
      <c r="K472" s="21"/>
      <c r="L472" s="22"/>
      <c r="M472" s="23" t="str">
        <f t="shared" si="21"/>
        <v/>
      </c>
      <c r="N472" s="24" t="str">
        <f t="shared" si="22"/>
        <v/>
      </c>
      <c r="O472" s="66" t="str">
        <f t="shared" si="23"/>
        <v/>
      </c>
      <c r="P472" s="41"/>
      <c r="Q472" s="45"/>
    </row>
    <row r="473" spans="1:17" ht="30" customHeight="1">
      <c r="A473" s="30">
        <v>470</v>
      </c>
      <c r="B473" s="92" t="s">
        <v>1237</v>
      </c>
      <c r="C473" s="20" t="str">
        <f>IFERROR(VLOOKUP($B473,エントリーシート!$Q$28:$Z$527,5,0),"")</f>
        <v/>
      </c>
      <c r="D473" s="20" t="str">
        <f>IFERROR(VLOOKUP($B473,エントリーシート!$Q$28:$Z$527,6,0),"")</f>
        <v/>
      </c>
      <c r="E473" s="20" t="str">
        <f>IFERROR(VLOOKUP($B473,エントリーシート!$Q$28:$Z$527,7,0),"")</f>
        <v/>
      </c>
      <c r="F473" s="20" t="str">
        <f>IFERROR(VLOOKUP($B473,エントリーシート!$Q$28:$Z$527,8,0),"")</f>
        <v/>
      </c>
      <c r="G473" s="20" t="str">
        <f>IFERROR(VLOOKUP($B473,エントリーシート!$Q$28:$Z$527,9,0),"")</f>
        <v/>
      </c>
      <c r="H473" s="20" t="str">
        <f>IFERROR(VLOOKUP($B473,エントリーシート!$Q$28:$Z$527,10,0),"")</f>
        <v/>
      </c>
      <c r="I473" s="21"/>
      <c r="J473" s="21"/>
      <c r="K473" s="21"/>
      <c r="L473" s="22"/>
      <c r="M473" s="23" t="str">
        <f t="shared" si="21"/>
        <v/>
      </c>
      <c r="N473" s="24" t="str">
        <f t="shared" si="22"/>
        <v/>
      </c>
      <c r="O473" s="66" t="str">
        <f t="shared" si="23"/>
        <v/>
      </c>
      <c r="P473" s="41"/>
      <c r="Q473" s="45"/>
    </row>
    <row r="474" spans="1:17" ht="30" customHeight="1">
      <c r="A474" s="30">
        <v>471</v>
      </c>
      <c r="B474" s="92" t="s">
        <v>1238</v>
      </c>
      <c r="C474" s="20" t="str">
        <f>IFERROR(VLOOKUP($B474,エントリーシート!$Q$28:$Z$527,5,0),"")</f>
        <v/>
      </c>
      <c r="D474" s="20" t="str">
        <f>IFERROR(VLOOKUP($B474,エントリーシート!$Q$28:$Z$527,6,0),"")</f>
        <v/>
      </c>
      <c r="E474" s="20" t="str">
        <f>IFERROR(VLOOKUP($B474,エントリーシート!$Q$28:$Z$527,7,0),"")</f>
        <v/>
      </c>
      <c r="F474" s="20" t="str">
        <f>IFERROR(VLOOKUP($B474,エントリーシート!$Q$28:$Z$527,8,0),"")</f>
        <v/>
      </c>
      <c r="G474" s="20" t="str">
        <f>IFERROR(VLOOKUP($B474,エントリーシート!$Q$28:$Z$527,9,0),"")</f>
        <v/>
      </c>
      <c r="H474" s="20" t="str">
        <f>IFERROR(VLOOKUP($B474,エントリーシート!$Q$28:$Z$527,10,0),"")</f>
        <v/>
      </c>
      <c r="I474" s="21"/>
      <c r="J474" s="21"/>
      <c r="K474" s="21"/>
      <c r="L474" s="22"/>
      <c r="M474" s="23" t="str">
        <f t="shared" si="21"/>
        <v/>
      </c>
      <c r="N474" s="24" t="str">
        <f t="shared" si="22"/>
        <v/>
      </c>
      <c r="O474" s="66" t="str">
        <f t="shared" si="23"/>
        <v/>
      </c>
      <c r="P474" s="41"/>
      <c r="Q474" s="45"/>
    </row>
    <row r="475" spans="1:17" ht="30" customHeight="1">
      <c r="A475" s="30">
        <v>472</v>
      </c>
      <c r="B475" s="92" t="s">
        <v>1239</v>
      </c>
      <c r="C475" s="20" t="str">
        <f>IFERROR(VLOOKUP($B475,エントリーシート!$Q$28:$Z$527,5,0),"")</f>
        <v/>
      </c>
      <c r="D475" s="20" t="str">
        <f>IFERROR(VLOOKUP($B475,エントリーシート!$Q$28:$Z$527,6,0),"")</f>
        <v/>
      </c>
      <c r="E475" s="20" t="str">
        <f>IFERROR(VLOOKUP($B475,エントリーシート!$Q$28:$Z$527,7,0),"")</f>
        <v/>
      </c>
      <c r="F475" s="20" t="str">
        <f>IFERROR(VLOOKUP($B475,エントリーシート!$Q$28:$Z$527,8,0),"")</f>
        <v/>
      </c>
      <c r="G475" s="20" t="str">
        <f>IFERROR(VLOOKUP($B475,エントリーシート!$Q$28:$Z$527,9,0),"")</f>
        <v/>
      </c>
      <c r="H475" s="20" t="str">
        <f>IFERROR(VLOOKUP($B475,エントリーシート!$Q$28:$Z$527,10,0),"")</f>
        <v/>
      </c>
      <c r="I475" s="21"/>
      <c r="J475" s="21"/>
      <c r="K475" s="21"/>
      <c r="L475" s="22"/>
      <c r="M475" s="23" t="str">
        <f t="shared" si="21"/>
        <v/>
      </c>
      <c r="N475" s="24" t="str">
        <f t="shared" si="22"/>
        <v/>
      </c>
      <c r="O475" s="66" t="str">
        <f t="shared" si="23"/>
        <v/>
      </c>
      <c r="P475" s="41"/>
      <c r="Q475" s="45"/>
    </row>
    <row r="476" spans="1:17" ht="30" customHeight="1">
      <c r="A476" s="30">
        <v>473</v>
      </c>
      <c r="B476" s="92" t="s">
        <v>1240</v>
      </c>
      <c r="C476" s="20" t="str">
        <f>IFERROR(VLOOKUP($B476,エントリーシート!$Q$28:$Z$527,5,0),"")</f>
        <v/>
      </c>
      <c r="D476" s="20" t="str">
        <f>IFERROR(VLOOKUP($B476,エントリーシート!$Q$28:$Z$527,6,0),"")</f>
        <v/>
      </c>
      <c r="E476" s="20" t="str">
        <f>IFERROR(VLOOKUP($B476,エントリーシート!$Q$28:$Z$527,7,0),"")</f>
        <v/>
      </c>
      <c r="F476" s="20" t="str">
        <f>IFERROR(VLOOKUP($B476,エントリーシート!$Q$28:$Z$527,8,0),"")</f>
        <v/>
      </c>
      <c r="G476" s="20" t="str">
        <f>IFERROR(VLOOKUP($B476,エントリーシート!$Q$28:$Z$527,9,0),"")</f>
        <v/>
      </c>
      <c r="H476" s="20" t="str">
        <f>IFERROR(VLOOKUP($B476,エントリーシート!$Q$28:$Z$527,10,0),"")</f>
        <v/>
      </c>
      <c r="I476" s="21"/>
      <c r="J476" s="21"/>
      <c r="K476" s="21"/>
      <c r="L476" s="22"/>
      <c r="M476" s="23" t="str">
        <f t="shared" si="21"/>
        <v/>
      </c>
      <c r="N476" s="24" t="str">
        <f t="shared" si="22"/>
        <v/>
      </c>
      <c r="O476" s="66" t="str">
        <f t="shared" si="23"/>
        <v/>
      </c>
      <c r="P476" s="41"/>
      <c r="Q476" s="45"/>
    </row>
    <row r="477" spans="1:17" ht="30" customHeight="1">
      <c r="A477" s="30">
        <v>474</v>
      </c>
      <c r="B477" s="92" t="s">
        <v>1241</v>
      </c>
      <c r="C477" s="20" t="str">
        <f>IFERROR(VLOOKUP($B477,エントリーシート!$Q$28:$Z$527,5,0),"")</f>
        <v/>
      </c>
      <c r="D477" s="20" t="str">
        <f>IFERROR(VLOOKUP($B477,エントリーシート!$Q$28:$Z$527,6,0),"")</f>
        <v/>
      </c>
      <c r="E477" s="20" t="str">
        <f>IFERROR(VLOOKUP($B477,エントリーシート!$Q$28:$Z$527,7,0),"")</f>
        <v/>
      </c>
      <c r="F477" s="20" t="str">
        <f>IFERROR(VLOOKUP($B477,エントリーシート!$Q$28:$Z$527,8,0),"")</f>
        <v/>
      </c>
      <c r="G477" s="20" t="str">
        <f>IFERROR(VLOOKUP($B477,エントリーシート!$Q$28:$Z$527,9,0),"")</f>
        <v/>
      </c>
      <c r="H477" s="20" t="str">
        <f>IFERROR(VLOOKUP($B477,エントリーシート!$Q$28:$Z$527,10,0),"")</f>
        <v/>
      </c>
      <c r="I477" s="21"/>
      <c r="J477" s="21"/>
      <c r="K477" s="21"/>
      <c r="L477" s="22"/>
      <c r="M477" s="23" t="str">
        <f t="shared" si="21"/>
        <v/>
      </c>
      <c r="N477" s="24" t="str">
        <f t="shared" si="22"/>
        <v/>
      </c>
      <c r="O477" s="66" t="str">
        <f t="shared" si="23"/>
        <v/>
      </c>
      <c r="P477" s="41"/>
      <c r="Q477" s="45"/>
    </row>
    <row r="478" spans="1:17" ht="30" customHeight="1">
      <c r="A478" s="30">
        <v>475</v>
      </c>
      <c r="B478" s="92" t="s">
        <v>1242</v>
      </c>
      <c r="C478" s="20" t="str">
        <f>IFERROR(VLOOKUP($B478,エントリーシート!$Q$28:$Z$527,5,0),"")</f>
        <v/>
      </c>
      <c r="D478" s="20" t="str">
        <f>IFERROR(VLOOKUP($B478,エントリーシート!$Q$28:$Z$527,6,0),"")</f>
        <v/>
      </c>
      <c r="E478" s="20" t="str">
        <f>IFERROR(VLOOKUP($B478,エントリーシート!$Q$28:$Z$527,7,0),"")</f>
        <v/>
      </c>
      <c r="F478" s="20" t="str">
        <f>IFERROR(VLOOKUP($B478,エントリーシート!$Q$28:$Z$527,8,0),"")</f>
        <v/>
      </c>
      <c r="G478" s="20" t="str">
        <f>IFERROR(VLOOKUP($B478,エントリーシート!$Q$28:$Z$527,9,0),"")</f>
        <v/>
      </c>
      <c r="H478" s="20" t="str">
        <f>IFERROR(VLOOKUP($B478,エントリーシート!$Q$28:$Z$527,10,0),"")</f>
        <v/>
      </c>
      <c r="I478" s="21"/>
      <c r="J478" s="21"/>
      <c r="K478" s="21"/>
      <c r="L478" s="22"/>
      <c r="M478" s="23" t="str">
        <f t="shared" si="21"/>
        <v/>
      </c>
      <c r="N478" s="24" t="str">
        <f t="shared" si="22"/>
        <v/>
      </c>
      <c r="O478" s="66" t="str">
        <f t="shared" si="23"/>
        <v/>
      </c>
      <c r="P478" s="41"/>
      <c r="Q478" s="45"/>
    </row>
    <row r="479" spans="1:17" ht="30" customHeight="1">
      <c r="A479" s="30">
        <v>476</v>
      </c>
      <c r="B479" s="92" t="s">
        <v>1243</v>
      </c>
      <c r="C479" s="20" t="str">
        <f>IFERROR(VLOOKUP($B479,エントリーシート!$Q$28:$Z$527,5,0),"")</f>
        <v/>
      </c>
      <c r="D479" s="20" t="str">
        <f>IFERROR(VLOOKUP($B479,エントリーシート!$Q$28:$Z$527,6,0),"")</f>
        <v/>
      </c>
      <c r="E479" s="20" t="str">
        <f>IFERROR(VLOOKUP($B479,エントリーシート!$Q$28:$Z$527,7,0),"")</f>
        <v/>
      </c>
      <c r="F479" s="20" t="str">
        <f>IFERROR(VLOOKUP($B479,エントリーシート!$Q$28:$Z$527,8,0),"")</f>
        <v/>
      </c>
      <c r="G479" s="20" t="str">
        <f>IFERROR(VLOOKUP($B479,エントリーシート!$Q$28:$Z$527,9,0),"")</f>
        <v/>
      </c>
      <c r="H479" s="20" t="str">
        <f>IFERROR(VLOOKUP($B479,エントリーシート!$Q$28:$Z$527,10,0),"")</f>
        <v/>
      </c>
      <c r="I479" s="21"/>
      <c r="J479" s="21"/>
      <c r="K479" s="21"/>
      <c r="L479" s="22"/>
      <c r="M479" s="23" t="str">
        <f t="shared" si="21"/>
        <v/>
      </c>
      <c r="N479" s="24" t="str">
        <f t="shared" si="22"/>
        <v/>
      </c>
      <c r="O479" s="66" t="str">
        <f t="shared" si="23"/>
        <v/>
      </c>
      <c r="P479" s="41"/>
      <c r="Q479" s="45"/>
    </row>
    <row r="480" spans="1:17" ht="30" customHeight="1">
      <c r="A480" s="30">
        <v>477</v>
      </c>
      <c r="B480" s="92" t="s">
        <v>1244</v>
      </c>
      <c r="C480" s="20" t="str">
        <f>IFERROR(VLOOKUP($B480,エントリーシート!$Q$28:$Z$527,5,0),"")</f>
        <v/>
      </c>
      <c r="D480" s="20" t="str">
        <f>IFERROR(VLOOKUP($B480,エントリーシート!$Q$28:$Z$527,6,0),"")</f>
        <v/>
      </c>
      <c r="E480" s="20" t="str">
        <f>IFERROR(VLOOKUP($B480,エントリーシート!$Q$28:$Z$527,7,0),"")</f>
        <v/>
      </c>
      <c r="F480" s="20" t="str">
        <f>IFERROR(VLOOKUP($B480,エントリーシート!$Q$28:$Z$527,8,0),"")</f>
        <v/>
      </c>
      <c r="G480" s="20" t="str">
        <f>IFERROR(VLOOKUP($B480,エントリーシート!$Q$28:$Z$527,9,0),"")</f>
        <v/>
      </c>
      <c r="H480" s="20" t="str">
        <f>IFERROR(VLOOKUP($B480,エントリーシート!$Q$28:$Z$527,10,0),"")</f>
        <v/>
      </c>
      <c r="I480" s="21"/>
      <c r="J480" s="21"/>
      <c r="K480" s="21"/>
      <c r="L480" s="22"/>
      <c r="M480" s="23" t="str">
        <f t="shared" si="21"/>
        <v/>
      </c>
      <c r="N480" s="24" t="str">
        <f t="shared" si="22"/>
        <v/>
      </c>
      <c r="O480" s="66" t="str">
        <f t="shared" si="23"/>
        <v/>
      </c>
      <c r="P480" s="41"/>
      <c r="Q480" s="45"/>
    </row>
    <row r="481" spans="1:17" ht="30" customHeight="1">
      <c r="A481" s="30">
        <v>478</v>
      </c>
      <c r="B481" s="92" t="s">
        <v>1245</v>
      </c>
      <c r="C481" s="20" t="str">
        <f>IFERROR(VLOOKUP($B481,エントリーシート!$Q$28:$Z$527,5,0),"")</f>
        <v/>
      </c>
      <c r="D481" s="20" t="str">
        <f>IFERROR(VLOOKUP($B481,エントリーシート!$Q$28:$Z$527,6,0),"")</f>
        <v/>
      </c>
      <c r="E481" s="20" t="str">
        <f>IFERROR(VLOOKUP($B481,エントリーシート!$Q$28:$Z$527,7,0),"")</f>
        <v/>
      </c>
      <c r="F481" s="20" t="str">
        <f>IFERROR(VLOOKUP($B481,エントリーシート!$Q$28:$Z$527,8,0),"")</f>
        <v/>
      </c>
      <c r="G481" s="20" t="str">
        <f>IFERROR(VLOOKUP($B481,エントリーシート!$Q$28:$Z$527,9,0),"")</f>
        <v/>
      </c>
      <c r="H481" s="20" t="str">
        <f>IFERROR(VLOOKUP($B481,エントリーシート!$Q$28:$Z$527,10,0),"")</f>
        <v/>
      </c>
      <c r="I481" s="21"/>
      <c r="J481" s="21"/>
      <c r="K481" s="21"/>
      <c r="L481" s="22"/>
      <c r="M481" s="23" t="str">
        <f t="shared" si="21"/>
        <v/>
      </c>
      <c r="N481" s="24" t="str">
        <f t="shared" si="22"/>
        <v/>
      </c>
      <c r="O481" s="66" t="str">
        <f t="shared" si="23"/>
        <v/>
      </c>
      <c r="P481" s="41"/>
      <c r="Q481" s="45"/>
    </row>
    <row r="482" spans="1:17" ht="30" customHeight="1">
      <c r="A482" s="30">
        <v>479</v>
      </c>
      <c r="B482" s="92" t="s">
        <v>1246</v>
      </c>
      <c r="C482" s="20" t="str">
        <f>IFERROR(VLOOKUP($B482,エントリーシート!$Q$28:$Z$527,5,0),"")</f>
        <v/>
      </c>
      <c r="D482" s="20" t="str">
        <f>IFERROR(VLOOKUP($B482,エントリーシート!$Q$28:$Z$527,6,0),"")</f>
        <v/>
      </c>
      <c r="E482" s="20" t="str">
        <f>IFERROR(VLOOKUP($B482,エントリーシート!$Q$28:$Z$527,7,0),"")</f>
        <v/>
      </c>
      <c r="F482" s="20" t="str">
        <f>IFERROR(VLOOKUP($B482,エントリーシート!$Q$28:$Z$527,8,0),"")</f>
        <v/>
      </c>
      <c r="G482" s="20" t="str">
        <f>IFERROR(VLOOKUP($B482,エントリーシート!$Q$28:$Z$527,9,0),"")</f>
        <v/>
      </c>
      <c r="H482" s="20" t="str">
        <f>IFERROR(VLOOKUP($B482,エントリーシート!$Q$28:$Z$527,10,0),"")</f>
        <v/>
      </c>
      <c r="I482" s="21"/>
      <c r="J482" s="21"/>
      <c r="K482" s="21"/>
      <c r="L482" s="22"/>
      <c r="M482" s="23" t="str">
        <f t="shared" si="21"/>
        <v/>
      </c>
      <c r="N482" s="24" t="str">
        <f t="shared" si="22"/>
        <v/>
      </c>
      <c r="O482" s="66" t="str">
        <f t="shared" si="23"/>
        <v/>
      </c>
      <c r="P482" s="41"/>
      <c r="Q482" s="45"/>
    </row>
    <row r="483" spans="1:17" ht="30" customHeight="1">
      <c r="A483" s="30">
        <v>480</v>
      </c>
      <c r="B483" s="92" t="s">
        <v>1247</v>
      </c>
      <c r="C483" s="20" t="str">
        <f>IFERROR(VLOOKUP($B483,エントリーシート!$Q$28:$Z$527,5,0),"")</f>
        <v/>
      </c>
      <c r="D483" s="20" t="str">
        <f>IFERROR(VLOOKUP($B483,エントリーシート!$Q$28:$Z$527,6,0),"")</f>
        <v/>
      </c>
      <c r="E483" s="20" t="str">
        <f>IFERROR(VLOOKUP($B483,エントリーシート!$Q$28:$Z$527,7,0),"")</f>
        <v/>
      </c>
      <c r="F483" s="20" t="str">
        <f>IFERROR(VLOOKUP($B483,エントリーシート!$Q$28:$Z$527,8,0),"")</f>
        <v/>
      </c>
      <c r="G483" s="20" t="str">
        <f>IFERROR(VLOOKUP($B483,エントリーシート!$Q$28:$Z$527,9,0),"")</f>
        <v/>
      </c>
      <c r="H483" s="20" t="str">
        <f>IFERROR(VLOOKUP($B483,エントリーシート!$Q$28:$Z$527,10,0),"")</f>
        <v/>
      </c>
      <c r="I483" s="21"/>
      <c r="J483" s="21"/>
      <c r="K483" s="21"/>
      <c r="L483" s="22"/>
      <c r="M483" s="23" t="str">
        <f t="shared" si="21"/>
        <v/>
      </c>
      <c r="N483" s="24" t="str">
        <f t="shared" si="22"/>
        <v/>
      </c>
      <c r="O483" s="66" t="str">
        <f t="shared" si="23"/>
        <v/>
      </c>
      <c r="P483" s="41"/>
      <c r="Q483" s="45"/>
    </row>
    <row r="484" spans="1:17" ht="30" customHeight="1">
      <c r="A484" s="30">
        <v>481</v>
      </c>
      <c r="B484" s="92" t="s">
        <v>1248</v>
      </c>
      <c r="C484" s="20" t="str">
        <f>IFERROR(VLOOKUP($B484,エントリーシート!$Q$28:$Z$527,5,0),"")</f>
        <v/>
      </c>
      <c r="D484" s="20" t="str">
        <f>IFERROR(VLOOKUP($B484,エントリーシート!$Q$28:$Z$527,6,0),"")</f>
        <v/>
      </c>
      <c r="E484" s="20" t="str">
        <f>IFERROR(VLOOKUP($B484,エントリーシート!$Q$28:$Z$527,7,0),"")</f>
        <v/>
      </c>
      <c r="F484" s="20" t="str">
        <f>IFERROR(VLOOKUP($B484,エントリーシート!$Q$28:$Z$527,8,0),"")</f>
        <v/>
      </c>
      <c r="G484" s="20" t="str">
        <f>IFERROR(VLOOKUP($B484,エントリーシート!$Q$28:$Z$527,9,0),"")</f>
        <v/>
      </c>
      <c r="H484" s="20" t="str">
        <f>IFERROR(VLOOKUP($B484,エントリーシート!$Q$28:$Z$527,10,0),"")</f>
        <v/>
      </c>
      <c r="I484" s="21"/>
      <c r="J484" s="21"/>
      <c r="K484" s="21"/>
      <c r="L484" s="22"/>
      <c r="M484" s="23" t="str">
        <f t="shared" si="21"/>
        <v/>
      </c>
      <c r="N484" s="24" t="str">
        <f t="shared" si="22"/>
        <v/>
      </c>
      <c r="O484" s="66" t="str">
        <f t="shared" si="23"/>
        <v/>
      </c>
      <c r="P484" s="41"/>
      <c r="Q484" s="45"/>
    </row>
    <row r="485" spans="1:17" ht="30" customHeight="1">
      <c r="A485" s="30">
        <v>482</v>
      </c>
      <c r="B485" s="92" t="s">
        <v>1249</v>
      </c>
      <c r="C485" s="20" t="str">
        <f>IFERROR(VLOOKUP($B485,エントリーシート!$Q$28:$Z$527,5,0),"")</f>
        <v/>
      </c>
      <c r="D485" s="20" t="str">
        <f>IFERROR(VLOOKUP($B485,エントリーシート!$Q$28:$Z$527,6,0),"")</f>
        <v/>
      </c>
      <c r="E485" s="20" t="str">
        <f>IFERROR(VLOOKUP($B485,エントリーシート!$Q$28:$Z$527,7,0),"")</f>
        <v/>
      </c>
      <c r="F485" s="20" t="str">
        <f>IFERROR(VLOOKUP($B485,エントリーシート!$Q$28:$Z$527,8,0),"")</f>
        <v/>
      </c>
      <c r="G485" s="20" t="str">
        <f>IFERROR(VLOOKUP($B485,エントリーシート!$Q$28:$Z$527,9,0),"")</f>
        <v/>
      </c>
      <c r="H485" s="20" t="str">
        <f>IFERROR(VLOOKUP($B485,エントリーシート!$Q$28:$Z$527,10,0),"")</f>
        <v/>
      </c>
      <c r="I485" s="21"/>
      <c r="J485" s="21"/>
      <c r="K485" s="21"/>
      <c r="L485" s="22"/>
      <c r="M485" s="23" t="str">
        <f t="shared" si="21"/>
        <v/>
      </c>
      <c r="N485" s="24" t="str">
        <f t="shared" si="22"/>
        <v/>
      </c>
      <c r="O485" s="66" t="str">
        <f t="shared" si="23"/>
        <v/>
      </c>
      <c r="P485" s="41"/>
      <c r="Q485" s="45"/>
    </row>
    <row r="486" spans="1:17" ht="30" customHeight="1">
      <c r="A486" s="30">
        <v>483</v>
      </c>
      <c r="B486" s="92" t="s">
        <v>1250</v>
      </c>
      <c r="C486" s="20" t="str">
        <f>IFERROR(VLOOKUP($B486,エントリーシート!$Q$28:$Z$527,5,0),"")</f>
        <v/>
      </c>
      <c r="D486" s="20" t="str">
        <f>IFERROR(VLOOKUP($B486,エントリーシート!$Q$28:$Z$527,6,0),"")</f>
        <v/>
      </c>
      <c r="E486" s="20" t="str">
        <f>IFERROR(VLOOKUP($B486,エントリーシート!$Q$28:$Z$527,7,0),"")</f>
        <v/>
      </c>
      <c r="F486" s="20" t="str">
        <f>IFERROR(VLOOKUP($B486,エントリーシート!$Q$28:$Z$527,8,0),"")</f>
        <v/>
      </c>
      <c r="G486" s="20" t="str">
        <f>IFERROR(VLOOKUP($B486,エントリーシート!$Q$28:$Z$527,9,0),"")</f>
        <v/>
      </c>
      <c r="H486" s="20" t="str">
        <f>IFERROR(VLOOKUP($B486,エントリーシート!$Q$28:$Z$527,10,0),"")</f>
        <v/>
      </c>
      <c r="I486" s="21"/>
      <c r="J486" s="21"/>
      <c r="K486" s="21"/>
      <c r="L486" s="22"/>
      <c r="M486" s="23" t="str">
        <f t="shared" si="21"/>
        <v/>
      </c>
      <c r="N486" s="24" t="str">
        <f t="shared" si="22"/>
        <v/>
      </c>
      <c r="O486" s="66" t="str">
        <f t="shared" si="23"/>
        <v/>
      </c>
      <c r="P486" s="41"/>
      <c r="Q486" s="45"/>
    </row>
    <row r="487" spans="1:17" ht="30" customHeight="1">
      <c r="A487" s="30">
        <v>484</v>
      </c>
      <c r="B487" s="92" t="s">
        <v>1251</v>
      </c>
      <c r="C487" s="20" t="str">
        <f>IFERROR(VLOOKUP($B487,エントリーシート!$Q$28:$Z$527,5,0),"")</f>
        <v/>
      </c>
      <c r="D487" s="20" t="str">
        <f>IFERROR(VLOOKUP($B487,エントリーシート!$Q$28:$Z$527,6,0),"")</f>
        <v/>
      </c>
      <c r="E487" s="20" t="str">
        <f>IFERROR(VLOOKUP($B487,エントリーシート!$Q$28:$Z$527,7,0),"")</f>
        <v/>
      </c>
      <c r="F487" s="20" t="str">
        <f>IFERROR(VLOOKUP($B487,エントリーシート!$Q$28:$Z$527,8,0),"")</f>
        <v/>
      </c>
      <c r="G487" s="20" t="str">
        <f>IFERROR(VLOOKUP($B487,エントリーシート!$Q$28:$Z$527,9,0),"")</f>
        <v/>
      </c>
      <c r="H487" s="20" t="str">
        <f>IFERROR(VLOOKUP($B487,エントリーシート!$Q$28:$Z$527,10,0),"")</f>
        <v/>
      </c>
      <c r="I487" s="21"/>
      <c r="J487" s="21"/>
      <c r="K487" s="21"/>
      <c r="L487" s="22"/>
      <c r="M487" s="23" t="str">
        <f t="shared" si="21"/>
        <v/>
      </c>
      <c r="N487" s="24" t="str">
        <f t="shared" si="22"/>
        <v/>
      </c>
      <c r="O487" s="66" t="str">
        <f t="shared" si="23"/>
        <v/>
      </c>
      <c r="P487" s="41"/>
      <c r="Q487" s="45"/>
    </row>
    <row r="488" spans="1:17" ht="30" customHeight="1">
      <c r="A488" s="30">
        <v>485</v>
      </c>
      <c r="B488" s="92" t="s">
        <v>1252</v>
      </c>
      <c r="C488" s="20" t="str">
        <f>IFERROR(VLOOKUP($B488,エントリーシート!$Q$28:$Z$527,5,0),"")</f>
        <v/>
      </c>
      <c r="D488" s="20" t="str">
        <f>IFERROR(VLOOKUP($B488,エントリーシート!$Q$28:$Z$527,6,0),"")</f>
        <v/>
      </c>
      <c r="E488" s="20" t="str">
        <f>IFERROR(VLOOKUP($B488,エントリーシート!$Q$28:$Z$527,7,0),"")</f>
        <v/>
      </c>
      <c r="F488" s="20" t="str">
        <f>IFERROR(VLOOKUP($B488,エントリーシート!$Q$28:$Z$527,8,0),"")</f>
        <v/>
      </c>
      <c r="G488" s="20" t="str">
        <f>IFERROR(VLOOKUP($B488,エントリーシート!$Q$28:$Z$527,9,0),"")</f>
        <v/>
      </c>
      <c r="H488" s="20" t="str">
        <f>IFERROR(VLOOKUP($B488,エントリーシート!$Q$28:$Z$527,10,0),"")</f>
        <v/>
      </c>
      <c r="I488" s="21"/>
      <c r="J488" s="21"/>
      <c r="K488" s="21"/>
      <c r="L488" s="22"/>
      <c r="M488" s="23" t="str">
        <f t="shared" si="21"/>
        <v/>
      </c>
      <c r="N488" s="24" t="str">
        <f t="shared" si="22"/>
        <v/>
      </c>
      <c r="O488" s="66" t="str">
        <f t="shared" si="23"/>
        <v/>
      </c>
      <c r="P488" s="41"/>
      <c r="Q488" s="45"/>
    </row>
    <row r="489" spans="1:17" ht="30" customHeight="1">
      <c r="A489" s="30">
        <v>486</v>
      </c>
      <c r="B489" s="92" t="s">
        <v>1253</v>
      </c>
      <c r="C489" s="20" t="str">
        <f>IFERROR(VLOOKUP($B489,エントリーシート!$Q$28:$Z$527,5,0),"")</f>
        <v/>
      </c>
      <c r="D489" s="20" t="str">
        <f>IFERROR(VLOOKUP($B489,エントリーシート!$Q$28:$Z$527,6,0),"")</f>
        <v/>
      </c>
      <c r="E489" s="20" t="str">
        <f>IFERROR(VLOOKUP($B489,エントリーシート!$Q$28:$Z$527,7,0),"")</f>
        <v/>
      </c>
      <c r="F489" s="20" t="str">
        <f>IFERROR(VLOOKUP($B489,エントリーシート!$Q$28:$Z$527,8,0),"")</f>
        <v/>
      </c>
      <c r="G489" s="20" t="str">
        <f>IFERROR(VLOOKUP($B489,エントリーシート!$Q$28:$Z$527,9,0),"")</f>
        <v/>
      </c>
      <c r="H489" s="20" t="str">
        <f>IFERROR(VLOOKUP($B489,エントリーシート!$Q$28:$Z$527,10,0),"")</f>
        <v/>
      </c>
      <c r="I489" s="21"/>
      <c r="J489" s="21"/>
      <c r="K489" s="21"/>
      <c r="L489" s="22"/>
      <c r="M489" s="23" t="str">
        <f t="shared" si="21"/>
        <v/>
      </c>
      <c r="N489" s="24" t="str">
        <f t="shared" si="22"/>
        <v/>
      </c>
      <c r="O489" s="66" t="str">
        <f t="shared" si="23"/>
        <v/>
      </c>
      <c r="P489" s="41"/>
      <c r="Q489" s="45"/>
    </row>
    <row r="490" spans="1:17" ht="30" customHeight="1">
      <c r="A490" s="30">
        <v>487</v>
      </c>
      <c r="B490" s="92" t="s">
        <v>1254</v>
      </c>
      <c r="C490" s="20" t="str">
        <f>IFERROR(VLOOKUP($B490,エントリーシート!$Q$28:$Z$527,5,0),"")</f>
        <v/>
      </c>
      <c r="D490" s="20" t="str">
        <f>IFERROR(VLOOKUP($B490,エントリーシート!$Q$28:$Z$527,6,0),"")</f>
        <v/>
      </c>
      <c r="E490" s="20" t="str">
        <f>IFERROR(VLOOKUP($B490,エントリーシート!$Q$28:$Z$527,7,0),"")</f>
        <v/>
      </c>
      <c r="F490" s="20" t="str">
        <f>IFERROR(VLOOKUP($B490,エントリーシート!$Q$28:$Z$527,8,0),"")</f>
        <v/>
      </c>
      <c r="G490" s="20" t="str">
        <f>IFERROR(VLOOKUP($B490,エントリーシート!$Q$28:$Z$527,9,0),"")</f>
        <v/>
      </c>
      <c r="H490" s="20" t="str">
        <f>IFERROR(VLOOKUP($B490,エントリーシート!$Q$28:$Z$527,10,0),"")</f>
        <v/>
      </c>
      <c r="I490" s="21"/>
      <c r="J490" s="21"/>
      <c r="K490" s="21"/>
      <c r="L490" s="22"/>
      <c r="M490" s="23" t="str">
        <f t="shared" si="21"/>
        <v/>
      </c>
      <c r="N490" s="24" t="str">
        <f t="shared" si="22"/>
        <v/>
      </c>
      <c r="O490" s="66" t="str">
        <f t="shared" si="23"/>
        <v/>
      </c>
      <c r="P490" s="41"/>
      <c r="Q490" s="45"/>
    </row>
    <row r="491" spans="1:17" ht="30" customHeight="1">
      <c r="A491" s="30">
        <v>488</v>
      </c>
      <c r="B491" s="92" t="s">
        <v>1255</v>
      </c>
      <c r="C491" s="20" t="str">
        <f>IFERROR(VLOOKUP($B491,エントリーシート!$Q$28:$Z$527,5,0),"")</f>
        <v/>
      </c>
      <c r="D491" s="20" t="str">
        <f>IFERROR(VLOOKUP($B491,エントリーシート!$Q$28:$Z$527,6,0),"")</f>
        <v/>
      </c>
      <c r="E491" s="20" t="str">
        <f>IFERROR(VLOOKUP($B491,エントリーシート!$Q$28:$Z$527,7,0),"")</f>
        <v/>
      </c>
      <c r="F491" s="20" t="str">
        <f>IFERROR(VLOOKUP($B491,エントリーシート!$Q$28:$Z$527,8,0),"")</f>
        <v/>
      </c>
      <c r="G491" s="20" t="str">
        <f>IFERROR(VLOOKUP($B491,エントリーシート!$Q$28:$Z$527,9,0),"")</f>
        <v/>
      </c>
      <c r="H491" s="20" t="str">
        <f>IFERROR(VLOOKUP($B491,エントリーシート!$Q$28:$Z$527,10,0),"")</f>
        <v/>
      </c>
      <c r="I491" s="21"/>
      <c r="J491" s="21"/>
      <c r="K491" s="21"/>
      <c r="L491" s="22"/>
      <c r="M491" s="23" t="str">
        <f t="shared" si="21"/>
        <v/>
      </c>
      <c r="N491" s="24" t="str">
        <f t="shared" si="22"/>
        <v/>
      </c>
      <c r="O491" s="66" t="str">
        <f t="shared" si="23"/>
        <v/>
      </c>
      <c r="P491" s="41"/>
      <c r="Q491" s="45"/>
    </row>
    <row r="492" spans="1:17" ht="30" customHeight="1">
      <c r="A492" s="30">
        <v>489</v>
      </c>
      <c r="B492" s="92" t="s">
        <v>1256</v>
      </c>
      <c r="C492" s="20" t="str">
        <f>IFERROR(VLOOKUP($B492,エントリーシート!$Q$28:$Z$527,5,0),"")</f>
        <v/>
      </c>
      <c r="D492" s="20" t="str">
        <f>IFERROR(VLOOKUP($B492,エントリーシート!$Q$28:$Z$527,6,0),"")</f>
        <v/>
      </c>
      <c r="E492" s="20" t="str">
        <f>IFERROR(VLOOKUP($B492,エントリーシート!$Q$28:$Z$527,7,0),"")</f>
        <v/>
      </c>
      <c r="F492" s="20" t="str">
        <f>IFERROR(VLOOKUP($B492,エントリーシート!$Q$28:$Z$527,8,0),"")</f>
        <v/>
      </c>
      <c r="G492" s="20" t="str">
        <f>IFERROR(VLOOKUP($B492,エントリーシート!$Q$28:$Z$527,9,0),"")</f>
        <v/>
      </c>
      <c r="H492" s="20" t="str">
        <f>IFERROR(VLOOKUP($B492,エントリーシート!$Q$28:$Z$527,10,0),"")</f>
        <v/>
      </c>
      <c r="I492" s="21"/>
      <c r="J492" s="21"/>
      <c r="K492" s="21"/>
      <c r="L492" s="22"/>
      <c r="M492" s="23" t="str">
        <f t="shared" si="21"/>
        <v/>
      </c>
      <c r="N492" s="24" t="str">
        <f t="shared" si="22"/>
        <v/>
      </c>
      <c r="O492" s="66" t="str">
        <f t="shared" si="23"/>
        <v/>
      </c>
      <c r="P492" s="41"/>
      <c r="Q492" s="45"/>
    </row>
    <row r="493" spans="1:17" ht="30" customHeight="1">
      <c r="A493" s="30">
        <v>490</v>
      </c>
      <c r="B493" s="92" t="s">
        <v>1257</v>
      </c>
      <c r="C493" s="20" t="str">
        <f>IFERROR(VLOOKUP($B493,エントリーシート!$Q$28:$Z$527,5,0),"")</f>
        <v/>
      </c>
      <c r="D493" s="20" t="str">
        <f>IFERROR(VLOOKUP($B493,エントリーシート!$Q$28:$Z$527,6,0),"")</f>
        <v/>
      </c>
      <c r="E493" s="20" t="str">
        <f>IFERROR(VLOOKUP($B493,エントリーシート!$Q$28:$Z$527,7,0),"")</f>
        <v/>
      </c>
      <c r="F493" s="20" t="str">
        <f>IFERROR(VLOOKUP($B493,エントリーシート!$Q$28:$Z$527,8,0),"")</f>
        <v/>
      </c>
      <c r="G493" s="20" t="str">
        <f>IFERROR(VLOOKUP($B493,エントリーシート!$Q$28:$Z$527,9,0),"")</f>
        <v/>
      </c>
      <c r="H493" s="20" t="str">
        <f>IFERROR(VLOOKUP($B493,エントリーシート!$Q$28:$Z$527,10,0),"")</f>
        <v/>
      </c>
      <c r="I493" s="21"/>
      <c r="J493" s="21"/>
      <c r="K493" s="21"/>
      <c r="L493" s="22"/>
      <c r="M493" s="23" t="str">
        <f t="shared" si="21"/>
        <v/>
      </c>
      <c r="N493" s="24" t="str">
        <f t="shared" si="22"/>
        <v/>
      </c>
      <c r="O493" s="66" t="str">
        <f t="shared" si="23"/>
        <v/>
      </c>
      <c r="P493" s="41"/>
      <c r="Q493" s="45"/>
    </row>
    <row r="494" spans="1:17" ht="30" customHeight="1">
      <c r="A494" s="30">
        <v>491</v>
      </c>
      <c r="B494" s="92" t="s">
        <v>1258</v>
      </c>
      <c r="C494" s="20" t="str">
        <f>IFERROR(VLOOKUP($B494,エントリーシート!$Q$28:$Z$527,5,0),"")</f>
        <v/>
      </c>
      <c r="D494" s="20" t="str">
        <f>IFERROR(VLOOKUP($B494,エントリーシート!$Q$28:$Z$527,6,0),"")</f>
        <v/>
      </c>
      <c r="E494" s="20" t="str">
        <f>IFERROR(VLOOKUP($B494,エントリーシート!$Q$28:$Z$527,7,0),"")</f>
        <v/>
      </c>
      <c r="F494" s="20" t="str">
        <f>IFERROR(VLOOKUP($B494,エントリーシート!$Q$28:$Z$527,8,0),"")</f>
        <v/>
      </c>
      <c r="G494" s="20" t="str">
        <f>IFERROR(VLOOKUP($B494,エントリーシート!$Q$28:$Z$527,9,0),"")</f>
        <v/>
      </c>
      <c r="H494" s="20" t="str">
        <f>IFERROR(VLOOKUP($B494,エントリーシート!$Q$28:$Z$527,10,0),"")</f>
        <v/>
      </c>
      <c r="I494" s="21"/>
      <c r="J494" s="21"/>
      <c r="K494" s="21"/>
      <c r="L494" s="22"/>
      <c r="M494" s="23" t="str">
        <f t="shared" si="21"/>
        <v/>
      </c>
      <c r="N494" s="24" t="str">
        <f t="shared" si="22"/>
        <v/>
      </c>
      <c r="O494" s="66" t="str">
        <f t="shared" si="23"/>
        <v/>
      </c>
      <c r="P494" s="41"/>
      <c r="Q494" s="45"/>
    </row>
    <row r="495" spans="1:17" ht="30" customHeight="1">
      <c r="A495" s="30">
        <v>492</v>
      </c>
      <c r="B495" s="92" t="s">
        <v>1259</v>
      </c>
      <c r="C495" s="20" t="str">
        <f>IFERROR(VLOOKUP($B495,エントリーシート!$Q$28:$Z$527,5,0),"")</f>
        <v/>
      </c>
      <c r="D495" s="20" t="str">
        <f>IFERROR(VLOOKUP($B495,エントリーシート!$Q$28:$Z$527,6,0),"")</f>
        <v/>
      </c>
      <c r="E495" s="20" t="str">
        <f>IFERROR(VLOOKUP($B495,エントリーシート!$Q$28:$Z$527,7,0),"")</f>
        <v/>
      </c>
      <c r="F495" s="20" t="str">
        <f>IFERROR(VLOOKUP($B495,エントリーシート!$Q$28:$Z$527,8,0),"")</f>
        <v/>
      </c>
      <c r="G495" s="20" t="str">
        <f>IFERROR(VLOOKUP($B495,エントリーシート!$Q$28:$Z$527,9,0),"")</f>
        <v/>
      </c>
      <c r="H495" s="20" t="str">
        <f>IFERROR(VLOOKUP($B495,エントリーシート!$Q$28:$Z$527,10,0),"")</f>
        <v/>
      </c>
      <c r="I495" s="21"/>
      <c r="J495" s="21"/>
      <c r="K495" s="21"/>
      <c r="L495" s="22"/>
      <c r="M495" s="23" t="str">
        <f t="shared" si="21"/>
        <v/>
      </c>
      <c r="N495" s="24" t="str">
        <f t="shared" si="22"/>
        <v/>
      </c>
      <c r="O495" s="66" t="str">
        <f t="shared" si="23"/>
        <v/>
      </c>
      <c r="P495" s="41"/>
      <c r="Q495" s="45"/>
    </row>
    <row r="496" spans="1:17" ht="30" customHeight="1">
      <c r="A496" s="30">
        <v>493</v>
      </c>
      <c r="B496" s="92" t="s">
        <v>1260</v>
      </c>
      <c r="C496" s="20" t="str">
        <f>IFERROR(VLOOKUP($B496,エントリーシート!$Q$28:$Z$527,5,0),"")</f>
        <v/>
      </c>
      <c r="D496" s="20" t="str">
        <f>IFERROR(VLOOKUP($B496,エントリーシート!$Q$28:$Z$527,6,0),"")</f>
        <v/>
      </c>
      <c r="E496" s="20" t="str">
        <f>IFERROR(VLOOKUP($B496,エントリーシート!$Q$28:$Z$527,7,0),"")</f>
        <v/>
      </c>
      <c r="F496" s="20" t="str">
        <f>IFERROR(VLOOKUP($B496,エントリーシート!$Q$28:$Z$527,8,0),"")</f>
        <v/>
      </c>
      <c r="G496" s="20" t="str">
        <f>IFERROR(VLOOKUP($B496,エントリーシート!$Q$28:$Z$527,9,0),"")</f>
        <v/>
      </c>
      <c r="H496" s="20" t="str">
        <f>IFERROR(VLOOKUP($B496,エントリーシート!$Q$28:$Z$527,10,0),"")</f>
        <v/>
      </c>
      <c r="I496" s="21"/>
      <c r="J496" s="21"/>
      <c r="K496" s="21"/>
      <c r="L496" s="22"/>
      <c r="M496" s="23" t="str">
        <f t="shared" si="21"/>
        <v/>
      </c>
      <c r="N496" s="24" t="str">
        <f t="shared" si="22"/>
        <v/>
      </c>
      <c r="O496" s="66" t="str">
        <f t="shared" si="23"/>
        <v/>
      </c>
      <c r="P496" s="41"/>
      <c r="Q496" s="45"/>
    </row>
    <row r="497" spans="1:17" ht="30" customHeight="1">
      <c r="A497" s="30">
        <v>494</v>
      </c>
      <c r="B497" s="92" t="s">
        <v>1261</v>
      </c>
      <c r="C497" s="20" t="str">
        <f>IFERROR(VLOOKUP($B497,エントリーシート!$Q$28:$Z$527,5,0),"")</f>
        <v/>
      </c>
      <c r="D497" s="20" t="str">
        <f>IFERROR(VLOOKUP($B497,エントリーシート!$Q$28:$Z$527,6,0),"")</f>
        <v/>
      </c>
      <c r="E497" s="20" t="str">
        <f>IFERROR(VLOOKUP($B497,エントリーシート!$Q$28:$Z$527,7,0),"")</f>
        <v/>
      </c>
      <c r="F497" s="20" t="str">
        <f>IFERROR(VLOOKUP($B497,エントリーシート!$Q$28:$Z$527,8,0),"")</f>
        <v/>
      </c>
      <c r="G497" s="20" t="str">
        <f>IFERROR(VLOOKUP($B497,エントリーシート!$Q$28:$Z$527,9,0),"")</f>
        <v/>
      </c>
      <c r="H497" s="20" t="str">
        <f>IFERROR(VLOOKUP($B497,エントリーシート!$Q$28:$Z$527,10,0),"")</f>
        <v/>
      </c>
      <c r="I497" s="21"/>
      <c r="J497" s="21"/>
      <c r="K497" s="21"/>
      <c r="L497" s="22"/>
      <c r="M497" s="23" t="str">
        <f t="shared" si="21"/>
        <v/>
      </c>
      <c r="N497" s="24" t="str">
        <f t="shared" si="22"/>
        <v/>
      </c>
      <c r="O497" s="66" t="str">
        <f t="shared" si="23"/>
        <v/>
      </c>
      <c r="P497" s="41"/>
      <c r="Q497" s="45"/>
    </row>
    <row r="498" spans="1:17" ht="30" customHeight="1">
      <c r="A498" s="30">
        <v>495</v>
      </c>
      <c r="B498" s="92" t="s">
        <v>1262</v>
      </c>
      <c r="C498" s="20" t="str">
        <f>IFERROR(VLOOKUP($B498,エントリーシート!$Q$28:$Z$527,5,0),"")</f>
        <v/>
      </c>
      <c r="D498" s="20" t="str">
        <f>IFERROR(VLOOKUP($B498,エントリーシート!$Q$28:$Z$527,6,0),"")</f>
        <v/>
      </c>
      <c r="E498" s="20" t="str">
        <f>IFERROR(VLOOKUP($B498,エントリーシート!$Q$28:$Z$527,7,0),"")</f>
        <v/>
      </c>
      <c r="F498" s="20" t="str">
        <f>IFERROR(VLOOKUP($B498,エントリーシート!$Q$28:$Z$527,8,0),"")</f>
        <v/>
      </c>
      <c r="G498" s="20" t="str">
        <f>IFERROR(VLOOKUP($B498,エントリーシート!$Q$28:$Z$527,9,0),"")</f>
        <v/>
      </c>
      <c r="H498" s="20" t="str">
        <f>IFERROR(VLOOKUP($B498,エントリーシート!$Q$28:$Z$527,10,0),"")</f>
        <v/>
      </c>
      <c r="I498" s="21"/>
      <c r="J498" s="21"/>
      <c r="K498" s="21"/>
      <c r="L498" s="22"/>
      <c r="M498" s="23" t="str">
        <f t="shared" si="21"/>
        <v/>
      </c>
      <c r="N498" s="24" t="str">
        <f t="shared" si="22"/>
        <v/>
      </c>
      <c r="O498" s="66" t="str">
        <f t="shared" si="23"/>
        <v/>
      </c>
      <c r="P498" s="41"/>
      <c r="Q498" s="45"/>
    </row>
    <row r="499" spans="1:17" ht="30" customHeight="1">
      <c r="A499" s="30">
        <v>496</v>
      </c>
      <c r="B499" s="92" t="s">
        <v>1263</v>
      </c>
      <c r="C499" s="20" t="str">
        <f>IFERROR(VLOOKUP($B499,エントリーシート!$Q$28:$Z$527,5,0),"")</f>
        <v/>
      </c>
      <c r="D499" s="20" t="str">
        <f>IFERROR(VLOOKUP($B499,エントリーシート!$Q$28:$Z$527,6,0),"")</f>
        <v/>
      </c>
      <c r="E499" s="20" t="str">
        <f>IFERROR(VLOOKUP($B499,エントリーシート!$Q$28:$Z$527,7,0),"")</f>
        <v/>
      </c>
      <c r="F499" s="20" t="str">
        <f>IFERROR(VLOOKUP($B499,エントリーシート!$Q$28:$Z$527,8,0),"")</f>
        <v/>
      </c>
      <c r="G499" s="20" t="str">
        <f>IFERROR(VLOOKUP($B499,エントリーシート!$Q$28:$Z$527,9,0),"")</f>
        <v/>
      </c>
      <c r="H499" s="20" t="str">
        <f>IFERROR(VLOOKUP($B499,エントリーシート!$Q$28:$Z$527,10,0),"")</f>
        <v/>
      </c>
      <c r="I499" s="21"/>
      <c r="J499" s="21"/>
      <c r="K499" s="21"/>
      <c r="L499" s="22"/>
      <c r="M499" s="23" t="str">
        <f t="shared" si="21"/>
        <v/>
      </c>
      <c r="N499" s="24" t="str">
        <f t="shared" si="22"/>
        <v/>
      </c>
      <c r="O499" s="66" t="str">
        <f t="shared" si="23"/>
        <v/>
      </c>
      <c r="P499" s="41"/>
      <c r="Q499" s="45"/>
    </row>
    <row r="500" spans="1:17" ht="30" customHeight="1">
      <c r="A500" s="30">
        <v>497</v>
      </c>
      <c r="B500" s="92" t="s">
        <v>1264</v>
      </c>
      <c r="C500" s="20" t="str">
        <f>IFERROR(VLOOKUP($B500,エントリーシート!$Q$28:$Z$527,5,0),"")</f>
        <v/>
      </c>
      <c r="D500" s="20" t="str">
        <f>IFERROR(VLOOKUP($B500,エントリーシート!$Q$28:$Z$527,6,0),"")</f>
        <v/>
      </c>
      <c r="E500" s="20" t="str">
        <f>IFERROR(VLOOKUP($B500,エントリーシート!$Q$28:$Z$527,7,0),"")</f>
        <v/>
      </c>
      <c r="F500" s="20" t="str">
        <f>IFERROR(VLOOKUP($B500,エントリーシート!$Q$28:$Z$527,8,0),"")</f>
        <v/>
      </c>
      <c r="G500" s="20" t="str">
        <f>IFERROR(VLOOKUP($B500,エントリーシート!$Q$28:$Z$527,9,0),"")</f>
        <v/>
      </c>
      <c r="H500" s="20" t="str">
        <f>IFERROR(VLOOKUP($B500,エントリーシート!$Q$28:$Z$527,10,0),"")</f>
        <v/>
      </c>
      <c r="I500" s="21"/>
      <c r="J500" s="21"/>
      <c r="K500" s="21"/>
      <c r="L500" s="22"/>
      <c r="M500" s="23" t="str">
        <f t="shared" si="21"/>
        <v/>
      </c>
      <c r="N500" s="24" t="str">
        <f t="shared" si="22"/>
        <v/>
      </c>
      <c r="O500" s="66" t="str">
        <f t="shared" si="23"/>
        <v/>
      </c>
      <c r="P500" s="41"/>
      <c r="Q500" s="45"/>
    </row>
    <row r="501" spans="1:17" ht="30" customHeight="1">
      <c r="A501" s="30">
        <v>498</v>
      </c>
      <c r="B501" s="92" t="s">
        <v>1265</v>
      </c>
      <c r="C501" s="20" t="str">
        <f>IFERROR(VLOOKUP($B501,エントリーシート!$Q$28:$Z$527,5,0),"")</f>
        <v/>
      </c>
      <c r="D501" s="20" t="str">
        <f>IFERROR(VLOOKUP($B501,エントリーシート!$Q$28:$Z$527,6,0),"")</f>
        <v/>
      </c>
      <c r="E501" s="20" t="str">
        <f>IFERROR(VLOOKUP($B501,エントリーシート!$Q$28:$Z$527,7,0),"")</f>
        <v/>
      </c>
      <c r="F501" s="20" t="str">
        <f>IFERROR(VLOOKUP($B501,エントリーシート!$Q$28:$Z$527,8,0),"")</f>
        <v/>
      </c>
      <c r="G501" s="20" t="str">
        <f>IFERROR(VLOOKUP($B501,エントリーシート!$Q$28:$Z$527,9,0),"")</f>
        <v/>
      </c>
      <c r="H501" s="20" t="str">
        <f>IFERROR(VLOOKUP($B501,エントリーシート!$Q$28:$Z$527,10,0),"")</f>
        <v/>
      </c>
      <c r="I501" s="21"/>
      <c r="J501" s="21"/>
      <c r="K501" s="21"/>
      <c r="L501" s="22"/>
      <c r="M501" s="23" t="str">
        <f t="shared" si="21"/>
        <v/>
      </c>
      <c r="N501" s="24" t="str">
        <f t="shared" si="22"/>
        <v/>
      </c>
      <c r="O501" s="66" t="str">
        <f t="shared" si="23"/>
        <v/>
      </c>
      <c r="P501" s="41"/>
      <c r="Q501" s="45"/>
    </row>
    <row r="502" spans="1:17" ht="30" customHeight="1">
      <c r="A502" s="30">
        <v>499</v>
      </c>
      <c r="B502" s="92" t="s">
        <v>1266</v>
      </c>
      <c r="C502" s="20" t="str">
        <f>IFERROR(VLOOKUP($B502,エントリーシート!$Q$28:$Z$527,5,0),"")</f>
        <v/>
      </c>
      <c r="D502" s="20" t="str">
        <f>IFERROR(VLOOKUP($B502,エントリーシート!$Q$28:$Z$527,6,0),"")</f>
        <v/>
      </c>
      <c r="E502" s="20" t="str">
        <f>IFERROR(VLOOKUP($B502,エントリーシート!$Q$28:$Z$527,7,0),"")</f>
        <v/>
      </c>
      <c r="F502" s="20" t="str">
        <f>IFERROR(VLOOKUP($B502,エントリーシート!$Q$28:$Z$527,8,0),"")</f>
        <v/>
      </c>
      <c r="G502" s="20" t="str">
        <f>IFERROR(VLOOKUP($B502,エントリーシート!$Q$28:$Z$527,9,0),"")</f>
        <v/>
      </c>
      <c r="H502" s="20" t="str">
        <f>IFERROR(VLOOKUP($B502,エントリーシート!$Q$28:$Z$527,10,0),"")</f>
        <v/>
      </c>
      <c r="I502" s="21"/>
      <c r="J502" s="21"/>
      <c r="K502" s="21"/>
      <c r="L502" s="22"/>
      <c r="M502" s="23" t="str">
        <f t="shared" si="21"/>
        <v/>
      </c>
      <c r="N502" s="24" t="str">
        <f t="shared" si="22"/>
        <v/>
      </c>
      <c r="O502" s="66" t="str">
        <f t="shared" si="23"/>
        <v/>
      </c>
      <c r="P502" s="41"/>
      <c r="Q502" s="45"/>
    </row>
    <row r="503" spans="1:17" ht="30" customHeight="1" thickBot="1">
      <c r="A503" s="31">
        <v>500</v>
      </c>
      <c r="B503" s="101" t="s">
        <v>1267</v>
      </c>
      <c r="C503" s="32" t="str">
        <f>IFERROR(VLOOKUP($B503,エントリーシート!$Q$28:$Z$527,5,0),"")</f>
        <v/>
      </c>
      <c r="D503" s="32" t="str">
        <f>IFERROR(VLOOKUP($B503,エントリーシート!$Q$28:$Z$527,6,0),"")</f>
        <v/>
      </c>
      <c r="E503" s="32" t="str">
        <f>IFERROR(VLOOKUP($B503,エントリーシート!$Q$28:$Z$527,7,0),"")</f>
        <v/>
      </c>
      <c r="F503" s="32" t="str">
        <f>IFERROR(VLOOKUP($B503,エントリーシート!$Q$28:$Z$527,8,0),"")</f>
        <v/>
      </c>
      <c r="G503" s="32" t="str">
        <f>IFERROR(VLOOKUP($B503,エントリーシート!$Q$28:$Z$527,9,0),"")</f>
        <v/>
      </c>
      <c r="H503" s="32" t="str">
        <f>IFERROR(VLOOKUP($B503,エントリーシート!$Q$28:$Z$527,10,0),"")</f>
        <v/>
      </c>
      <c r="I503" s="33"/>
      <c r="J503" s="33"/>
      <c r="K503" s="33"/>
      <c r="L503" s="35"/>
      <c r="M503" s="36" t="str">
        <f t="shared" si="21"/>
        <v/>
      </c>
      <c r="N503" s="37" t="str">
        <f t="shared" si="22"/>
        <v/>
      </c>
      <c r="O503" s="67" t="str">
        <f t="shared" si="23"/>
        <v/>
      </c>
      <c r="P503" s="43"/>
      <c r="Q503" s="46"/>
    </row>
    <row r="504" spans="1:17" ht="14.25" thickTop="1"/>
  </sheetData>
  <sheetProtection algorithmName="SHA-512" hashValue="jC2cXBhoHt9mKKpfJ0iHOfhtqRhBvJpH11sB6DQ2VLakCbpRsWwZOTC5OYCS30qAc7HIv/y8YX0tTZmEaT436Q==" saltValue="8EgH/chqzwaz7FrVwSMoPw==" spinCount="100000" sheet="1" selectLockedCells="1"/>
  <mergeCells count="2">
    <mergeCell ref="A2:I2"/>
    <mergeCell ref="O2:P2"/>
  </mergeCells>
  <phoneticPr fontId="2"/>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7">
        <x14:dataValidation type="list" imeMode="disabled" allowBlank="1" showDropDown="1" showInputMessage="1" showErrorMessage="1" errorTitle="エラー" error="〇１個は【５点】です。_x000a__x000a_入力可能な数値は【0～250】です。" xr:uid="{00000000-0002-0000-0300-000000000000}">
          <x14:formula1>
            <xm:f>リスト!$F$1:$F$51</xm:f>
          </x14:formula1>
          <xm:sqref>I4:J503 L4:L503</xm:sqref>
        </x14:dataValidation>
        <x14:dataValidation type="list" imeMode="disabled" allowBlank="1" showDropDown="1" showInputMessage="1" showErrorMessage="1" errorTitle="エラー" error="〇１個は【10点】です。_x000a__x000a_入力可能な数値は【0～250】です。" xr:uid="{00000000-0002-0000-0300-000001000000}">
          <x14:formula1>
            <xm:f>リスト!$H$1:$H$26</xm:f>
          </x14:formula1>
          <xm:sqref>K4:K503</xm:sqref>
        </x14:dataValidation>
        <x14:dataValidation type="list" allowBlank="1" showInputMessage="1" showErrorMessage="1" xr:uid="{00000000-0002-0000-0300-000002000000}">
          <x14:formula1>
            <xm:f>リスト!$J$1</xm:f>
          </x14:formula1>
          <xm:sqref>Q4:Q503</xm:sqref>
        </x14:dataValidation>
        <x14:dataValidation type="list" allowBlank="1" showInputMessage="1" showErrorMessage="1" xr:uid="{00000000-0002-0000-0300-000003000000}">
          <x14:formula1>
            <xm:f>リスト!$I$1</xm:f>
          </x14:formula1>
          <xm:sqref>P4:P503</xm:sqref>
        </x14:dataValidation>
        <x14:dataValidation type="list" imeMode="disabled" allowBlank="1" showInputMessage="1" showErrorMessage="1" xr:uid="{00000000-0002-0000-0300-000004000000}">
          <x14:formula1>
            <xm:f>リスト!$L$1:$L$12</xm:f>
          </x14:formula1>
          <xm:sqref>J2</xm:sqref>
        </x14:dataValidation>
        <x14:dataValidation type="list" imeMode="disabled" allowBlank="1" showInputMessage="1" showErrorMessage="1" xr:uid="{00000000-0002-0000-0300-000005000000}">
          <x14:formula1>
            <xm:f>リスト!$M$1:$M$13</xm:f>
          </x14:formula1>
          <xm:sqref>K2</xm:sqref>
        </x14:dataValidation>
        <x14:dataValidation type="list" imeMode="disabled" allowBlank="1" showInputMessage="1" showErrorMessage="1" xr:uid="{00000000-0002-0000-0300-000006000000}">
          <x14:formula1>
            <xm:f>リスト!$N$1:$N$32</xm:f>
          </x14:formula1>
          <xm:sqref>L2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R45"/>
  <sheetViews>
    <sheetView topLeftCell="A4" workbookViewId="0">
      <selection activeCell="P14" sqref="P14"/>
    </sheetView>
  </sheetViews>
  <sheetFormatPr defaultRowHeight="13.5"/>
  <cols>
    <col min="1" max="1" width="1.875" style="8" customWidth="1"/>
    <col min="2" max="13" width="8" style="8" customWidth="1"/>
    <col min="14" max="14" width="1.875" style="8" customWidth="1"/>
    <col min="15" max="16384" width="9" style="8"/>
  </cols>
  <sheetData>
    <row r="1" spans="2:18" s="2" customFormat="1" ht="18.75" customHeight="1" thickBot="1">
      <c r="B1" s="270" t="s">
        <v>74</v>
      </c>
      <c r="C1" s="268"/>
      <c r="D1" s="268"/>
      <c r="E1" s="268"/>
      <c r="F1" s="268"/>
      <c r="G1" s="271"/>
      <c r="H1" s="267" t="s">
        <v>75</v>
      </c>
      <c r="I1" s="268"/>
      <c r="J1" s="268"/>
      <c r="K1" s="268"/>
      <c r="L1" s="268"/>
      <c r="M1" s="269"/>
      <c r="O1" s="3"/>
      <c r="P1" s="3"/>
      <c r="Q1" s="3"/>
      <c r="R1" s="4"/>
    </row>
    <row r="2" spans="2:18" s="2" customFormat="1" ht="37.5" customHeight="1" thickBot="1">
      <c r="B2" s="274">
        <f>エントリーシート!D7</f>
        <v>0</v>
      </c>
      <c r="C2" s="272"/>
      <c r="D2" s="272"/>
      <c r="E2" s="272"/>
      <c r="F2" s="272"/>
      <c r="G2" s="275"/>
      <c r="H2" s="272">
        <f>エントリーシート!D8</f>
        <v>0</v>
      </c>
      <c r="I2" s="272"/>
      <c r="J2" s="272"/>
      <c r="K2" s="272"/>
      <c r="L2" s="272"/>
      <c r="M2" s="273"/>
      <c r="R2" s="4"/>
    </row>
    <row r="3" spans="2:18" s="2" customFormat="1" ht="18.75" customHeight="1">
      <c r="B3" s="276" t="s">
        <v>77</v>
      </c>
      <c r="C3" s="277"/>
      <c r="D3" s="277"/>
      <c r="E3" s="278"/>
      <c r="F3" s="282" t="s">
        <v>78</v>
      </c>
      <c r="G3" s="283"/>
      <c r="H3" s="283"/>
      <c r="I3" s="283"/>
      <c r="J3" s="284"/>
      <c r="K3" s="282" t="s">
        <v>1268</v>
      </c>
      <c r="L3" s="283"/>
      <c r="M3" s="286"/>
      <c r="R3" s="4"/>
    </row>
    <row r="4" spans="2:18" s="2" customFormat="1" ht="18.75" customHeight="1" thickBot="1">
      <c r="B4" s="279"/>
      <c r="C4" s="280"/>
      <c r="D4" s="280"/>
      <c r="E4" s="281"/>
      <c r="F4" s="224"/>
      <c r="G4" s="225"/>
      <c r="H4" s="225"/>
      <c r="I4" s="225"/>
      <c r="J4" s="285"/>
      <c r="K4" s="224"/>
      <c r="L4" s="225"/>
      <c r="M4" s="226"/>
      <c r="R4" s="4"/>
    </row>
    <row r="5" spans="2:18" s="2" customFormat="1" ht="37.5" customHeight="1" thickBot="1">
      <c r="B5" s="258">
        <f>エントリーシート!D9</f>
        <v>0</v>
      </c>
      <c r="C5" s="259"/>
      <c r="D5" s="259"/>
      <c r="E5" s="260"/>
      <c r="F5" s="261">
        <f>エントリーシート!D10</f>
        <v>0</v>
      </c>
      <c r="G5" s="262"/>
      <c r="H5" s="262"/>
      <c r="I5" s="262"/>
      <c r="J5" s="263"/>
      <c r="K5" s="264">
        <f>エントリーシート!D11</f>
        <v>0</v>
      </c>
      <c r="L5" s="265"/>
      <c r="M5" s="266"/>
      <c r="R5" s="4"/>
    </row>
    <row r="6" spans="2:18" s="2" customFormat="1" ht="18.75" customHeight="1" thickBot="1">
      <c r="B6" s="221" t="s">
        <v>8</v>
      </c>
      <c r="C6" s="222"/>
      <c r="D6" s="222"/>
      <c r="E6" s="222"/>
      <c r="F6" s="223"/>
      <c r="G6" s="224" t="s">
        <v>76</v>
      </c>
      <c r="H6" s="225"/>
      <c r="I6" s="225"/>
      <c r="J6" s="225"/>
      <c r="K6" s="225"/>
      <c r="L6" s="225"/>
      <c r="M6" s="226"/>
      <c r="R6" s="4"/>
    </row>
    <row r="7" spans="2:18" s="2" customFormat="1" ht="37.5" customHeight="1" thickBot="1">
      <c r="B7" s="227">
        <f>エントリーシート!D13</f>
        <v>0</v>
      </c>
      <c r="C7" s="228"/>
      <c r="D7" s="228"/>
      <c r="E7" s="228"/>
      <c r="F7" s="229"/>
      <c r="G7" s="230">
        <f>エントリーシート!D12</f>
        <v>0</v>
      </c>
      <c r="H7" s="231"/>
      <c r="I7" s="231"/>
      <c r="J7" s="231"/>
      <c r="K7" s="231"/>
      <c r="L7" s="231"/>
      <c r="M7" s="232"/>
      <c r="R7" s="4"/>
    </row>
    <row r="8" spans="2:18" s="2" customFormat="1" ht="18.75" customHeight="1" thickBot="1">
      <c r="B8" s="242" t="s">
        <v>18</v>
      </c>
      <c r="C8" s="243"/>
      <c r="D8" s="243"/>
      <c r="E8" s="243"/>
      <c r="F8" s="244"/>
      <c r="G8" s="224" t="s">
        <v>9</v>
      </c>
      <c r="H8" s="225"/>
      <c r="I8" s="225"/>
      <c r="J8" s="225"/>
      <c r="K8" s="225"/>
      <c r="L8" s="225"/>
      <c r="M8" s="226"/>
      <c r="R8" s="4"/>
    </row>
    <row r="9" spans="2:18" s="2" customFormat="1" ht="37.5" customHeight="1" thickBot="1">
      <c r="B9" s="245" t="str">
        <f>エントリーシート!B16</f>
        <v>計算メダリスト実行委員会</v>
      </c>
      <c r="C9" s="246"/>
      <c r="D9" s="246"/>
      <c r="E9" s="246"/>
      <c r="F9" s="247"/>
      <c r="G9" s="230">
        <f>エントリーシート!D14</f>
        <v>0</v>
      </c>
      <c r="H9" s="231"/>
      <c r="I9" s="231"/>
      <c r="J9" s="231"/>
      <c r="K9" s="231"/>
      <c r="L9" s="231"/>
      <c r="M9" s="232"/>
      <c r="R9" s="4"/>
    </row>
    <row r="10" spans="2:18" s="2" customFormat="1" ht="32.25" customHeight="1">
      <c r="B10" s="5"/>
      <c r="C10" s="5"/>
      <c r="D10" s="5"/>
      <c r="E10" s="5"/>
      <c r="F10" s="5"/>
      <c r="G10" s="6"/>
      <c r="H10" s="7"/>
      <c r="I10" s="7"/>
      <c r="J10" s="7"/>
      <c r="K10" s="7"/>
      <c r="L10" s="7"/>
      <c r="M10" s="7"/>
      <c r="R10" s="4"/>
    </row>
    <row r="11" spans="2:18" s="2" customFormat="1" ht="32.25" customHeight="1" thickBot="1">
      <c r="B11" s="5"/>
      <c r="C11" s="5"/>
      <c r="D11" s="5"/>
      <c r="E11" s="5"/>
      <c r="F11" s="5"/>
      <c r="G11" s="6"/>
      <c r="H11" s="7"/>
      <c r="I11" s="7"/>
      <c r="J11" s="7"/>
      <c r="K11" s="7"/>
      <c r="L11" s="7"/>
      <c r="M11" s="7"/>
      <c r="R11" s="4"/>
    </row>
    <row r="12" spans="2:18" ht="30" customHeight="1" thickTop="1" thickBot="1">
      <c r="B12" s="248" t="s">
        <v>1269</v>
      </c>
      <c r="C12" s="249"/>
      <c r="D12" s="249"/>
      <c r="E12" s="250"/>
      <c r="F12" s="251" t="s">
        <v>105</v>
      </c>
      <c r="G12" s="252"/>
      <c r="H12" s="252"/>
      <c r="I12" s="252"/>
      <c r="J12" s="251" t="s">
        <v>106</v>
      </c>
      <c r="K12" s="252"/>
      <c r="L12" s="252"/>
      <c r="M12" s="253"/>
    </row>
    <row r="13" spans="2:18" ht="41.25" customHeight="1" thickTop="1">
      <c r="B13" s="233"/>
      <c r="C13" s="234"/>
      <c r="D13" s="235"/>
      <c r="E13" s="102"/>
      <c r="F13" s="70"/>
      <c r="G13" s="72" t="s">
        <v>107</v>
      </c>
      <c r="H13" s="68"/>
      <c r="I13" s="73">
        <f>COUNTIF('コンテスト部門 成績入力シート'!$N$4:$N$503,"特別金賞")</f>
        <v>0</v>
      </c>
      <c r="J13" s="108"/>
      <c r="K13" s="72" t="s">
        <v>107</v>
      </c>
      <c r="L13" s="69"/>
      <c r="M13" s="70">
        <f>COUNTIF('チャレンジ部門 成績入力シート'!$N$4:$N$503,"特別金賞")</f>
        <v>0</v>
      </c>
    </row>
    <row r="14" spans="2:18" ht="41.25" customHeight="1">
      <c r="B14" s="236" t="s">
        <v>108</v>
      </c>
      <c r="C14" s="237"/>
      <c r="D14" s="237"/>
      <c r="E14" s="103">
        <f>COUNTIF('ビギナーズ部門 成績入力シート'!$N$4:$N$503,"金賞")</f>
        <v>0</v>
      </c>
      <c r="F14" s="238" t="s">
        <v>108</v>
      </c>
      <c r="G14" s="239"/>
      <c r="H14" s="239"/>
      <c r="I14" s="74">
        <f>COUNTIF('コンテスト部門 成績入力シート'!$N$4:$N$503,"金賞")</f>
        <v>0</v>
      </c>
      <c r="J14" s="238" t="s">
        <v>108</v>
      </c>
      <c r="K14" s="239"/>
      <c r="L14" s="256"/>
      <c r="M14" s="71">
        <f>COUNTIF('チャレンジ部門 成績入力シート'!$N$4:$N$503,"金賞")</f>
        <v>0</v>
      </c>
    </row>
    <row r="15" spans="2:18" ht="41.25" customHeight="1">
      <c r="B15" s="238" t="s">
        <v>109</v>
      </c>
      <c r="C15" s="239"/>
      <c r="D15" s="239"/>
      <c r="E15" s="104">
        <f>COUNTIF('ビギナーズ部門 成績入力シート'!$N$4:$N$503,"銀賞")</f>
        <v>0</v>
      </c>
      <c r="F15" s="238" t="s">
        <v>109</v>
      </c>
      <c r="G15" s="239"/>
      <c r="H15" s="239"/>
      <c r="I15" s="74">
        <f>COUNTIF('コンテスト部門 成績入力シート'!$N$4:$N$503,"銀賞")</f>
        <v>0</v>
      </c>
      <c r="J15" s="238" t="s">
        <v>109</v>
      </c>
      <c r="K15" s="239"/>
      <c r="L15" s="256"/>
      <c r="M15" s="71">
        <f>COUNTIF('チャレンジ部門 成績入力シート'!$N$4:$N$503,"銀賞")</f>
        <v>0</v>
      </c>
    </row>
    <row r="16" spans="2:18" ht="41.25" customHeight="1" thickBot="1">
      <c r="B16" s="240" t="s">
        <v>110</v>
      </c>
      <c r="C16" s="241"/>
      <c r="D16" s="241"/>
      <c r="E16" s="105">
        <f>COUNTIF('ビギナーズ部門 成績入力シート'!$N$4:$N$503,"銅賞")</f>
        <v>0</v>
      </c>
      <c r="F16" s="254" t="s">
        <v>110</v>
      </c>
      <c r="G16" s="255"/>
      <c r="H16" s="255"/>
      <c r="I16" s="106">
        <f>COUNTIF('コンテスト部門 成績入力シート'!$N$4:$N$503,"銅賞")</f>
        <v>0</v>
      </c>
      <c r="J16" s="254" t="s">
        <v>110</v>
      </c>
      <c r="K16" s="255"/>
      <c r="L16" s="257"/>
      <c r="M16" s="107">
        <f>COUNTIF('チャレンジ部門 成績入力シート'!$N$4:$N$503,"銅賞")</f>
        <v>0</v>
      </c>
    </row>
    <row r="17" ht="37.5" customHeight="1" thickTop="1"/>
    <row r="18" ht="37.5" customHeight="1"/>
    <row r="19" ht="37.5" customHeight="1"/>
    <row r="20" ht="37.5" customHeight="1"/>
    <row r="21" ht="37.5" customHeight="1"/>
    <row r="22" ht="37.5" customHeight="1"/>
    <row r="23" ht="37.5" customHeight="1"/>
    <row r="24" ht="37.5" customHeight="1"/>
    <row r="25" ht="37.5" customHeight="1"/>
    <row r="26" ht="37.5" customHeight="1"/>
    <row r="27" ht="37.5" customHeight="1"/>
    <row r="28" ht="30" customHeight="1"/>
    <row r="29" ht="30" customHeight="1"/>
    <row r="30" ht="30" customHeight="1"/>
    <row r="31" ht="30" customHeight="1"/>
    <row r="32"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sheetData>
  <sheetProtection algorithmName="SHA-512" hashValue="bMVZv2H6ONF6ILs6bY0PaniqN7Ffss6ZTXFgSFfql/GFiNru1Zmancz5vdfFVIha2N+gDmGJD/DOj/m7KdVRHw==" saltValue="aqIZf3VWZ4nmuQhMpfQpVg==" spinCount="100000" sheet="1" selectLockedCells="1" selectUnlockedCells="1"/>
  <mergeCells count="31">
    <mergeCell ref="B5:E5"/>
    <mergeCell ref="F5:J5"/>
    <mergeCell ref="K5:M5"/>
    <mergeCell ref="H1:M1"/>
    <mergeCell ref="B1:G1"/>
    <mergeCell ref="H2:M2"/>
    <mergeCell ref="B2:G2"/>
    <mergeCell ref="B3:E4"/>
    <mergeCell ref="F3:J4"/>
    <mergeCell ref="K3:M4"/>
    <mergeCell ref="B14:D14"/>
    <mergeCell ref="B15:D15"/>
    <mergeCell ref="B16:D16"/>
    <mergeCell ref="B8:F8"/>
    <mergeCell ref="B9:F9"/>
    <mergeCell ref="B12:E12"/>
    <mergeCell ref="F12:I12"/>
    <mergeCell ref="G8:M8"/>
    <mergeCell ref="G9:M9"/>
    <mergeCell ref="J12:M12"/>
    <mergeCell ref="F14:H14"/>
    <mergeCell ref="F15:H15"/>
    <mergeCell ref="F16:H16"/>
    <mergeCell ref="J14:L14"/>
    <mergeCell ref="J15:L15"/>
    <mergeCell ref="J16:L16"/>
    <mergeCell ref="B6:F6"/>
    <mergeCell ref="G6:M6"/>
    <mergeCell ref="B7:F7"/>
    <mergeCell ref="G7:M7"/>
    <mergeCell ref="B13:D13"/>
  </mergeCells>
  <phoneticPr fontId="2"/>
  <pageMargins left="0.25" right="0.25"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17"/>
  <sheetViews>
    <sheetView workbookViewId="0">
      <selection activeCell="J1" sqref="J1"/>
    </sheetView>
  </sheetViews>
  <sheetFormatPr defaultRowHeight="13.5"/>
  <cols>
    <col min="1" max="16384" width="9" style="39"/>
  </cols>
  <sheetData>
    <row r="1" spans="1:5">
      <c r="A1" s="38" t="s">
        <v>73</v>
      </c>
      <c r="B1" s="39">
        <v>100</v>
      </c>
      <c r="D1" s="39">
        <v>1</v>
      </c>
      <c r="E1" s="39">
        <v>1900</v>
      </c>
    </row>
    <row r="2" spans="1:5">
      <c r="A2" s="39">
        <v>101</v>
      </c>
      <c r="B2" s="39">
        <v>120</v>
      </c>
      <c r="C2" s="39" t="str">
        <f>A2&amp;$A$1&amp;B2</f>
        <v>101～120</v>
      </c>
      <c r="D2" s="39">
        <v>0.99</v>
      </c>
      <c r="E2" s="39">
        <f t="shared" ref="E2:E16" si="0">$E$1*D2</f>
        <v>1881</v>
      </c>
    </row>
    <row r="3" spans="1:5">
      <c r="A3" s="39">
        <v>121</v>
      </c>
      <c r="B3" s="39">
        <v>140</v>
      </c>
      <c r="C3" s="39" t="str">
        <f t="shared" ref="C3:C17" si="1">A3&amp;$A$1&amp;B3</f>
        <v>121～140</v>
      </c>
      <c r="D3" s="39">
        <v>0.98</v>
      </c>
      <c r="E3" s="39">
        <f t="shared" si="0"/>
        <v>1862</v>
      </c>
    </row>
    <row r="4" spans="1:5">
      <c r="A4" s="39">
        <v>141</v>
      </c>
      <c r="B4" s="39">
        <v>160</v>
      </c>
      <c r="C4" s="39" t="str">
        <f t="shared" si="1"/>
        <v>141～160</v>
      </c>
      <c r="D4" s="39">
        <v>0.97</v>
      </c>
      <c r="E4" s="39">
        <f t="shared" si="0"/>
        <v>1843</v>
      </c>
    </row>
    <row r="5" spans="1:5">
      <c r="A5" s="39">
        <v>161</v>
      </c>
      <c r="B5" s="39">
        <v>180</v>
      </c>
      <c r="C5" s="39" t="str">
        <f t="shared" si="1"/>
        <v>161～180</v>
      </c>
      <c r="D5" s="39">
        <v>0.96</v>
      </c>
      <c r="E5" s="39">
        <f t="shared" si="0"/>
        <v>1824</v>
      </c>
    </row>
    <row r="6" spans="1:5">
      <c r="A6" s="39">
        <v>181</v>
      </c>
      <c r="B6" s="39">
        <v>200</v>
      </c>
      <c r="C6" s="39" t="str">
        <f t="shared" si="1"/>
        <v>181～200</v>
      </c>
      <c r="D6" s="39">
        <v>0.95</v>
      </c>
      <c r="E6" s="39">
        <f t="shared" si="0"/>
        <v>1805</v>
      </c>
    </row>
    <row r="7" spans="1:5">
      <c r="A7" s="39">
        <v>201</v>
      </c>
      <c r="B7" s="39">
        <v>220</v>
      </c>
      <c r="C7" s="39" t="str">
        <f t="shared" si="1"/>
        <v>201～220</v>
      </c>
      <c r="D7" s="39">
        <v>0.94</v>
      </c>
      <c r="E7" s="39">
        <f t="shared" si="0"/>
        <v>1786</v>
      </c>
    </row>
    <row r="8" spans="1:5">
      <c r="A8" s="39">
        <v>221</v>
      </c>
      <c r="B8" s="39">
        <v>240</v>
      </c>
      <c r="C8" s="39" t="str">
        <f t="shared" si="1"/>
        <v>221～240</v>
      </c>
      <c r="D8" s="39">
        <v>0.93</v>
      </c>
      <c r="E8" s="39">
        <f t="shared" si="0"/>
        <v>1767</v>
      </c>
    </row>
    <row r="9" spans="1:5">
      <c r="A9" s="39">
        <v>241</v>
      </c>
      <c r="B9" s="39">
        <v>260</v>
      </c>
      <c r="C9" s="39" t="str">
        <f t="shared" si="1"/>
        <v>241～260</v>
      </c>
      <c r="D9" s="39">
        <v>0.92</v>
      </c>
      <c r="E9" s="39">
        <f t="shared" si="0"/>
        <v>1748</v>
      </c>
    </row>
    <row r="10" spans="1:5">
      <c r="A10" s="39">
        <v>261</v>
      </c>
      <c r="B10" s="39">
        <v>280</v>
      </c>
      <c r="C10" s="39" t="str">
        <f t="shared" si="1"/>
        <v>261～280</v>
      </c>
      <c r="D10" s="39">
        <v>0.91</v>
      </c>
      <c r="E10" s="39">
        <f t="shared" si="0"/>
        <v>1729</v>
      </c>
    </row>
    <row r="11" spans="1:5">
      <c r="A11" s="39">
        <v>281</v>
      </c>
      <c r="B11" s="39">
        <v>300</v>
      </c>
      <c r="C11" s="39" t="str">
        <f t="shared" si="1"/>
        <v>281～300</v>
      </c>
      <c r="D11" s="39">
        <v>0.9</v>
      </c>
      <c r="E11" s="39">
        <f t="shared" si="0"/>
        <v>1710</v>
      </c>
    </row>
    <row r="12" spans="1:5">
      <c r="A12" s="39">
        <v>301</v>
      </c>
      <c r="B12" s="39">
        <v>320</v>
      </c>
      <c r="C12" s="39" t="str">
        <f t="shared" si="1"/>
        <v>301～320</v>
      </c>
      <c r="D12" s="39">
        <v>0.89</v>
      </c>
      <c r="E12" s="39">
        <f t="shared" si="0"/>
        <v>1691</v>
      </c>
    </row>
    <row r="13" spans="1:5">
      <c r="A13" s="39">
        <v>321</v>
      </c>
      <c r="B13" s="39">
        <v>340</v>
      </c>
      <c r="C13" s="39" t="str">
        <f t="shared" si="1"/>
        <v>321～340</v>
      </c>
      <c r="D13" s="39">
        <v>0.88</v>
      </c>
      <c r="E13" s="39">
        <f t="shared" si="0"/>
        <v>1672</v>
      </c>
    </row>
    <row r="14" spans="1:5">
      <c r="A14" s="39">
        <v>341</v>
      </c>
      <c r="B14" s="39">
        <v>360</v>
      </c>
      <c r="C14" s="39" t="str">
        <f t="shared" si="1"/>
        <v>341～360</v>
      </c>
      <c r="D14" s="39">
        <v>0.87</v>
      </c>
      <c r="E14" s="39">
        <f t="shared" si="0"/>
        <v>1653</v>
      </c>
    </row>
    <row r="15" spans="1:5">
      <c r="A15" s="39">
        <v>361</v>
      </c>
      <c r="B15" s="39">
        <v>380</v>
      </c>
      <c r="C15" s="39" t="str">
        <f t="shared" si="1"/>
        <v>361～380</v>
      </c>
      <c r="D15" s="39">
        <v>0.86</v>
      </c>
      <c r="E15" s="39">
        <f t="shared" si="0"/>
        <v>1634</v>
      </c>
    </row>
    <row r="16" spans="1:5">
      <c r="A16" s="39">
        <v>381</v>
      </c>
      <c r="B16" s="39">
        <v>400</v>
      </c>
      <c r="C16" s="39" t="str">
        <f t="shared" si="1"/>
        <v>381～400</v>
      </c>
      <c r="D16" s="39">
        <v>0.85</v>
      </c>
      <c r="E16" s="39">
        <f t="shared" si="0"/>
        <v>1615</v>
      </c>
    </row>
    <row r="17" spans="1:5">
      <c r="A17" s="39">
        <v>401</v>
      </c>
      <c r="B17" s="39">
        <v>5000</v>
      </c>
      <c r="C17" s="39" t="str">
        <f t="shared" si="1"/>
        <v>401～5000</v>
      </c>
      <c r="E17" s="39">
        <v>1600</v>
      </c>
    </row>
  </sheetData>
  <sheetProtection algorithmName="SHA-512" hashValue="0I3qnTV4iRVVwfK2y+w7Mxyf+xLygxRNxZ4VxMGAlEKwzqiyXTufOr0ZSMgDuGSGqxKrtJDpGwvLvy0oqKgXTQ==" saltValue="/z2RqQeyjamTgTRBxQnvvw==" spinCount="100000" sheet="1" objects="1" scenarios="1" selectLockedCells="1" selectUnlockedCells="1"/>
  <phoneticPr fontId="2"/>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75"/>
  <sheetViews>
    <sheetView workbookViewId="0">
      <selection activeCell="B1" sqref="B1"/>
    </sheetView>
  </sheetViews>
  <sheetFormatPr defaultRowHeight="14.25"/>
  <cols>
    <col min="1" max="2" width="9" style="129"/>
    <col min="3" max="3" width="19" style="129" customWidth="1"/>
    <col min="4" max="4" width="9" style="129"/>
    <col min="5" max="5" width="16.125" style="129" bestFit="1" customWidth="1"/>
    <col min="6" max="8" width="9" style="131"/>
    <col min="9" max="9" width="16.125" style="129" bestFit="1" customWidth="1"/>
    <col min="10" max="10" width="20.5" style="129" bestFit="1" customWidth="1"/>
    <col min="11" max="15" width="9" style="129"/>
    <col min="16" max="16" width="22.75" style="129" bestFit="1" customWidth="1"/>
    <col min="17" max="16384" width="9" style="129"/>
  </cols>
  <sheetData>
    <row r="1" spans="1:17" ht="18">
      <c r="A1" s="129" t="s">
        <v>2</v>
      </c>
      <c r="C1" s="130" t="s">
        <v>25</v>
      </c>
      <c r="D1" s="129" t="s">
        <v>114</v>
      </c>
      <c r="E1" s="129" t="s">
        <v>192</v>
      </c>
      <c r="F1" s="131">
        <v>0</v>
      </c>
      <c r="H1" s="131">
        <v>0</v>
      </c>
      <c r="I1" s="129" t="s">
        <v>190</v>
      </c>
      <c r="J1" s="129" t="s">
        <v>111</v>
      </c>
      <c r="P1" s="129" t="s">
        <v>1771</v>
      </c>
      <c r="Q1" s="129" t="s">
        <v>1770</v>
      </c>
    </row>
    <row r="2" spans="1:17" ht="18">
      <c r="A2" s="129" t="s">
        <v>19</v>
      </c>
      <c r="C2" s="130" t="s">
        <v>26</v>
      </c>
      <c r="D2" s="129" t="s">
        <v>115</v>
      </c>
      <c r="E2" s="129" t="s">
        <v>193</v>
      </c>
      <c r="F2" s="131">
        <v>5</v>
      </c>
      <c r="H2" s="131">
        <v>10</v>
      </c>
      <c r="L2" s="129" t="s">
        <v>240</v>
      </c>
      <c r="M2" s="129" t="s">
        <v>196</v>
      </c>
      <c r="N2" s="129" t="s">
        <v>208</v>
      </c>
      <c r="P2" s="129" t="str">
        <f>D1&amp;$E$1</f>
        <v>2026年４月～６月実施</v>
      </c>
      <c r="Q2" s="129">
        <v>202613</v>
      </c>
    </row>
    <row r="3" spans="1:17" ht="18">
      <c r="A3" s="129" t="s">
        <v>3</v>
      </c>
      <c r="C3" s="130" t="s">
        <v>27</v>
      </c>
      <c r="D3" s="129" t="s">
        <v>116</v>
      </c>
      <c r="E3" s="129" t="s">
        <v>194</v>
      </c>
      <c r="F3" s="131">
        <v>10</v>
      </c>
      <c r="H3" s="131">
        <v>20</v>
      </c>
      <c r="L3" s="129" t="s">
        <v>241</v>
      </c>
      <c r="M3" s="129" t="s">
        <v>197</v>
      </c>
      <c r="N3" s="129" t="s">
        <v>209</v>
      </c>
      <c r="P3" s="129" t="str">
        <f>D1&amp;$E$2</f>
        <v>2026年８月～10月実施</v>
      </c>
      <c r="Q3" s="129">
        <v>202614</v>
      </c>
    </row>
    <row r="4" spans="1:17" ht="18">
      <c r="A4" s="129" t="s">
        <v>6</v>
      </c>
      <c r="C4" s="130" t="s">
        <v>28</v>
      </c>
      <c r="D4" s="129" t="s">
        <v>117</v>
      </c>
      <c r="F4" s="131">
        <v>15</v>
      </c>
      <c r="H4" s="131">
        <v>30</v>
      </c>
      <c r="L4" s="129" t="s">
        <v>242</v>
      </c>
      <c r="M4" s="129" t="s">
        <v>198</v>
      </c>
      <c r="N4" s="129" t="s">
        <v>210</v>
      </c>
      <c r="P4" s="129" t="str">
        <f>D1&amp;$E$3</f>
        <v>2026年12月～２月実施</v>
      </c>
      <c r="Q4" s="129">
        <v>202615</v>
      </c>
    </row>
    <row r="5" spans="1:17" ht="18">
      <c r="A5" s="129" t="s">
        <v>7</v>
      </c>
      <c r="C5" s="130" t="s">
        <v>29</v>
      </c>
      <c r="D5" s="129" t="s">
        <v>118</v>
      </c>
      <c r="F5" s="131">
        <v>20</v>
      </c>
      <c r="H5" s="131">
        <v>40</v>
      </c>
      <c r="L5" s="129" t="s">
        <v>243</v>
      </c>
      <c r="M5" s="129" t="s">
        <v>199</v>
      </c>
      <c r="N5" s="129" t="s">
        <v>211</v>
      </c>
      <c r="P5" s="129" t="str">
        <f>D2&amp;$E$1</f>
        <v>2027年４月～６月実施</v>
      </c>
      <c r="Q5" s="129">
        <v>202716</v>
      </c>
    </row>
    <row r="6" spans="1:17" ht="18">
      <c r="A6" s="129" t="s">
        <v>10</v>
      </c>
      <c r="C6" s="130" t="s">
        <v>30</v>
      </c>
      <c r="D6" s="129" t="s">
        <v>119</v>
      </c>
      <c r="F6" s="131">
        <v>25</v>
      </c>
      <c r="H6" s="131">
        <v>50</v>
      </c>
      <c r="L6" s="129" t="s">
        <v>244</v>
      </c>
      <c r="M6" s="129" t="s">
        <v>200</v>
      </c>
      <c r="N6" s="129" t="s">
        <v>212</v>
      </c>
      <c r="P6" s="129" t="str">
        <f>D2&amp;$E$2</f>
        <v>2027年８月～10月実施</v>
      </c>
      <c r="Q6" s="129">
        <v>202717</v>
      </c>
    </row>
    <row r="7" spans="1:17" ht="18">
      <c r="A7" s="129" t="s">
        <v>79</v>
      </c>
      <c r="C7" s="130" t="s">
        <v>31</v>
      </c>
      <c r="D7" s="129" t="s">
        <v>120</v>
      </c>
      <c r="F7" s="131">
        <v>30</v>
      </c>
      <c r="H7" s="131">
        <v>60</v>
      </c>
      <c r="L7" s="129" t="s">
        <v>245</v>
      </c>
      <c r="M7" s="129" t="s">
        <v>201</v>
      </c>
      <c r="N7" s="129" t="s">
        <v>213</v>
      </c>
      <c r="P7" s="129" t="str">
        <f>D2&amp;$E$3</f>
        <v>2027年12月～２月実施</v>
      </c>
      <c r="Q7" s="129">
        <v>202718</v>
      </c>
    </row>
    <row r="8" spans="1:17" ht="18">
      <c r="A8" s="129" t="s">
        <v>80</v>
      </c>
      <c r="C8" s="130" t="s">
        <v>32</v>
      </c>
      <c r="D8" s="129" t="s">
        <v>121</v>
      </c>
      <c r="F8" s="131">
        <v>35</v>
      </c>
      <c r="H8" s="131">
        <v>70</v>
      </c>
      <c r="L8" s="129" t="s">
        <v>246</v>
      </c>
      <c r="M8" s="129" t="s">
        <v>202</v>
      </c>
      <c r="N8" s="129" t="s">
        <v>214</v>
      </c>
      <c r="P8" s="129" t="str">
        <f>D3&amp;$E$1</f>
        <v>2028年４月～６月実施</v>
      </c>
      <c r="Q8" s="129">
        <v>202819</v>
      </c>
    </row>
    <row r="9" spans="1:17" ht="18">
      <c r="A9" s="129" t="s">
        <v>81</v>
      </c>
      <c r="C9" s="130" t="s">
        <v>33</v>
      </c>
      <c r="D9" s="129" t="s">
        <v>122</v>
      </c>
      <c r="F9" s="131">
        <v>40</v>
      </c>
      <c r="H9" s="131">
        <v>80</v>
      </c>
      <c r="L9" s="129" t="s">
        <v>247</v>
      </c>
      <c r="M9" s="129" t="s">
        <v>203</v>
      </c>
      <c r="N9" s="129" t="s">
        <v>215</v>
      </c>
      <c r="P9" s="129" t="str">
        <f>D3&amp;$E$2</f>
        <v>2028年８月～10月実施</v>
      </c>
      <c r="Q9" s="129">
        <v>202820</v>
      </c>
    </row>
    <row r="10" spans="1:17" ht="18">
      <c r="A10" s="129" t="s">
        <v>82</v>
      </c>
      <c r="C10" s="130" t="s">
        <v>34</v>
      </c>
      <c r="D10" s="129" t="s">
        <v>123</v>
      </c>
      <c r="F10" s="131">
        <v>45</v>
      </c>
      <c r="H10" s="131">
        <v>90</v>
      </c>
      <c r="L10" s="129" t="s">
        <v>248</v>
      </c>
      <c r="M10" s="129" t="s">
        <v>204</v>
      </c>
      <c r="N10" s="129" t="s">
        <v>216</v>
      </c>
      <c r="P10" s="129" t="str">
        <f>D3&amp;$E$3</f>
        <v>2028年12月～２月実施</v>
      </c>
      <c r="Q10" s="129">
        <v>202821</v>
      </c>
    </row>
    <row r="11" spans="1:17" ht="18">
      <c r="A11" s="129" t="s">
        <v>83</v>
      </c>
      <c r="C11" s="130" t="s">
        <v>35</v>
      </c>
      <c r="D11" s="129" t="s">
        <v>124</v>
      </c>
      <c r="F11" s="131">
        <v>50</v>
      </c>
      <c r="H11" s="131">
        <v>100</v>
      </c>
      <c r="L11" s="129" t="s">
        <v>249</v>
      </c>
      <c r="M11" s="129" t="s">
        <v>205</v>
      </c>
      <c r="N11" s="129" t="s">
        <v>217</v>
      </c>
      <c r="P11" s="129" t="str">
        <f>D4&amp;$E$1</f>
        <v>2029年４月～６月実施</v>
      </c>
      <c r="Q11" s="129">
        <v>202922</v>
      </c>
    </row>
    <row r="12" spans="1:17" ht="18">
      <c r="A12" s="129" t="s">
        <v>84</v>
      </c>
      <c r="C12" s="130" t="s">
        <v>36</v>
      </c>
      <c r="D12" s="129" t="s">
        <v>125</v>
      </c>
      <c r="F12" s="131">
        <v>55</v>
      </c>
      <c r="H12" s="131">
        <v>110</v>
      </c>
      <c r="L12" s="129" t="s">
        <v>250</v>
      </c>
      <c r="M12" s="129" t="s">
        <v>206</v>
      </c>
      <c r="N12" s="129" t="s">
        <v>218</v>
      </c>
      <c r="P12" s="129" t="str">
        <f>D4&amp;$E$2</f>
        <v>2029年８月～10月実施</v>
      </c>
      <c r="Q12" s="129">
        <v>202923</v>
      </c>
    </row>
    <row r="13" spans="1:17" ht="18">
      <c r="A13" s="129" t="s">
        <v>85</v>
      </c>
      <c r="C13" s="130" t="s">
        <v>37</v>
      </c>
      <c r="D13" s="129" t="s">
        <v>126</v>
      </c>
      <c r="F13" s="131">
        <v>60</v>
      </c>
      <c r="H13" s="131">
        <v>120</v>
      </c>
      <c r="M13" s="129" t="s">
        <v>207</v>
      </c>
      <c r="N13" s="129" t="s">
        <v>219</v>
      </c>
      <c r="P13" s="129" t="str">
        <f>D4&amp;$E$3</f>
        <v>2029年12月～２月実施</v>
      </c>
      <c r="Q13" s="129">
        <v>202924</v>
      </c>
    </row>
    <row r="14" spans="1:17" ht="18">
      <c r="A14" s="129" t="s">
        <v>86</v>
      </c>
      <c r="C14" s="130" t="s">
        <v>38</v>
      </c>
      <c r="D14" s="129" t="s">
        <v>127</v>
      </c>
      <c r="F14" s="131">
        <v>65</v>
      </c>
      <c r="H14" s="131">
        <v>130</v>
      </c>
      <c r="N14" s="129" t="s">
        <v>220</v>
      </c>
      <c r="P14" s="129" t="str">
        <f>D5&amp;$E$1</f>
        <v>2030年４月～６月実施</v>
      </c>
      <c r="Q14" s="129">
        <v>203025</v>
      </c>
    </row>
    <row r="15" spans="1:17" ht="18">
      <c r="A15" s="129" t="s">
        <v>87</v>
      </c>
      <c r="C15" s="130" t="s">
        <v>39</v>
      </c>
      <c r="D15" s="129" t="s">
        <v>128</v>
      </c>
      <c r="F15" s="131">
        <v>70</v>
      </c>
      <c r="H15" s="131">
        <v>140</v>
      </c>
      <c r="N15" s="129" t="s">
        <v>221</v>
      </c>
      <c r="P15" s="129" t="str">
        <f>D5&amp;$E$2</f>
        <v>2030年８月～10月実施</v>
      </c>
      <c r="Q15" s="129">
        <v>203026</v>
      </c>
    </row>
    <row r="16" spans="1:17" ht="18">
      <c r="A16" s="129" t="s">
        <v>88</v>
      </c>
      <c r="C16" s="130" t="s">
        <v>40</v>
      </c>
      <c r="D16" s="129" t="s">
        <v>129</v>
      </c>
      <c r="F16" s="131">
        <v>75</v>
      </c>
      <c r="H16" s="131">
        <v>150</v>
      </c>
      <c r="N16" s="129" t="s">
        <v>222</v>
      </c>
      <c r="P16" s="129" t="str">
        <f>D5&amp;$E$3</f>
        <v>2030年12月～２月実施</v>
      </c>
      <c r="Q16" s="129">
        <v>203027</v>
      </c>
    </row>
    <row r="17" spans="3:17" ht="18">
      <c r="C17" s="130" t="s">
        <v>41</v>
      </c>
      <c r="D17" s="129" t="s">
        <v>130</v>
      </c>
      <c r="F17" s="131">
        <v>80</v>
      </c>
      <c r="H17" s="131">
        <v>160</v>
      </c>
      <c r="N17" s="129" t="s">
        <v>223</v>
      </c>
      <c r="P17" s="129" t="str">
        <f>D6&amp;$E$1</f>
        <v>2031年４月～６月実施</v>
      </c>
      <c r="Q17" s="129">
        <v>203128</v>
      </c>
    </row>
    <row r="18" spans="3:17" ht="18">
      <c r="C18" s="130" t="s">
        <v>42</v>
      </c>
      <c r="D18" s="129" t="s">
        <v>131</v>
      </c>
      <c r="F18" s="131">
        <v>85</v>
      </c>
      <c r="H18" s="131">
        <v>170</v>
      </c>
      <c r="N18" s="129" t="s">
        <v>224</v>
      </c>
      <c r="P18" s="129" t="str">
        <f>D6&amp;$E$2</f>
        <v>2031年８月～10月実施</v>
      </c>
      <c r="Q18" s="129">
        <v>203129</v>
      </c>
    </row>
    <row r="19" spans="3:17" ht="18">
      <c r="C19" s="130" t="s">
        <v>43</v>
      </c>
      <c r="D19" s="129" t="s">
        <v>132</v>
      </c>
      <c r="F19" s="131">
        <v>90</v>
      </c>
      <c r="H19" s="131">
        <v>180</v>
      </c>
      <c r="N19" s="129" t="s">
        <v>225</v>
      </c>
      <c r="P19" s="129" t="str">
        <f>D6&amp;$E$3</f>
        <v>2031年12月～２月実施</v>
      </c>
      <c r="Q19" s="129">
        <v>203130</v>
      </c>
    </row>
    <row r="20" spans="3:17" ht="18">
      <c r="C20" s="130" t="s">
        <v>44</v>
      </c>
      <c r="D20" s="129" t="s">
        <v>133</v>
      </c>
      <c r="F20" s="131">
        <v>95</v>
      </c>
      <c r="H20" s="131">
        <v>190</v>
      </c>
      <c r="N20" s="129" t="s">
        <v>226</v>
      </c>
      <c r="P20" s="129" t="str">
        <f>D7&amp;$E$1</f>
        <v>2032年４月～６月実施</v>
      </c>
      <c r="Q20" s="129">
        <v>203131</v>
      </c>
    </row>
    <row r="21" spans="3:17" ht="18">
      <c r="C21" s="130" t="s">
        <v>45</v>
      </c>
      <c r="D21" s="129" t="s">
        <v>134</v>
      </c>
      <c r="F21" s="131">
        <v>100</v>
      </c>
      <c r="H21" s="131">
        <v>200</v>
      </c>
      <c r="N21" s="129" t="s">
        <v>227</v>
      </c>
      <c r="P21" s="129" t="str">
        <f>D7&amp;$E$2</f>
        <v>2032年８月～10月実施</v>
      </c>
      <c r="Q21" s="129">
        <v>203132</v>
      </c>
    </row>
    <row r="22" spans="3:17" ht="18">
      <c r="C22" s="130" t="s">
        <v>46</v>
      </c>
      <c r="D22" s="129" t="s">
        <v>135</v>
      </c>
      <c r="F22" s="131">
        <v>105</v>
      </c>
      <c r="H22" s="131">
        <v>210</v>
      </c>
      <c r="N22" s="129" t="s">
        <v>228</v>
      </c>
      <c r="P22" s="129" t="str">
        <f>D7&amp;$E$3</f>
        <v>2032年12月～２月実施</v>
      </c>
      <c r="Q22" s="129">
        <v>203133</v>
      </c>
    </row>
    <row r="23" spans="3:17" ht="18">
      <c r="C23" s="130" t="s">
        <v>47</v>
      </c>
      <c r="D23" s="129" t="s">
        <v>136</v>
      </c>
      <c r="F23" s="131">
        <v>110</v>
      </c>
      <c r="H23" s="131">
        <v>220</v>
      </c>
      <c r="N23" s="129" t="s">
        <v>229</v>
      </c>
    </row>
    <row r="24" spans="3:17" ht="18">
      <c r="C24" s="130" t="s">
        <v>48</v>
      </c>
      <c r="D24" s="129" t="s">
        <v>137</v>
      </c>
      <c r="F24" s="131">
        <v>115</v>
      </c>
      <c r="H24" s="131">
        <v>230</v>
      </c>
      <c r="N24" s="129" t="s">
        <v>230</v>
      </c>
    </row>
    <row r="25" spans="3:17" ht="18">
      <c r="C25" s="130" t="s">
        <v>49</v>
      </c>
      <c r="D25" s="129" t="s">
        <v>138</v>
      </c>
      <c r="F25" s="131">
        <v>120</v>
      </c>
      <c r="H25" s="131">
        <v>240</v>
      </c>
      <c r="N25" s="129" t="s">
        <v>231</v>
      </c>
    </row>
    <row r="26" spans="3:17" ht="18">
      <c r="C26" s="130" t="s">
        <v>50</v>
      </c>
      <c r="D26" s="129" t="s">
        <v>139</v>
      </c>
      <c r="F26" s="131">
        <v>125</v>
      </c>
      <c r="H26" s="131">
        <v>250</v>
      </c>
      <c r="N26" s="129" t="s">
        <v>232</v>
      </c>
    </row>
    <row r="27" spans="3:17" ht="18">
      <c r="C27" s="130" t="s">
        <v>51</v>
      </c>
      <c r="D27" s="129" t="s">
        <v>140</v>
      </c>
      <c r="F27" s="131">
        <v>130</v>
      </c>
      <c r="N27" s="129" t="s">
        <v>233</v>
      </c>
    </row>
    <row r="28" spans="3:17" ht="18">
      <c r="C28" s="130" t="s">
        <v>52</v>
      </c>
      <c r="D28" s="129" t="s">
        <v>141</v>
      </c>
      <c r="F28" s="131">
        <v>135</v>
      </c>
      <c r="N28" s="129" t="s">
        <v>234</v>
      </c>
    </row>
    <row r="29" spans="3:17" ht="18">
      <c r="C29" s="130" t="s">
        <v>53</v>
      </c>
      <c r="D29" s="129" t="s">
        <v>142</v>
      </c>
      <c r="F29" s="131">
        <v>140</v>
      </c>
      <c r="N29" s="129" t="s">
        <v>235</v>
      </c>
    </row>
    <row r="30" spans="3:17" ht="18">
      <c r="C30" s="130" t="s">
        <v>54</v>
      </c>
      <c r="D30" s="129" t="s">
        <v>143</v>
      </c>
      <c r="F30" s="131">
        <v>145</v>
      </c>
      <c r="N30" s="129" t="s">
        <v>236</v>
      </c>
    </row>
    <row r="31" spans="3:17" ht="18">
      <c r="C31" s="130" t="s">
        <v>55</v>
      </c>
      <c r="D31" s="129" t="s">
        <v>144</v>
      </c>
      <c r="F31" s="131">
        <v>150</v>
      </c>
      <c r="N31" s="129" t="s">
        <v>237</v>
      </c>
    </row>
    <row r="32" spans="3:17" ht="18">
      <c r="C32" s="130" t="s">
        <v>56</v>
      </c>
      <c r="D32" s="129" t="s">
        <v>145</v>
      </c>
      <c r="F32" s="131">
        <v>155</v>
      </c>
      <c r="N32" s="129" t="s">
        <v>238</v>
      </c>
    </row>
    <row r="33" spans="3:6" ht="18">
      <c r="C33" s="130" t="s">
        <v>57</v>
      </c>
      <c r="D33" s="129" t="s">
        <v>146</v>
      </c>
      <c r="F33" s="131">
        <v>160</v>
      </c>
    </row>
    <row r="34" spans="3:6" ht="18">
      <c r="C34" s="130" t="s">
        <v>58</v>
      </c>
      <c r="D34" s="129" t="s">
        <v>147</v>
      </c>
      <c r="F34" s="131">
        <v>165</v>
      </c>
    </row>
    <row r="35" spans="3:6" ht="18">
      <c r="C35" s="130" t="s">
        <v>59</v>
      </c>
      <c r="D35" s="129" t="s">
        <v>148</v>
      </c>
      <c r="F35" s="131">
        <v>170</v>
      </c>
    </row>
    <row r="36" spans="3:6" ht="18">
      <c r="C36" s="130" t="s">
        <v>60</v>
      </c>
      <c r="D36" s="129" t="s">
        <v>149</v>
      </c>
      <c r="F36" s="131">
        <v>175</v>
      </c>
    </row>
    <row r="37" spans="3:6" ht="18">
      <c r="C37" s="130" t="s">
        <v>61</v>
      </c>
      <c r="D37" s="129" t="s">
        <v>150</v>
      </c>
      <c r="F37" s="131">
        <v>180</v>
      </c>
    </row>
    <row r="38" spans="3:6" ht="18">
      <c r="C38" s="130" t="s">
        <v>62</v>
      </c>
      <c r="D38" s="129" t="s">
        <v>151</v>
      </c>
      <c r="F38" s="131">
        <v>185</v>
      </c>
    </row>
    <row r="39" spans="3:6" ht="18">
      <c r="C39" s="130" t="s">
        <v>63</v>
      </c>
      <c r="D39" s="129" t="s">
        <v>152</v>
      </c>
      <c r="F39" s="131">
        <v>190</v>
      </c>
    </row>
    <row r="40" spans="3:6" ht="18">
      <c r="C40" s="130" t="s">
        <v>64</v>
      </c>
      <c r="D40" s="129" t="s">
        <v>153</v>
      </c>
      <c r="F40" s="131">
        <v>195</v>
      </c>
    </row>
    <row r="41" spans="3:6" ht="18">
      <c r="C41" s="130" t="s">
        <v>65</v>
      </c>
      <c r="D41" s="129" t="s">
        <v>154</v>
      </c>
      <c r="F41" s="131">
        <v>200</v>
      </c>
    </row>
    <row r="42" spans="3:6" ht="18">
      <c r="C42" s="130" t="s">
        <v>66</v>
      </c>
      <c r="D42" s="129" t="s">
        <v>155</v>
      </c>
      <c r="F42" s="131">
        <v>205</v>
      </c>
    </row>
    <row r="43" spans="3:6" ht="18">
      <c r="C43" s="130" t="s">
        <v>67</v>
      </c>
      <c r="D43" s="129" t="s">
        <v>156</v>
      </c>
      <c r="F43" s="131">
        <v>210</v>
      </c>
    </row>
    <row r="44" spans="3:6" ht="18">
      <c r="C44" s="130" t="s">
        <v>68</v>
      </c>
      <c r="D44" s="129" t="s">
        <v>157</v>
      </c>
      <c r="F44" s="131">
        <v>215</v>
      </c>
    </row>
    <row r="45" spans="3:6" ht="18">
      <c r="C45" s="130" t="s">
        <v>69</v>
      </c>
      <c r="D45" s="129" t="s">
        <v>158</v>
      </c>
      <c r="F45" s="131">
        <v>220</v>
      </c>
    </row>
    <row r="46" spans="3:6" ht="18">
      <c r="C46" s="130" t="s">
        <v>70</v>
      </c>
      <c r="D46" s="129" t="s">
        <v>159</v>
      </c>
      <c r="F46" s="131">
        <v>225</v>
      </c>
    </row>
    <row r="47" spans="3:6" ht="18">
      <c r="C47" s="130" t="s">
        <v>71</v>
      </c>
      <c r="D47" s="129" t="s">
        <v>160</v>
      </c>
      <c r="F47" s="131">
        <v>230</v>
      </c>
    </row>
    <row r="48" spans="3:6" ht="18">
      <c r="C48" s="130" t="s">
        <v>255</v>
      </c>
      <c r="D48" s="129" t="s">
        <v>161</v>
      </c>
      <c r="F48" s="131">
        <v>235</v>
      </c>
    </row>
    <row r="49" spans="4:6">
      <c r="D49" s="129" t="s">
        <v>162</v>
      </c>
      <c r="F49" s="131">
        <v>240</v>
      </c>
    </row>
    <row r="50" spans="4:6">
      <c r="D50" s="129" t="s">
        <v>163</v>
      </c>
      <c r="F50" s="131">
        <v>245</v>
      </c>
    </row>
    <row r="51" spans="4:6">
      <c r="D51" s="129" t="s">
        <v>164</v>
      </c>
      <c r="F51" s="131">
        <v>250</v>
      </c>
    </row>
    <row r="52" spans="4:6">
      <c r="D52" s="129" t="s">
        <v>165</v>
      </c>
    </row>
    <row r="53" spans="4:6">
      <c r="D53" s="129" t="s">
        <v>166</v>
      </c>
    </row>
    <row r="54" spans="4:6">
      <c r="D54" s="129" t="s">
        <v>167</v>
      </c>
    </row>
    <row r="55" spans="4:6">
      <c r="D55" s="129" t="s">
        <v>168</v>
      </c>
    </row>
    <row r="56" spans="4:6">
      <c r="D56" s="129" t="s">
        <v>169</v>
      </c>
    </row>
    <row r="57" spans="4:6">
      <c r="D57" s="129" t="s">
        <v>170</v>
      </c>
    </row>
    <row r="58" spans="4:6">
      <c r="D58" s="129" t="s">
        <v>171</v>
      </c>
    </row>
    <row r="59" spans="4:6">
      <c r="D59" s="129" t="s">
        <v>172</v>
      </c>
    </row>
    <row r="60" spans="4:6">
      <c r="D60" s="129" t="s">
        <v>173</v>
      </c>
    </row>
    <row r="61" spans="4:6">
      <c r="D61" s="129" t="s">
        <v>174</v>
      </c>
    </row>
    <row r="62" spans="4:6">
      <c r="D62" s="129" t="s">
        <v>175</v>
      </c>
    </row>
    <row r="63" spans="4:6">
      <c r="D63" s="129" t="s">
        <v>176</v>
      </c>
    </row>
    <row r="64" spans="4:6">
      <c r="D64" s="129" t="s">
        <v>177</v>
      </c>
    </row>
    <row r="65" spans="4:4">
      <c r="D65" s="129" t="s">
        <v>178</v>
      </c>
    </row>
    <row r="66" spans="4:4">
      <c r="D66" s="129" t="s">
        <v>179</v>
      </c>
    </row>
    <row r="67" spans="4:4">
      <c r="D67" s="129" t="s">
        <v>180</v>
      </c>
    </row>
    <row r="68" spans="4:4">
      <c r="D68" s="129" t="s">
        <v>181</v>
      </c>
    </row>
    <row r="69" spans="4:4">
      <c r="D69" s="129" t="s">
        <v>182</v>
      </c>
    </row>
    <row r="70" spans="4:4">
      <c r="D70" s="129" t="s">
        <v>183</v>
      </c>
    </row>
    <row r="71" spans="4:4">
      <c r="D71" s="129" t="s">
        <v>184</v>
      </c>
    </row>
    <row r="72" spans="4:4">
      <c r="D72" s="129" t="s">
        <v>185</v>
      </c>
    </row>
    <row r="73" spans="4:4">
      <c r="D73" s="129" t="s">
        <v>186</v>
      </c>
    </row>
    <row r="74" spans="4:4">
      <c r="D74" s="129" t="s">
        <v>187</v>
      </c>
    </row>
    <row r="75" spans="4:4">
      <c r="D75" s="129" t="s">
        <v>188</v>
      </c>
    </row>
  </sheetData>
  <sheetProtection algorithmName="SHA-512" hashValue="m9uMjgThK46NiMqZaSL5QUB2Xtsu5xm/paoKd4fu+7d89PaqMaKDTcI2kX9q0gk6wIWsov7qOmv7lShIcdxOPQ==" saltValue="cxlF44OA6jliKzlPZ2fiwA==" spinCount="100000" sheet="1" selectLockedCells="1" selectUnlockedCells="1"/>
  <phoneticPr fontId="2"/>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2F503-8A70-4FDB-923C-6579DE8E6181}">
  <dimension ref="A1:AK1551"/>
  <sheetViews>
    <sheetView workbookViewId="0">
      <selection sqref="A1:XFD1048576"/>
    </sheetView>
  </sheetViews>
  <sheetFormatPr defaultRowHeight="14.25"/>
  <cols>
    <col min="1" max="2" width="13.75" style="128" customWidth="1"/>
    <col min="3" max="3" width="10.125" style="128" bestFit="1" customWidth="1"/>
    <col min="4" max="7" width="9" style="128"/>
    <col min="8" max="8" width="22" style="128" bestFit="1" customWidth="1"/>
    <col min="9" max="15" width="9" style="128"/>
    <col min="16" max="25" width="3" style="128" customWidth="1"/>
    <col min="26" max="26" width="5.5" style="128" bestFit="1" customWidth="1"/>
    <col min="27" max="16384" width="9" style="128"/>
  </cols>
  <sheetData>
    <row r="1" spans="1:37">
      <c r="AA1" s="128" t="s">
        <v>1772</v>
      </c>
      <c r="AB1" s="128" t="s">
        <v>1773</v>
      </c>
      <c r="AC1" s="128" t="s">
        <v>14</v>
      </c>
      <c r="AD1" s="128" t="s">
        <v>1774</v>
      </c>
      <c r="AE1" s="128" t="s">
        <v>1775</v>
      </c>
      <c r="AF1" s="128" t="s">
        <v>1776</v>
      </c>
      <c r="AG1" s="128" t="s">
        <v>1777</v>
      </c>
      <c r="AH1" s="128" t="s">
        <v>1778</v>
      </c>
      <c r="AI1" s="128" t="s">
        <v>1779</v>
      </c>
      <c r="AJ1" s="128" t="s">
        <v>1780</v>
      </c>
      <c r="AK1" s="128" t="s">
        <v>1770</v>
      </c>
    </row>
    <row r="2" spans="1:37">
      <c r="A2" s="128" t="e" cm="1" vm="1">
        <f t="array" ref="A2">_xlfn.LET(
_xlpm.b,'ビギナーズ部門 成績入力シート'!A4:N1000,
_xlpm.c,'コンテスト部門 成績入力シート'!A4:N1000,
_xlpm.d,'チャレンジ部門 成績入力シート'!A4:N1000,
_xlpm.rb,ROWS(_xlpm.b),
_xlpm.rc,ROWS(_xlpm.c),
_xlpm.rd,ROWS(_xlpm.d),
_xlpm.total,_xlpm.rb+_xlpm.rc+_xlpm.rd,
_xlpm.seq,_xlfn.SEQUENCE(_xlpm.total),
_xlpm.combined,
IF(_xlpm.seq&lt;=_xlpm.rb,
INDEX(_xlpm.b,_xlpm.seq,_xlfn.SEQUENCE(,COLUMNS(_xlpm.b))),
IF(_xlpm.seq&lt;=_xlpm.rb+_xlpm.rc,
INDEX(_xlpm.c,_xlpm.seq-_xlpm.rb,_xlfn.SEQUENCE(,COLUMNS(_xlpm.c))),
INDEX(_xlpm.d,_xlpm.seq-_xlpm.rb-_xlpm.rc,_xlfn.SEQUENCE(,COLUMNS(_xlpm.d)))
)),
_xlfn._xlws.FILTER(
_xlpm.combined,
(LEN(TRIM(INDEX(_xlpm.combined,,3)))&gt;0)*
(INDEX(_xlpm.combined,,3)&lt;&gt;0)
))</f>
        <v>#VALUE!</v>
      </c>
      <c r="Z2" s="128">
        <v>1</v>
      </c>
      <c r="AA2" s="128" t="e" vm="2">
        <f>IF(A2="","",エントリーシート!$D$7)</f>
        <v>#VALUE!</v>
      </c>
      <c r="AB2" s="128" t="e" vm="2">
        <f>IF($AA2="","",C2)</f>
        <v>#VALUE!</v>
      </c>
      <c r="AC2" s="128" t="e" vm="2">
        <f>IF($AA2="","",E2)</f>
        <v>#VALUE!</v>
      </c>
      <c r="AD2" s="128" t="e" vm="2">
        <f>IF($AA2="","",LEFT(B2,5))</f>
        <v>#VALUE!</v>
      </c>
      <c r="AE2" s="128" t="e" vm="2">
        <f>IF($AA2="","",I2)</f>
        <v>#VALUE!</v>
      </c>
      <c r="AF2" s="128" t="e" vm="2">
        <f t="shared" ref="AF2:AJ2" si="0">IF($AA2="","",J2)</f>
        <v>#VALUE!</v>
      </c>
      <c r="AG2" s="128" t="e" vm="2">
        <f t="shared" si="0"/>
        <v>#VALUE!</v>
      </c>
      <c r="AH2" s="128" t="e" vm="2">
        <f t="shared" si="0"/>
        <v>#VALUE!</v>
      </c>
      <c r="AI2" s="128" t="e" vm="2">
        <f t="shared" si="0"/>
        <v>#VALUE!</v>
      </c>
      <c r="AJ2" s="128" t="e" vm="2">
        <f t="shared" si="0"/>
        <v>#VALUE!</v>
      </c>
      <c r="AK2" s="128" t="e" vm="2">
        <f>IF(A2="","",エントリーシート!$G$6)</f>
        <v>#VALUE!</v>
      </c>
    </row>
    <row r="3" spans="1:37">
      <c r="Z3" s="128">
        <v>2</v>
      </c>
      <c r="AA3" s="128" t="str">
        <f>IF(A3="","",エントリーシート!$D$7)</f>
        <v/>
      </c>
      <c r="AB3" s="128" t="str">
        <f t="shared" ref="AB3:AB8" si="1">IF($AA3="","",C3)</f>
        <v/>
      </c>
      <c r="AC3" s="128" t="str">
        <f t="shared" ref="AC3:AC8" si="2">IF($AA3="","",E3)</f>
        <v/>
      </c>
      <c r="AD3" s="128" t="str">
        <f t="shared" ref="AD3:AD8" si="3">IF($AA3="","",LEFT(B3,5))</f>
        <v/>
      </c>
      <c r="AE3" s="128" t="str">
        <f t="shared" ref="AE3:AE8" si="4">IF($AA3="","",I3)</f>
        <v/>
      </c>
      <c r="AF3" s="128" t="str">
        <f t="shared" ref="AF3:AF8" si="5">IF($AA3="","",J3)</f>
        <v/>
      </c>
      <c r="AG3" s="128" t="str">
        <f t="shared" ref="AG3:AG8" si="6">IF($AA3="","",K3)</f>
        <v/>
      </c>
      <c r="AH3" s="128" t="str">
        <f t="shared" ref="AH3:AH8" si="7">IF($AA3="","",L3)</f>
        <v/>
      </c>
      <c r="AI3" s="128" t="str">
        <f t="shared" ref="AI3:AI8" si="8">IF($AA3="","",M3)</f>
        <v/>
      </c>
      <c r="AJ3" s="128" t="str">
        <f t="shared" ref="AJ3:AJ8" si="9">IF($AA3="","",N3)</f>
        <v/>
      </c>
      <c r="AK3" s="128" t="str">
        <f>IF(A3="","",エントリーシート!$G$6)</f>
        <v/>
      </c>
    </row>
    <row r="4" spans="1:37">
      <c r="Z4" s="128">
        <v>3</v>
      </c>
      <c r="AA4" s="128" t="str">
        <f>IF(A4="","",エントリーシート!$D$7)</f>
        <v/>
      </c>
      <c r="AB4" s="128" t="str">
        <f t="shared" si="1"/>
        <v/>
      </c>
      <c r="AC4" s="128" t="str">
        <f t="shared" si="2"/>
        <v/>
      </c>
      <c r="AD4" s="128" t="str">
        <f t="shared" si="3"/>
        <v/>
      </c>
      <c r="AE4" s="128" t="str">
        <f t="shared" si="4"/>
        <v/>
      </c>
      <c r="AF4" s="128" t="str">
        <f t="shared" si="5"/>
        <v/>
      </c>
      <c r="AG4" s="128" t="str">
        <f t="shared" si="6"/>
        <v/>
      </c>
      <c r="AH4" s="128" t="str">
        <f t="shared" si="7"/>
        <v/>
      </c>
      <c r="AI4" s="128" t="str">
        <f t="shared" si="8"/>
        <v/>
      </c>
      <c r="AJ4" s="128" t="str">
        <f t="shared" si="9"/>
        <v/>
      </c>
      <c r="AK4" s="128" t="str">
        <f>IF(A4="","",エントリーシート!$G$6)</f>
        <v/>
      </c>
    </row>
    <row r="5" spans="1:37">
      <c r="Z5" s="128">
        <v>4</v>
      </c>
      <c r="AA5" s="128" t="str">
        <f>IF(A5="","",エントリーシート!$D$7)</f>
        <v/>
      </c>
      <c r="AB5" s="128" t="str">
        <f t="shared" si="1"/>
        <v/>
      </c>
      <c r="AC5" s="128" t="str">
        <f t="shared" si="2"/>
        <v/>
      </c>
      <c r="AD5" s="128" t="str">
        <f t="shared" si="3"/>
        <v/>
      </c>
      <c r="AE5" s="128" t="str">
        <f t="shared" si="4"/>
        <v/>
      </c>
      <c r="AF5" s="128" t="str">
        <f t="shared" si="5"/>
        <v/>
      </c>
      <c r="AG5" s="128" t="str">
        <f t="shared" si="6"/>
        <v/>
      </c>
      <c r="AH5" s="128" t="str">
        <f t="shared" si="7"/>
        <v/>
      </c>
      <c r="AI5" s="128" t="str">
        <f t="shared" si="8"/>
        <v/>
      </c>
      <c r="AJ5" s="128" t="str">
        <f t="shared" si="9"/>
        <v/>
      </c>
      <c r="AK5" s="128" t="str">
        <f>IF(A5="","",エントリーシート!$G$6)</f>
        <v/>
      </c>
    </row>
    <row r="6" spans="1:37">
      <c r="Z6" s="128">
        <v>5</v>
      </c>
      <c r="AA6" s="128" t="str">
        <f>IF(A6="","",エントリーシート!$D$7)</f>
        <v/>
      </c>
      <c r="AB6" s="128" t="str">
        <f t="shared" si="1"/>
        <v/>
      </c>
      <c r="AC6" s="128" t="str">
        <f t="shared" si="2"/>
        <v/>
      </c>
      <c r="AD6" s="128" t="str">
        <f t="shared" si="3"/>
        <v/>
      </c>
      <c r="AE6" s="128" t="str">
        <f t="shared" si="4"/>
        <v/>
      </c>
      <c r="AF6" s="128" t="str">
        <f t="shared" si="5"/>
        <v/>
      </c>
      <c r="AG6" s="128" t="str">
        <f t="shared" si="6"/>
        <v/>
      </c>
      <c r="AH6" s="128" t="str">
        <f t="shared" si="7"/>
        <v/>
      </c>
      <c r="AI6" s="128" t="str">
        <f t="shared" si="8"/>
        <v/>
      </c>
      <c r="AJ6" s="128" t="str">
        <f t="shared" si="9"/>
        <v/>
      </c>
      <c r="AK6" s="128" t="str">
        <f>IF(A6="","",エントリーシート!$G$6)</f>
        <v/>
      </c>
    </row>
    <row r="7" spans="1:37" ht="13.5" customHeight="1">
      <c r="A7" s="132"/>
      <c r="Z7" s="128">
        <v>6</v>
      </c>
      <c r="AA7" s="128" t="str">
        <f>IF(A7="","",エントリーシート!$D$7)</f>
        <v/>
      </c>
      <c r="AB7" s="128" t="str">
        <f t="shared" si="1"/>
        <v/>
      </c>
      <c r="AC7" s="128" t="str">
        <f t="shared" si="2"/>
        <v/>
      </c>
      <c r="AD7" s="128" t="str">
        <f t="shared" si="3"/>
        <v/>
      </c>
      <c r="AE7" s="128" t="str">
        <f t="shared" si="4"/>
        <v/>
      </c>
      <c r="AF7" s="128" t="str">
        <f t="shared" si="5"/>
        <v/>
      </c>
      <c r="AG7" s="128" t="str">
        <f t="shared" si="6"/>
        <v/>
      </c>
      <c r="AH7" s="128" t="str">
        <f t="shared" si="7"/>
        <v/>
      </c>
      <c r="AI7" s="128" t="str">
        <f t="shared" si="8"/>
        <v/>
      </c>
      <c r="AJ7" s="128" t="str">
        <f t="shared" si="9"/>
        <v/>
      </c>
      <c r="AK7" s="128" t="str">
        <f>IF(A7="","",エントリーシート!$G$6)</f>
        <v/>
      </c>
    </row>
    <row r="8" spans="1:37" ht="13.5" customHeight="1">
      <c r="Z8" s="128">
        <v>7</v>
      </c>
      <c r="AA8" s="128" t="str">
        <f>IF(A8="","",エントリーシート!$D$7)</f>
        <v/>
      </c>
      <c r="AB8" s="128" t="str">
        <f t="shared" si="1"/>
        <v/>
      </c>
      <c r="AC8" s="128" t="str">
        <f t="shared" si="2"/>
        <v/>
      </c>
      <c r="AD8" s="128" t="str">
        <f t="shared" si="3"/>
        <v/>
      </c>
      <c r="AE8" s="128" t="str">
        <f t="shared" si="4"/>
        <v/>
      </c>
      <c r="AF8" s="128" t="str">
        <f t="shared" si="5"/>
        <v/>
      </c>
      <c r="AG8" s="128" t="str">
        <f t="shared" si="6"/>
        <v/>
      </c>
      <c r="AH8" s="128" t="str">
        <f t="shared" si="7"/>
        <v/>
      </c>
      <c r="AI8" s="128" t="str">
        <f t="shared" si="8"/>
        <v/>
      </c>
      <c r="AJ8" s="128" t="str">
        <f t="shared" si="9"/>
        <v/>
      </c>
      <c r="AK8" s="128" t="str">
        <f>IF(A8="","",エントリーシート!$G$6)</f>
        <v/>
      </c>
    </row>
    <row r="9" spans="1:37">
      <c r="Z9" s="128">
        <v>8</v>
      </c>
      <c r="AA9" s="128" t="str">
        <f>IF(A9="","",エントリーシート!$D$7)</f>
        <v/>
      </c>
      <c r="AB9" s="128" t="str">
        <f t="shared" ref="AB9:AB72" si="10">IF($AA9="","",C9)</f>
        <v/>
      </c>
      <c r="AC9" s="128" t="str">
        <f t="shared" ref="AC9:AC72" si="11">IF($AA9="","",E9)</f>
        <v/>
      </c>
      <c r="AD9" s="128" t="str">
        <f t="shared" ref="AD9:AD72" si="12">IF($AA9="","",LEFT(B9,5))</f>
        <v/>
      </c>
      <c r="AE9" s="128" t="str">
        <f t="shared" ref="AE9:AE72" si="13">IF($AA9="","",I9)</f>
        <v/>
      </c>
      <c r="AF9" s="128" t="str">
        <f t="shared" ref="AF9:AF72" si="14">IF($AA9="","",J9)</f>
        <v/>
      </c>
      <c r="AG9" s="128" t="str">
        <f t="shared" ref="AG9:AG72" si="15">IF($AA9="","",K9)</f>
        <v/>
      </c>
      <c r="AH9" s="128" t="str">
        <f t="shared" ref="AH9:AH72" si="16">IF($AA9="","",L9)</f>
        <v/>
      </c>
      <c r="AI9" s="128" t="str">
        <f t="shared" ref="AI9:AI72" si="17">IF($AA9="","",M9)</f>
        <v/>
      </c>
      <c r="AJ9" s="128" t="str">
        <f t="shared" ref="AJ9:AJ72" si="18">IF($AA9="","",N9)</f>
        <v/>
      </c>
      <c r="AK9" s="128" t="str">
        <f>IF(A9="","",エントリーシート!$G$6)</f>
        <v/>
      </c>
    </row>
    <row r="10" spans="1:37">
      <c r="Z10" s="128">
        <v>9</v>
      </c>
      <c r="AA10" s="128" t="str">
        <f>IF(A10="","",エントリーシート!$D$7)</f>
        <v/>
      </c>
      <c r="AB10" s="128" t="str">
        <f t="shared" si="10"/>
        <v/>
      </c>
      <c r="AC10" s="128" t="str">
        <f t="shared" si="11"/>
        <v/>
      </c>
      <c r="AD10" s="128" t="str">
        <f t="shared" si="12"/>
        <v/>
      </c>
      <c r="AE10" s="128" t="str">
        <f t="shared" si="13"/>
        <v/>
      </c>
      <c r="AF10" s="128" t="str">
        <f t="shared" si="14"/>
        <v/>
      </c>
      <c r="AG10" s="128" t="str">
        <f t="shared" si="15"/>
        <v/>
      </c>
      <c r="AH10" s="128" t="str">
        <f t="shared" si="16"/>
        <v/>
      </c>
      <c r="AI10" s="128" t="str">
        <f t="shared" si="17"/>
        <v/>
      </c>
      <c r="AJ10" s="128" t="str">
        <f t="shared" si="18"/>
        <v/>
      </c>
      <c r="AK10" s="128" t="str">
        <f>IF(A10="","",エントリーシート!$G$6)</f>
        <v/>
      </c>
    </row>
    <row r="11" spans="1:37">
      <c r="Z11" s="128">
        <v>10</v>
      </c>
      <c r="AA11" s="128" t="str">
        <f>IF(A11="","",エントリーシート!$D$7)</f>
        <v/>
      </c>
      <c r="AB11" s="128" t="str">
        <f t="shared" si="10"/>
        <v/>
      </c>
      <c r="AC11" s="128" t="str">
        <f t="shared" si="11"/>
        <v/>
      </c>
      <c r="AD11" s="128" t="str">
        <f t="shared" si="12"/>
        <v/>
      </c>
      <c r="AE11" s="128" t="str">
        <f t="shared" si="13"/>
        <v/>
      </c>
      <c r="AF11" s="128" t="str">
        <f t="shared" si="14"/>
        <v/>
      </c>
      <c r="AG11" s="128" t="str">
        <f t="shared" si="15"/>
        <v/>
      </c>
      <c r="AH11" s="128" t="str">
        <f t="shared" si="16"/>
        <v/>
      </c>
      <c r="AI11" s="128" t="str">
        <f t="shared" si="17"/>
        <v/>
      </c>
      <c r="AJ11" s="128" t="str">
        <f t="shared" si="18"/>
        <v/>
      </c>
      <c r="AK11" s="128" t="str">
        <f>IF(A11="","",エントリーシート!$G$6)</f>
        <v/>
      </c>
    </row>
    <row r="12" spans="1:37">
      <c r="Z12" s="128">
        <v>11</v>
      </c>
      <c r="AA12" s="128" t="str">
        <f>IF(A12="","",エントリーシート!$D$7)</f>
        <v/>
      </c>
      <c r="AB12" s="128" t="str">
        <f t="shared" si="10"/>
        <v/>
      </c>
      <c r="AC12" s="128" t="str">
        <f t="shared" si="11"/>
        <v/>
      </c>
      <c r="AD12" s="128" t="str">
        <f t="shared" si="12"/>
        <v/>
      </c>
      <c r="AE12" s="128" t="str">
        <f t="shared" si="13"/>
        <v/>
      </c>
      <c r="AF12" s="128" t="str">
        <f t="shared" si="14"/>
        <v/>
      </c>
      <c r="AG12" s="128" t="str">
        <f t="shared" si="15"/>
        <v/>
      </c>
      <c r="AH12" s="128" t="str">
        <f t="shared" si="16"/>
        <v/>
      </c>
      <c r="AI12" s="128" t="str">
        <f t="shared" si="17"/>
        <v/>
      </c>
      <c r="AJ12" s="128" t="str">
        <f t="shared" si="18"/>
        <v/>
      </c>
      <c r="AK12" s="128" t="str">
        <f>IF(A12="","",エントリーシート!$G$6)</f>
        <v/>
      </c>
    </row>
    <row r="13" spans="1:37">
      <c r="Z13" s="128">
        <v>12</v>
      </c>
      <c r="AA13" s="128" t="str">
        <f>IF(A13="","",エントリーシート!$D$7)</f>
        <v/>
      </c>
      <c r="AB13" s="128" t="str">
        <f t="shared" si="10"/>
        <v/>
      </c>
      <c r="AC13" s="128" t="str">
        <f t="shared" si="11"/>
        <v/>
      </c>
      <c r="AD13" s="128" t="str">
        <f t="shared" si="12"/>
        <v/>
      </c>
      <c r="AE13" s="128" t="str">
        <f t="shared" si="13"/>
        <v/>
      </c>
      <c r="AF13" s="128" t="str">
        <f t="shared" si="14"/>
        <v/>
      </c>
      <c r="AG13" s="128" t="str">
        <f t="shared" si="15"/>
        <v/>
      </c>
      <c r="AH13" s="128" t="str">
        <f t="shared" si="16"/>
        <v/>
      </c>
      <c r="AI13" s="128" t="str">
        <f t="shared" si="17"/>
        <v/>
      </c>
      <c r="AJ13" s="128" t="str">
        <f t="shared" si="18"/>
        <v/>
      </c>
      <c r="AK13" s="128" t="str">
        <f>IF(A13="","",エントリーシート!$G$6)</f>
        <v/>
      </c>
    </row>
    <row r="14" spans="1:37">
      <c r="Z14" s="128">
        <v>13</v>
      </c>
      <c r="AA14" s="128" t="str">
        <f>IF(A14="","",エントリーシート!$D$7)</f>
        <v/>
      </c>
      <c r="AB14" s="128" t="str">
        <f t="shared" si="10"/>
        <v/>
      </c>
      <c r="AC14" s="128" t="str">
        <f t="shared" si="11"/>
        <v/>
      </c>
      <c r="AD14" s="128" t="str">
        <f t="shared" si="12"/>
        <v/>
      </c>
      <c r="AE14" s="128" t="str">
        <f t="shared" si="13"/>
        <v/>
      </c>
      <c r="AF14" s="128" t="str">
        <f t="shared" si="14"/>
        <v/>
      </c>
      <c r="AG14" s="128" t="str">
        <f t="shared" si="15"/>
        <v/>
      </c>
      <c r="AH14" s="128" t="str">
        <f t="shared" si="16"/>
        <v/>
      </c>
      <c r="AI14" s="128" t="str">
        <f t="shared" si="17"/>
        <v/>
      </c>
      <c r="AJ14" s="128" t="str">
        <f t="shared" si="18"/>
        <v/>
      </c>
      <c r="AK14" s="128" t="str">
        <f>IF(A14="","",エントリーシート!$G$6)</f>
        <v/>
      </c>
    </row>
    <row r="15" spans="1:37">
      <c r="Z15" s="128">
        <v>14</v>
      </c>
      <c r="AA15" s="128" t="str">
        <f>IF(A15="","",エントリーシート!$D$7)</f>
        <v/>
      </c>
      <c r="AB15" s="128" t="str">
        <f t="shared" si="10"/>
        <v/>
      </c>
      <c r="AC15" s="128" t="str">
        <f t="shared" si="11"/>
        <v/>
      </c>
      <c r="AD15" s="128" t="str">
        <f t="shared" si="12"/>
        <v/>
      </c>
      <c r="AE15" s="128" t="str">
        <f t="shared" si="13"/>
        <v/>
      </c>
      <c r="AF15" s="128" t="str">
        <f t="shared" si="14"/>
        <v/>
      </c>
      <c r="AG15" s="128" t="str">
        <f t="shared" si="15"/>
        <v/>
      </c>
      <c r="AH15" s="128" t="str">
        <f t="shared" si="16"/>
        <v/>
      </c>
      <c r="AI15" s="128" t="str">
        <f t="shared" si="17"/>
        <v/>
      </c>
      <c r="AJ15" s="128" t="str">
        <f t="shared" si="18"/>
        <v/>
      </c>
      <c r="AK15" s="128" t="str">
        <f>IF(A15="","",エントリーシート!$G$6)</f>
        <v/>
      </c>
    </row>
    <row r="16" spans="1:37">
      <c r="Z16" s="128">
        <v>15</v>
      </c>
      <c r="AA16" s="128" t="str">
        <f>IF(A16="","",エントリーシート!$D$7)</f>
        <v/>
      </c>
      <c r="AB16" s="128" t="str">
        <f t="shared" si="10"/>
        <v/>
      </c>
      <c r="AC16" s="128" t="str">
        <f t="shared" si="11"/>
        <v/>
      </c>
      <c r="AD16" s="128" t="str">
        <f t="shared" si="12"/>
        <v/>
      </c>
      <c r="AE16" s="128" t="str">
        <f t="shared" si="13"/>
        <v/>
      </c>
      <c r="AF16" s="128" t="str">
        <f t="shared" si="14"/>
        <v/>
      </c>
      <c r="AG16" s="128" t="str">
        <f t="shared" si="15"/>
        <v/>
      </c>
      <c r="AH16" s="128" t="str">
        <f t="shared" si="16"/>
        <v/>
      </c>
      <c r="AI16" s="128" t="str">
        <f t="shared" si="17"/>
        <v/>
      </c>
      <c r="AJ16" s="128" t="str">
        <f t="shared" si="18"/>
        <v/>
      </c>
      <c r="AK16" s="128" t="str">
        <f>IF(A16="","",エントリーシート!$G$6)</f>
        <v/>
      </c>
    </row>
    <row r="17" spans="26:37">
      <c r="Z17" s="128">
        <v>16</v>
      </c>
      <c r="AA17" s="128" t="str">
        <f>IF(A17="","",エントリーシート!$D$7)</f>
        <v/>
      </c>
      <c r="AB17" s="128" t="str">
        <f t="shared" si="10"/>
        <v/>
      </c>
      <c r="AC17" s="128" t="str">
        <f t="shared" si="11"/>
        <v/>
      </c>
      <c r="AD17" s="128" t="str">
        <f t="shared" si="12"/>
        <v/>
      </c>
      <c r="AE17" s="128" t="str">
        <f t="shared" si="13"/>
        <v/>
      </c>
      <c r="AF17" s="128" t="str">
        <f t="shared" si="14"/>
        <v/>
      </c>
      <c r="AG17" s="128" t="str">
        <f t="shared" si="15"/>
        <v/>
      </c>
      <c r="AH17" s="128" t="str">
        <f t="shared" si="16"/>
        <v/>
      </c>
      <c r="AI17" s="128" t="str">
        <f t="shared" si="17"/>
        <v/>
      </c>
      <c r="AJ17" s="128" t="str">
        <f t="shared" si="18"/>
        <v/>
      </c>
      <c r="AK17" s="128" t="str">
        <f>IF(A17="","",エントリーシート!$G$6)</f>
        <v/>
      </c>
    </row>
    <row r="18" spans="26:37">
      <c r="Z18" s="128">
        <v>17</v>
      </c>
      <c r="AA18" s="128" t="str">
        <f>IF(A18="","",エントリーシート!$D$7)</f>
        <v/>
      </c>
      <c r="AB18" s="128" t="str">
        <f t="shared" si="10"/>
        <v/>
      </c>
      <c r="AC18" s="128" t="str">
        <f t="shared" si="11"/>
        <v/>
      </c>
      <c r="AD18" s="128" t="str">
        <f t="shared" si="12"/>
        <v/>
      </c>
      <c r="AE18" s="128" t="str">
        <f t="shared" si="13"/>
        <v/>
      </c>
      <c r="AF18" s="128" t="str">
        <f t="shared" si="14"/>
        <v/>
      </c>
      <c r="AG18" s="128" t="str">
        <f t="shared" si="15"/>
        <v/>
      </c>
      <c r="AH18" s="128" t="str">
        <f t="shared" si="16"/>
        <v/>
      </c>
      <c r="AI18" s="128" t="str">
        <f t="shared" si="17"/>
        <v/>
      </c>
      <c r="AJ18" s="128" t="str">
        <f t="shared" si="18"/>
        <v/>
      </c>
      <c r="AK18" s="128" t="str">
        <f>IF(A18="","",エントリーシート!$G$6)</f>
        <v/>
      </c>
    </row>
    <row r="19" spans="26:37">
      <c r="Z19" s="128">
        <v>18</v>
      </c>
      <c r="AA19" s="128" t="str">
        <f>IF(A19="","",エントリーシート!$D$7)</f>
        <v/>
      </c>
      <c r="AB19" s="128" t="str">
        <f t="shared" si="10"/>
        <v/>
      </c>
      <c r="AC19" s="128" t="str">
        <f t="shared" si="11"/>
        <v/>
      </c>
      <c r="AD19" s="128" t="str">
        <f t="shared" si="12"/>
        <v/>
      </c>
      <c r="AE19" s="128" t="str">
        <f t="shared" si="13"/>
        <v/>
      </c>
      <c r="AF19" s="128" t="str">
        <f t="shared" si="14"/>
        <v/>
      </c>
      <c r="AG19" s="128" t="str">
        <f t="shared" si="15"/>
        <v/>
      </c>
      <c r="AH19" s="128" t="str">
        <f t="shared" si="16"/>
        <v/>
      </c>
      <c r="AI19" s="128" t="str">
        <f t="shared" si="17"/>
        <v/>
      </c>
      <c r="AJ19" s="128" t="str">
        <f t="shared" si="18"/>
        <v/>
      </c>
      <c r="AK19" s="128" t="str">
        <f>IF(A19="","",エントリーシート!$G$6)</f>
        <v/>
      </c>
    </row>
    <row r="20" spans="26:37">
      <c r="Z20" s="128">
        <v>19</v>
      </c>
      <c r="AA20" s="128" t="str">
        <f>IF(A20="","",エントリーシート!$D$7)</f>
        <v/>
      </c>
      <c r="AB20" s="128" t="str">
        <f t="shared" si="10"/>
        <v/>
      </c>
      <c r="AC20" s="128" t="str">
        <f t="shared" si="11"/>
        <v/>
      </c>
      <c r="AD20" s="128" t="str">
        <f t="shared" si="12"/>
        <v/>
      </c>
      <c r="AE20" s="128" t="str">
        <f t="shared" si="13"/>
        <v/>
      </c>
      <c r="AF20" s="128" t="str">
        <f t="shared" si="14"/>
        <v/>
      </c>
      <c r="AG20" s="128" t="str">
        <f t="shared" si="15"/>
        <v/>
      </c>
      <c r="AH20" s="128" t="str">
        <f t="shared" si="16"/>
        <v/>
      </c>
      <c r="AI20" s="128" t="str">
        <f t="shared" si="17"/>
        <v/>
      </c>
      <c r="AJ20" s="128" t="str">
        <f t="shared" si="18"/>
        <v/>
      </c>
      <c r="AK20" s="128" t="str">
        <f>IF(A20="","",エントリーシート!$G$6)</f>
        <v/>
      </c>
    </row>
    <row r="21" spans="26:37">
      <c r="Z21" s="128">
        <v>20</v>
      </c>
      <c r="AA21" s="128" t="str">
        <f>IF(A21="","",エントリーシート!$D$7)</f>
        <v/>
      </c>
      <c r="AB21" s="128" t="str">
        <f t="shared" si="10"/>
        <v/>
      </c>
      <c r="AC21" s="128" t="str">
        <f t="shared" si="11"/>
        <v/>
      </c>
      <c r="AD21" s="128" t="str">
        <f t="shared" si="12"/>
        <v/>
      </c>
      <c r="AE21" s="128" t="str">
        <f t="shared" si="13"/>
        <v/>
      </c>
      <c r="AF21" s="128" t="str">
        <f t="shared" si="14"/>
        <v/>
      </c>
      <c r="AG21" s="128" t="str">
        <f t="shared" si="15"/>
        <v/>
      </c>
      <c r="AH21" s="128" t="str">
        <f t="shared" si="16"/>
        <v/>
      </c>
      <c r="AI21" s="128" t="str">
        <f t="shared" si="17"/>
        <v/>
      </c>
      <c r="AJ21" s="128" t="str">
        <f t="shared" si="18"/>
        <v/>
      </c>
      <c r="AK21" s="128" t="str">
        <f>IF(A21="","",エントリーシート!$G$6)</f>
        <v/>
      </c>
    </row>
    <row r="22" spans="26:37">
      <c r="Z22" s="128">
        <v>21</v>
      </c>
      <c r="AA22" s="128" t="str">
        <f>IF(A22="","",エントリーシート!$D$7)</f>
        <v/>
      </c>
      <c r="AB22" s="128" t="str">
        <f t="shared" si="10"/>
        <v/>
      </c>
      <c r="AC22" s="128" t="str">
        <f t="shared" si="11"/>
        <v/>
      </c>
      <c r="AD22" s="128" t="str">
        <f t="shared" si="12"/>
        <v/>
      </c>
      <c r="AE22" s="128" t="str">
        <f t="shared" si="13"/>
        <v/>
      </c>
      <c r="AF22" s="128" t="str">
        <f t="shared" si="14"/>
        <v/>
      </c>
      <c r="AG22" s="128" t="str">
        <f t="shared" si="15"/>
        <v/>
      </c>
      <c r="AH22" s="128" t="str">
        <f t="shared" si="16"/>
        <v/>
      </c>
      <c r="AI22" s="128" t="str">
        <f t="shared" si="17"/>
        <v/>
      </c>
      <c r="AJ22" s="128" t="str">
        <f t="shared" si="18"/>
        <v/>
      </c>
      <c r="AK22" s="128" t="str">
        <f>IF(A22="","",エントリーシート!$G$6)</f>
        <v/>
      </c>
    </row>
    <row r="23" spans="26:37">
      <c r="Z23" s="128">
        <v>22</v>
      </c>
      <c r="AA23" s="128" t="str">
        <f>IF(A23="","",エントリーシート!$D$7)</f>
        <v/>
      </c>
      <c r="AB23" s="128" t="str">
        <f t="shared" si="10"/>
        <v/>
      </c>
      <c r="AC23" s="128" t="str">
        <f t="shared" si="11"/>
        <v/>
      </c>
      <c r="AD23" s="128" t="str">
        <f t="shared" si="12"/>
        <v/>
      </c>
      <c r="AE23" s="128" t="str">
        <f t="shared" si="13"/>
        <v/>
      </c>
      <c r="AF23" s="128" t="str">
        <f t="shared" si="14"/>
        <v/>
      </c>
      <c r="AG23" s="128" t="str">
        <f t="shared" si="15"/>
        <v/>
      </c>
      <c r="AH23" s="128" t="str">
        <f t="shared" si="16"/>
        <v/>
      </c>
      <c r="AI23" s="128" t="str">
        <f t="shared" si="17"/>
        <v/>
      </c>
      <c r="AJ23" s="128" t="str">
        <f t="shared" si="18"/>
        <v/>
      </c>
      <c r="AK23" s="128" t="str">
        <f>IF(A23="","",エントリーシート!$G$6)</f>
        <v/>
      </c>
    </row>
    <row r="24" spans="26:37">
      <c r="Z24" s="128">
        <v>23</v>
      </c>
      <c r="AA24" s="128" t="str">
        <f>IF(A24="","",エントリーシート!$D$7)</f>
        <v/>
      </c>
      <c r="AB24" s="128" t="str">
        <f t="shared" si="10"/>
        <v/>
      </c>
      <c r="AC24" s="128" t="str">
        <f t="shared" si="11"/>
        <v/>
      </c>
      <c r="AD24" s="128" t="str">
        <f t="shared" si="12"/>
        <v/>
      </c>
      <c r="AE24" s="128" t="str">
        <f t="shared" si="13"/>
        <v/>
      </c>
      <c r="AF24" s="128" t="str">
        <f t="shared" si="14"/>
        <v/>
      </c>
      <c r="AG24" s="128" t="str">
        <f t="shared" si="15"/>
        <v/>
      </c>
      <c r="AH24" s="128" t="str">
        <f t="shared" si="16"/>
        <v/>
      </c>
      <c r="AI24" s="128" t="str">
        <f t="shared" si="17"/>
        <v/>
      </c>
      <c r="AJ24" s="128" t="str">
        <f t="shared" si="18"/>
        <v/>
      </c>
      <c r="AK24" s="128" t="str">
        <f>IF(A24="","",エントリーシート!$G$6)</f>
        <v/>
      </c>
    </row>
    <row r="25" spans="26:37">
      <c r="Z25" s="128">
        <v>24</v>
      </c>
      <c r="AA25" s="128" t="str">
        <f>IF(A25="","",エントリーシート!$D$7)</f>
        <v/>
      </c>
      <c r="AB25" s="128" t="str">
        <f t="shared" si="10"/>
        <v/>
      </c>
      <c r="AC25" s="128" t="str">
        <f t="shared" si="11"/>
        <v/>
      </c>
      <c r="AD25" s="128" t="str">
        <f t="shared" si="12"/>
        <v/>
      </c>
      <c r="AE25" s="128" t="str">
        <f t="shared" si="13"/>
        <v/>
      </c>
      <c r="AF25" s="128" t="str">
        <f t="shared" si="14"/>
        <v/>
      </c>
      <c r="AG25" s="128" t="str">
        <f t="shared" si="15"/>
        <v/>
      </c>
      <c r="AH25" s="128" t="str">
        <f t="shared" si="16"/>
        <v/>
      </c>
      <c r="AI25" s="128" t="str">
        <f t="shared" si="17"/>
        <v/>
      </c>
      <c r="AJ25" s="128" t="str">
        <f t="shared" si="18"/>
        <v/>
      </c>
      <c r="AK25" s="128" t="str">
        <f>IF(A25="","",エントリーシート!$G$6)</f>
        <v/>
      </c>
    </row>
    <row r="26" spans="26:37">
      <c r="Z26" s="128">
        <v>25</v>
      </c>
      <c r="AA26" s="128" t="str">
        <f>IF(A26="","",エントリーシート!$D$7)</f>
        <v/>
      </c>
      <c r="AB26" s="128" t="str">
        <f t="shared" si="10"/>
        <v/>
      </c>
      <c r="AC26" s="128" t="str">
        <f t="shared" si="11"/>
        <v/>
      </c>
      <c r="AD26" s="128" t="str">
        <f t="shared" si="12"/>
        <v/>
      </c>
      <c r="AE26" s="128" t="str">
        <f t="shared" si="13"/>
        <v/>
      </c>
      <c r="AF26" s="128" t="str">
        <f t="shared" si="14"/>
        <v/>
      </c>
      <c r="AG26" s="128" t="str">
        <f t="shared" si="15"/>
        <v/>
      </c>
      <c r="AH26" s="128" t="str">
        <f t="shared" si="16"/>
        <v/>
      </c>
      <c r="AI26" s="128" t="str">
        <f t="shared" si="17"/>
        <v/>
      </c>
      <c r="AJ26" s="128" t="str">
        <f t="shared" si="18"/>
        <v/>
      </c>
      <c r="AK26" s="128" t="str">
        <f>IF(A26="","",エントリーシート!$G$6)</f>
        <v/>
      </c>
    </row>
    <row r="27" spans="26:37">
      <c r="Z27" s="128">
        <v>26</v>
      </c>
      <c r="AA27" s="128" t="str">
        <f>IF(A27="","",エントリーシート!$D$7)</f>
        <v/>
      </c>
      <c r="AB27" s="128" t="str">
        <f t="shared" si="10"/>
        <v/>
      </c>
      <c r="AC27" s="128" t="str">
        <f t="shared" si="11"/>
        <v/>
      </c>
      <c r="AD27" s="128" t="str">
        <f t="shared" si="12"/>
        <v/>
      </c>
      <c r="AE27" s="128" t="str">
        <f t="shared" si="13"/>
        <v/>
      </c>
      <c r="AF27" s="128" t="str">
        <f t="shared" si="14"/>
        <v/>
      </c>
      <c r="AG27" s="128" t="str">
        <f t="shared" si="15"/>
        <v/>
      </c>
      <c r="AH27" s="128" t="str">
        <f t="shared" si="16"/>
        <v/>
      </c>
      <c r="AI27" s="128" t="str">
        <f t="shared" si="17"/>
        <v/>
      </c>
      <c r="AJ27" s="128" t="str">
        <f t="shared" si="18"/>
        <v/>
      </c>
      <c r="AK27" s="128" t="str">
        <f>IF(A27="","",エントリーシート!$G$6)</f>
        <v/>
      </c>
    </row>
    <row r="28" spans="26:37">
      <c r="Z28" s="128">
        <v>27</v>
      </c>
      <c r="AA28" s="128" t="str">
        <f>IF(A28="","",エントリーシート!$D$7)</f>
        <v/>
      </c>
      <c r="AB28" s="128" t="str">
        <f t="shared" si="10"/>
        <v/>
      </c>
      <c r="AC28" s="128" t="str">
        <f t="shared" si="11"/>
        <v/>
      </c>
      <c r="AD28" s="128" t="str">
        <f t="shared" si="12"/>
        <v/>
      </c>
      <c r="AE28" s="128" t="str">
        <f t="shared" si="13"/>
        <v/>
      </c>
      <c r="AF28" s="128" t="str">
        <f t="shared" si="14"/>
        <v/>
      </c>
      <c r="AG28" s="128" t="str">
        <f t="shared" si="15"/>
        <v/>
      </c>
      <c r="AH28" s="128" t="str">
        <f t="shared" si="16"/>
        <v/>
      </c>
      <c r="AI28" s="128" t="str">
        <f t="shared" si="17"/>
        <v/>
      </c>
      <c r="AJ28" s="128" t="str">
        <f t="shared" si="18"/>
        <v/>
      </c>
      <c r="AK28" s="128" t="str">
        <f>IF(A28="","",エントリーシート!$G$6)</f>
        <v/>
      </c>
    </row>
    <row r="29" spans="26:37">
      <c r="Z29" s="128">
        <v>28</v>
      </c>
      <c r="AA29" s="128" t="str">
        <f>IF(A29="","",エントリーシート!$D$7)</f>
        <v/>
      </c>
      <c r="AB29" s="128" t="str">
        <f t="shared" si="10"/>
        <v/>
      </c>
      <c r="AC29" s="128" t="str">
        <f t="shared" si="11"/>
        <v/>
      </c>
      <c r="AD29" s="128" t="str">
        <f t="shared" si="12"/>
        <v/>
      </c>
      <c r="AE29" s="128" t="str">
        <f t="shared" si="13"/>
        <v/>
      </c>
      <c r="AF29" s="128" t="str">
        <f t="shared" si="14"/>
        <v/>
      </c>
      <c r="AG29" s="128" t="str">
        <f t="shared" si="15"/>
        <v/>
      </c>
      <c r="AH29" s="128" t="str">
        <f t="shared" si="16"/>
        <v/>
      </c>
      <c r="AI29" s="128" t="str">
        <f t="shared" si="17"/>
        <v/>
      </c>
      <c r="AJ29" s="128" t="str">
        <f t="shared" si="18"/>
        <v/>
      </c>
      <c r="AK29" s="128" t="str">
        <f>IF(A29="","",エントリーシート!$G$6)</f>
        <v/>
      </c>
    </row>
    <row r="30" spans="26:37">
      <c r="Z30" s="128">
        <v>29</v>
      </c>
      <c r="AA30" s="128" t="str">
        <f>IF(A30="","",エントリーシート!$D$7)</f>
        <v/>
      </c>
      <c r="AB30" s="128" t="str">
        <f t="shared" si="10"/>
        <v/>
      </c>
      <c r="AC30" s="128" t="str">
        <f t="shared" si="11"/>
        <v/>
      </c>
      <c r="AD30" s="128" t="str">
        <f t="shared" si="12"/>
        <v/>
      </c>
      <c r="AE30" s="128" t="str">
        <f t="shared" si="13"/>
        <v/>
      </c>
      <c r="AF30" s="128" t="str">
        <f t="shared" si="14"/>
        <v/>
      </c>
      <c r="AG30" s="128" t="str">
        <f t="shared" si="15"/>
        <v/>
      </c>
      <c r="AH30" s="128" t="str">
        <f t="shared" si="16"/>
        <v/>
      </c>
      <c r="AI30" s="128" t="str">
        <f t="shared" si="17"/>
        <v/>
      </c>
      <c r="AJ30" s="128" t="str">
        <f t="shared" si="18"/>
        <v/>
      </c>
      <c r="AK30" s="128" t="str">
        <f>IF(A30="","",エントリーシート!$G$6)</f>
        <v/>
      </c>
    </row>
    <row r="31" spans="26:37">
      <c r="Z31" s="128">
        <v>30</v>
      </c>
      <c r="AA31" s="128" t="str">
        <f>IF(A31="","",エントリーシート!$D$7)</f>
        <v/>
      </c>
      <c r="AB31" s="128" t="str">
        <f t="shared" si="10"/>
        <v/>
      </c>
      <c r="AC31" s="128" t="str">
        <f t="shared" si="11"/>
        <v/>
      </c>
      <c r="AD31" s="128" t="str">
        <f t="shared" si="12"/>
        <v/>
      </c>
      <c r="AE31" s="128" t="str">
        <f t="shared" si="13"/>
        <v/>
      </c>
      <c r="AF31" s="128" t="str">
        <f t="shared" si="14"/>
        <v/>
      </c>
      <c r="AG31" s="128" t="str">
        <f t="shared" si="15"/>
        <v/>
      </c>
      <c r="AH31" s="128" t="str">
        <f t="shared" si="16"/>
        <v/>
      </c>
      <c r="AI31" s="128" t="str">
        <f t="shared" si="17"/>
        <v/>
      </c>
      <c r="AJ31" s="128" t="str">
        <f t="shared" si="18"/>
        <v/>
      </c>
      <c r="AK31" s="128" t="str">
        <f>IF(A31="","",エントリーシート!$G$6)</f>
        <v/>
      </c>
    </row>
    <row r="32" spans="26:37">
      <c r="Z32" s="128">
        <v>31</v>
      </c>
      <c r="AA32" s="128" t="str">
        <f>IF(A32="","",エントリーシート!$D$7)</f>
        <v/>
      </c>
      <c r="AB32" s="128" t="str">
        <f t="shared" si="10"/>
        <v/>
      </c>
      <c r="AC32" s="128" t="str">
        <f t="shared" si="11"/>
        <v/>
      </c>
      <c r="AD32" s="128" t="str">
        <f t="shared" si="12"/>
        <v/>
      </c>
      <c r="AE32" s="128" t="str">
        <f t="shared" si="13"/>
        <v/>
      </c>
      <c r="AF32" s="128" t="str">
        <f t="shared" si="14"/>
        <v/>
      </c>
      <c r="AG32" s="128" t="str">
        <f t="shared" si="15"/>
        <v/>
      </c>
      <c r="AH32" s="128" t="str">
        <f t="shared" si="16"/>
        <v/>
      </c>
      <c r="AI32" s="128" t="str">
        <f t="shared" si="17"/>
        <v/>
      </c>
      <c r="AJ32" s="128" t="str">
        <f t="shared" si="18"/>
        <v/>
      </c>
      <c r="AK32" s="128" t="str">
        <f>IF(A32="","",エントリーシート!$G$6)</f>
        <v/>
      </c>
    </row>
    <row r="33" spans="26:37">
      <c r="Z33" s="128">
        <v>32</v>
      </c>
      <c r="AA33" s="128" t="str">
        <f>IF(A33="","",エントリーシート!$D$7)</f>
        <v/>
      </c>
      <c r="AB33" s="128" t="str">
        <f t="shared" si="10"/>
        <v/>
      </c>
      <c r="AC33" s="128" t="str">
        <f t="shared" si="11"/>
        <v/>
      </c>
      <c r="AD33" s="128" t="str">
        <f t="shared" si="12"/>
        <v/>
      </c>
      <c r="AE33" s="128" t="str">
        <f t="shared" si="13"/>
        <v/>
      </c>
      <c r="AF33" s="128" t="str">
        <f t="shared" si="14"/>
        <v/>
      </c>
      <c r="AG33" s="128" t="str">
        <f t="shared" si="15"/>
        <v/>
      </c>
      <c r="AH33" s="128" t="str">
        <f t="shared" si="16"/>
        <v/>
      </c>
      <c r="AI33" s="128" t="str">
        <f t="shared" si="17"/>
        <v/>
      </c>
      <c r="AJ33" s="128" t="str">
        <f t="shared" si="18"/>
        <v/>
      </c>
      <c r="AK33" s="128" t="str">
        <f>IF(A33="","",エントリーシート!$G$6)</f>
        <v/>
      </c>
    </row>
    <row r="34" spans="26:37">
      <c r="Z34" s="128">
        <v>33</v>
      </c>
      <c r="AA34" s="128" t="str">
        <f>IF(A34="","",エントリーシート!$D$7)</f>
        <v/>
      </c>
      <c r="AB34" s="128" t="str">
        <f t="shared" si="10"/>
        <v/>
      </c>
      <c r="AC34" s="128" t="str">
        <f t="shared" si="11"/>
        <v/>
      </c>
      <c r="AD34" s="128" t="str">
        <f t="shared" si="12"/>
        <v/>
      </c>
      <c r="AE34" s="128" t="str">
        <f t="shared" si="13"/>
        <v/>
      </c>
      <c r="AF34" s="128" t="str">
        <f t="shared" si="14"/>
        <v/>
      </c>
      <c r="AG34" s="128" t="str">
        <f t="shared" si="15"/>
        <v/>
      </c>
      <c r="AH34" s="128" t="str">
        <f t="shared" si="16"/>
        <v/>
      </c>
      <c r="AI34" s="128" t="str">
        <f t="shared" si="17"/>
        <v/>
      </c>
      <c r="AJ34" s="128" t="str">
        <f t="shared" si="18"/>
        <v/>
      </c>
      <c r="AK34" s="128" t="str">
        <f>IF(A34="","",エントリーシート!$G$6)</f>
        <v/>
      </c>
    </row>
    <row r="35" spans="26:37">
      <c r="Z35" s="128">
        <v>34</v>
      </c>
      <c r="AA35" s="128" t="str">
        <f>IF(A35="","",エントリーシート!$D$7)</f>
        <v/>
      </c>
      <c r="AB35" s="128" t="str">
        <f t="shared" si="10"/>
        <v/>
      </c>
      <c r="AC35" s="128" t="str">
        <f t="shared" si="11"/>
        <v/>
      </c>
      <c r="AD35" s="128" t="str">
        <f t="shared" si="12"/>
        <v/>
      </c>
      <c r="AE35" s="128" t="str">
        <f t="shared" si="13"/>
        <v/>
      </c>
      <c r="AF35" s="128" t="str">
        <f t="shared" si="14"/>
        <v/>
      </c>
      <c r="AG35" s="128" t="str">
        <f t="shared" si="15"/>
        <v/>
      </c>
      <c r="AH35" s="128" t="str">
        <f t="shared" si="16"/>
        <v/>
      </c>
      <c r="AI35" s="128" t="str">
        <f t="shared" si="17"/>
        <v/>
      </c>
      <c r="AJ35" s="128" t="str">
        <f t="shared" si="18"/>
        <v/>
      </c>
      <c r="AK35" s="128" t="str">
        <f>IF(A35="","",エントリーシート!$G$6)</f>
        <v/>
      </c>
    </row>
    <row r="36" spans="26:37">
      <c r="Z36" s="128">
        <v>35</v>
      </c>
      <c r="AA36" s="128" t="str">
        <f>IF(A36="","",エントリーシート!$D$7)</f>
        <v/>
      </c>
      <c r="AB36" s="128" t="str">
        <f t="shared" si="10"/>
        <v/>
      </c>
      <c r="AC36" s="128" t="str">
        <f t="shared" si="11"/>
        <v/>
      </c>
      <c r="AD36" s="128" t="str">
        <f t="shared" si="12"/>
        <v/>
      </c>
      <c r="AE36" s="128" t="str">
        <f t="shared" si="13"/>
        <v/>
      </c>
      <c r="AF36" s="128" t="str">
        <f t="shared" si="14"/>
        <v/>
      </c>
      <c r="AG36" s="128" t="str">
        <f t="shared" si="15"/>
        <v/>
      </c>
      <c r="AH36" s="128" t="str">
        <f t="shared" si="16"/>
        <v/>
      </c>
      <c r="AI36" s="128" t="str">
        <f t="shared" si="17"/>
        <v/>
      </c>
      <c r="AJ36" s="128" t="str">
        <f t="shared" si="18"/>
        <v/>
      </c>
      <c r="AK36" s="128" t="str">
        <f>IF(A36="","",エントリーシート!$G$6)</f>
        <v/>
      </c>
    </row>
    <row r="37" spans="26:37">
      <c r="Z37" s="128">
        <v>36</v>
      </c>
      <c r="AA37" s="128" t="str">
        <f>IF(A37="","",エントリーシート!$D$7)</f>
        <v/>
      </c>
      <c r="AB37" s="128" t="str">
        <f t="shared" si="10"/>
        <v/>
      </c>
      <c r="AC37" s="128" t="str">
        <f t="shared" si="11"/>
        <v/>
      </c>
      <c r="AD37" s="128" t="str">
        <f t="shared" si="12"/>
        <v/>
      </c>
      <c r="AE37" s="128" t="str">
        <f t="shared" si="13"/>
        <v/>
      </c>
      <c r="AF37" s="128" t="str">
        <f t="shared" si="14"/>
        <v/>
      </c>
      <c r="AG37" s="128" t="str">
        <f t="shared" si="15"/>
        <v/>
      </c>
      <c r="AH37" s="128" t="str">
        <f t="shared" si="16"/>
        <v/>
      </c>
      <c r="AI37" s="128" t="str">
        <f t="shared" si="17"/>
        <v/>
      </c>
      <c r="AJ37" s="128" t="str">
        <f t="shared" si="18"/>
        <v/>
      </c>
      <c r="AK37" s="128" t="str">
        <f>IF(A37="","",エントリーシート!$G$6)</f>
        <v/>
      </c>
    </row>
    <row r="38" spans="26:37">
      <c r="Z38" s="128">
        <v>37</v>
      </c>
      <c r="AA38" s="128" t="str">
        <f>IF(A38="","",エントリーシート!$D$7)</f>
        <v/>
      </c>
      <c r="AB38" s="128" t="str">
        <f t="shared" si="10"/>
        <v/>
      </c>
      <c r="AC38" s="128" t="str">
        <f t="shared" si="11"/>
        <v/>
      </c>
      <c r="AD38" s="128" t="str">
        <f t="shared" si="12"/>
        <v/>
      </c>
      <c r="AE38" s="128" t="str">
        <f t="shared" si="13"/>
        <v/>
      </c>
      <c r="AF38" s="128" t="str">
        <f t="shared" si="14"/>
        <v/>
      </c>
      <c r="AG38" s="128" t="str">
        <f t="shared" si="15"/>
        <v/>
      </c>
      <c r="AH38" s="128" t="str">
        <f t="shared" si="16"/>
        <v/>
      </c>
      <c r="AI38" s="128" t="str">
        <f t="shared" si="17"/>
        <v/>
      </c>
      <c r="AJ38" s="128" t="str">
        <f t="shared" si="18"/>
        <v/>
      </c>
      <c r="AK38" s="128" t="str">
        <f>IF(A38="","",エントリーシート!$G$6)</f>
        <v/>
      </c>
    </row>
    <row r="39" spans="26:37">
      <c r="Z39" s="128">
        <v>38</v>
      </c>
      <c r="AA39" s="128" t="str">
        <f>IF(A39="","",エントリーシート!$D$7)</f>
        <v/>
      </c>
      <c r="AB39" s="128" t="str">
        <f t="shared" si="10"/>
        <v/>
      </c>
      <c r="AC39" s="128" t="str">
        <f t="shared" si="11"/>
        <v/>
      </c>
      <c r="AD39" s="128" t="str">
        <f t="shared" si="12"/>
        <v/>
      </c>
      <c r="AE39" s="128" t="str">
        <f t="shared" si="13"/>
        <v/>
      </c>
      <c r="AF39" s="128" t="str">
        <f t="shared" si="14"/>
        <v/>
      </c>
      <c r="AG39" s="128" t="str">
        <f t="shared" si="15"/>
        <v/>
      </c>
      <c r="AH39" s="128" t="str">
        <f t="shared" si="16"/>
        <v/>
      </c>
      <c r="AI39" s="128" t="str">
        <f t="shared" si="17"/>
        <v/>
      </c>
      <c r="AJ39" s="128" t="str">
        <f t="shared" si="18"/>
        <v/>
      </c>
      <c r="AK39" s="128" t="str">
        <f>IF(A39="","",エントリーシート!$G$6)</f>
        <v/>
      </c>
    </row>
    <row r="40" spans="26:37">
      <c r="Z40" s="128">
        <v>39</v>
      </c>
      <c r="AA40" s="128" t="str">
        <f>IF(A40="","",エントリーシート!$D$7)</f>
        <v/>
      </c>
      <c r="AB40" s="128" t="str">
        <f t="shared" si="10"/>
        <v/>
      </c>
      <c r="AC40" s="128" t="str">
        <f t="shared" si="11"/>
        <v/>
      </c>
      <c r="AD40" s="128" t="str">
        <f t="shared" si="12"/>
        <v/>
      </c>
      <c r="AE40" s="128" t="str">
        <f t="shared" si="13"/>
        <v/>
      </c>
      <c r="AF40" s="128" t="str">
        <f t="shared" si="14"/>
        <v/>
      </c>
      <c r="AG40" s="128" t="str">
        <f t="shared" si="15"/>
        <v/>
      </c>
      <c r="AH40" s="128" t="str">
        <f t="shared" si="16"/>
        <v/>
      </c>
      <c r="AI40" s="128" t="str">
        <f t="shared" si="17"/>
        <v/>
      </c>
      <c r="AJ40" s="128" t="str">
        <f t="shared" si="18"/>
        <v/>
      </c>
      <c r="AK40" s="128" t="str">
        <f>IF(A40="","",エントリーシート!$G$6)</f>
        <v/>
      </c>
    </row>
    <row r="41" spans="26:37">
      <c r="Z41" s="128">
        <v>40</v>
      </c>
      <c r="AA41" s="128" t="str">
        <f>IF(A41="","",エントリーシート!$D$7)</f>
        <v/>
      </c>
      <c r="AB41" s="128" t="str">
        <f t="shared" si="10"/>
        <v/>
      </c>
      <c r="AC41" s="128" t="str">
        <f t="shared" si="11"/>
        <v/>
      </c>
      <c r="AD41" s="128" t="str">
        <f t="shared" si="12"/>
        <v/>
      </c>
      <c r="AE41" s="128" t="str">
        <f t="shared" si="13"/>
        <v/>
      </c>
      <c r="AF41" s="128" t="str">
        <f t="shared" si="14"/>
        <v/>
      </c>
      <c r="AG41" s="128" t="str">
        <f t="shared" si="15"/>
        <v/>
      </c>
      <c r="AH41" s="128" t="str">
        <f t="shared" si="16"/>
        <v/>
      </c>
      <c r="AI41" s="128" t="str">
        <f t="shared" si="17"/>
        <v/>
      </c>
      <c r="AJ41" s="128" t="str">
        <f t="shared" si="18"/>
        <v/>
      </c>
      <c r="AK41" s="128" t="str">
        <f>IF(A41="","",エントリーシート!$G$6)</f>
        <v/>
      </c>
    </row>
    <row r="42" spans="26:37">
      <c r="Z42" s="128">
        <v>41</v>
      </c>
      <c r="AA42" s="128" t="str">
        <f>IF(A42="","",エントリーシート!$D$7)</f>
        <v/>
      </c>
      <c r="AB42" s="128" t="str">
        <f t="shared" si="10"/>
        <v/>
      </c>
      <c r="AC42" s="128" t="str">
        <f t="shared" si="11"/>
        <v/>
      </c>
      <c r="AD42" s="128" t="str">
        <f t="shared" si="12"/>
        <v/>
      </c>
      <c r="AE42" s="128" t="str">
        <f t="shared" si="13"/>
        <v/>
      </c>
      <c r="AF42" s="128" t="str">
        <f t="shared" si="14"/>
        <v/>
      </c>
      <c r="AG42" s="128" t="str">
        <f t="shared" si="15"/>
        <v/>
      </c>
      <c r="AH42" s="128" t="str">
        <f t="shared" si="16"/>
        <v/>
      </c>
      <c r="AI42" s="128" t="str">
        <f t="shared" si="17"/>
        <v/>
      </c>
      <c r="AJ42" s="128" t="str">
        <f t="shared" si="18"/>
        <v/>
      </c>
      <c r="AK42" s="128" t="str">
        <f>IF(A42="","",エントリーシート!$G$6)</f>
        <v/>
      </c>
    </row>
    <row r="43" spans="26:37">
      <c r="Z43" s="128">
        <v>42</v>
      </c>
      <c r="AA43" s="128" t="str">
        <f>IF(A43="","",エントリーシート!$D$7)</f>
        <v/>
      </c>
      <c r="AB43" s="128" t="str">
        <f t="shared" si="10"/>
        <v/>
      </c>
      <c r="AC43" s="128" t="str">
        <f t="shared" si="11"/>
        <v/>
      </c>
      <c r="AD43" s="128" t="str">
        <f t="shared" si="12"/>
        <v/>
      </c>
      <c r="AE43" s="128" t="str">
        <f t="shared" si="13"/>
        <v/>
      </c>
      <c r="AF43" s="128" t="str">
        <f t="shared" si="14"/>
        <v/>
      </c>
      <c r="AG43" s="128" t="str">
        <f t="shared" si="15"/>
        <v/>
      </c>
      <c r="AH43" s="128" t="str">
        <f t="shared" si="16"/>
        <v/>
      </c>
      <c r="AI43" s="128" t="str">
        <f t="shared" si="17"/>
        <v/>
      </c>
      <c r="AJ43" s="128" t="str">
        <f t="shared" si="18"/>
        <v/>
      </c>
      <c r="AK43" s="128" t="str">
        <f>IF(A43="","",エントリーシート!$G$6)</f>
        <v/>
      </c>
    </row>
    <row r="44" spans="26:37">
      <c r="Z44" s="128">
        <v>43</v>
      </c>
      <c r="AA44" s="128" t="str">
        <f>IF(A44="","",エントリーシート!$D$7)</f>
        <v/>
      </c>
      <c r="AB44" s="128" t="str">
        <f t="shared" si="10"/>
        <v/>
      </c>
      <c r="AC44" s="128" t="str">
        <f t="shared" si="11"/>
        <v/>
      </c>
      <c r="AD44" s="128" t="str">
        <f t="shared" si="12"/>
        <v/>
      </c>
      <c r="AE44" s="128" t="str">
        <f t="shared" si="13"/>
        <v/>
      </c>
      <c r="AF44" s="128" t="str">
        <f t="shared" si="14"/>
        <v/>
      </c>
      <c r="AG44" s="128" t="str">
        <f t="shared" si="15"/>
        <v/>
      </c>
      <c r="AH44" s="128" t="str">
        <f t="shared" si="16"/>
        <v/>
      </c>
      <c r="AI44" s="128" t="str">
        <f t="shared" si="17"/>
        <v/>
      </c>
      <c r="AJ44" s="128" t="str">
        <f t="shared" si="18"/>
        <v/>
      </c>
      <c r="AK44" s="128" t="str">
        <f>IF(A44="","",エントリーシート!$G$6)</f>
        <v/>
      </c>
    </row>
    <row r="45" spans="26:37">
      <c r="Z45" s="128">
        <v>44</v>
      </c>
      <c r="AA45" s="128" t="str">
        <f>IF(A45="","",エントリーシート!$D$7)</f>
        <v/>
      </c>
      <c r="AB45" s="128" t="str">
        <f t="shared" si="10"/>
        <v/>
      </c>
      <c r="AC45" s="128" t="str">
        <f t="shared" si="11"/>
        <v/>
      </c>
      <c r="AD45" s="128" t="str">
        <f t="shared" si="12"/>
        <v/>
      </c>
      <c r="AE45" s="128" t="str">
        <f t="shared" si="13"/>
        <v/>
      </c>
      <c r="AF45" s="128" t="str">
        <f t="shared" si="14"/>
        <v/>
      </c>
      <c r="AG45" s="128" t="str">
        <f t="shared" si="15"/>
        <v/>
      </c>
      <c r="AH45" s="128" t="str">
        <f t="shared" si="16"/>
        <v/>
      </c>
      <c r="AI45" s="128" t="str">
        <f t="shared" si="17"/>
        <v/>
      </c>
      <c r="AJ45" s="128" t="str">
        <f t="shared" si="18"/>
        <v/>
      </c>
      <c r="AK45" s="128" t="str">
        <f>IF(A45="","",エントリーシート!$G$6)</f>
        <v/>
      </c>
    </row>
    <row r="46" spans="26:37">
      <c r="Z46" s="128">
        <v>45</v>
      </c>
      <c r="AA46" s="128" t="str">
        <f>IF(A46="","",エントリーシート!$D$7)</f>
        <v/>
      </c>
      <c r="AB46" s="128" t="str">
        <f t="shared" si="10"/>
        <v/>
      </c>
      <c r="AC46" s="128" t="str">
        <f t="shared" si="11"/>
        <v/>
      </c>
      <c r="AD46" s="128" t="str">
        <f t="shared" si="12"/>
        <v/>
      </c>
      <c r="AE46" s="128" t="str">
        <f t="shared" si="13"/>
        <v/>
      </c>
      <c r="AF46" s="128" t="str">
        <f t="shared" si="14"/>
        <v/>
      </c>
      <c r="AG46" s="128" t="str">
        <f t="shared" si="15"/>
        <v/>
      </c>
      <c r="AH46" s="128" t="str">
        <f t="shared" si="16"/>
        <v/>
      </c>
      <c r="AI46" s="128" t="str">
        <f t="shared" si="17"/>
        <v/>
      </c>
      <c r="AJ46" s="128" t="str">
        <f t="shared" si="18"/>
        <v/>
      </c>
      <c r="AK46" s="128" t="str">
        <f>IF(A46="","",エントリーシート!$G$6)</f>
        <v/>
      </c>
    </row>
    <row r="47" spans="26:37">
      <c r="Z47" s="128">
        <v>46</v>
      </c>
      <c r="AA47" s="128" t="str">
        <f>IF(A47="","",エントリーシート!$D$7)</f>
        <v/>
      </c>
      <c r="AB47" s="128" t="str">
        <f t="shared" si="10"/>
        <v/>
      </c>
      <c r="AC47" s="128" t="str">
        <f t="shared" si="11"/>
        <v/>
      </c>
      <c r="AD47" s="128" t="str">
        <f t="shared" si="12"/>
        <v/>
      </c>
      <c r="AE47" s="128" t="str">
        <f t="shared" si="13"/>
        <v/>
      </c>
      <c r="AF47" s="128" t="str">
        <f t="shared" si="14"/>
        <v/>
      </c>
      <c r="AG47" s="128" t="str">
        <f t="shared" si="15"/>
        <v/>
      </c>
      <c r="AH47" s="128" t="str">
        <f t="shared" si="16"/>
        <v/>
      </c>
      <c r="AI47" s="128" t="str">
        <f t="shared" si="17"/>
        <v/>
      </c>
      <c r="AJ47" s="128" t="str">
        <f t="shared" si="18"/>
        <v/>
      </c>
      <c r="AK47" s="128" t="str">
        <f>IF(A47="","",エントリーシート!$G$6)</f>
        <v/>
      </c>
    </row>
    <row r="48" spans="26:37">
      <c r="Z48" s="128">
        <v>47</v>
      </c>
      <c r="AA48" s="128" t="str">
        <f>IF(A48="","",エントリーシート!$D$7)</f>
        <v/>
      </c>
      <c r="AB48" s="128" t="str">
        <f t="shared" si="10"/>
        <v/>
      </c>
      <c r="AC48" s="128" t="str">
        <f t="shared" si="11"/>
        <v/>
      </c>
      <c r="AD48" s="128" t="str">
        <f t="shared" si="12"/>
        <v/>
      </c>
      <c r="AE48" s="128" t="str">
        <f t="shared" si="13"/>
        <v/>
      </c>
      <c r="AF48" s="128" t="str">
        <f t="shared" si="14"/>
        <v/>
      </c>
      <c r="AG48" s="128" t="str">
        <f t="shared" si="15"/>
        <v/>
      </c>
      <c r="AH48" s="128" t="str">
        <f t="shared" si="16"/>
        <v/>
      </c>
      <c r="AI48" s="128" t="str">
        <f t="shared" si="17"/>
        <v/>
      </c>
      <c r="AJ48" s="128" t="str">
        <f t="shared" si="18"/>
        <v/>
      </c>
      <c r="AK48" s="128" t="str">
        <f>IF(A48="","",エントリーシート!$G$6)</f>
        <v/>
      </c>
    </row>
    <row r="49" spans="26:37">
      <c r="Z49" s="128">
        <v>48</v>
      </c>
      <c r="AA49" s="128" t="str">
        <f>IF(A49="","",エントリーシート!$D$7)</f>
        <v/>
      </c>
      <c r="AB49" s="128" t="str">
        <f t="shared" si="10"/>
        <v/>
      </c>
      <c r="AC49" s="128" t="str">
        <f t="shared" si="11"/>
        <v/>
      </c>
      <c r="AD49" s="128" t="str">
        <f t="shared" si="12"/>
        <v/>
      </c>
      <c r="AE49" s="128" t="str">
        <f t="shared" si="13"/>
        <v/>
      </c>
      <c r="AF49" s="128" t="str">
        <f t="shared" si="14"/>
        <v/>
      </c>
      <c r="AG49" s="128" t="str">
        <f t="shared" si="15"/>
        <v/>
      </c>
      <c r="AH49" s="128" t="str">
        <f t="shared" si="16"/>
        <v/>
      </c>
      <c r="AI49" s="128" t="str">
        <f t="shared" si="17"/>
        <v/>
      </c>
      <c r="AJ49" s="128" t="str">
        <f t="shared" si="18"/>
        <v/>
      </c>
      <c r="AK49" s="128" t="str">
        <f>IF(A49="","",エントリーシート!$G$6)</f>
        <v/>
      </c>
    </row>
    <row r="50" spans="26:37">
      <c r="Z50" s="128">
        <v>49</v>
      </c>
      <c r="AA50" s="128" t="str">
        <f>IF(A50="","",エントリーシート!$D$7)</f>
        <v/>
      </c>
      <c r="AB50" s="128" t="str">
        <f t="shared" si="10"/>
        <v/>
      </c>
      <c r="AC50" s="128" t="str">
        <f t="shared" si="11"/>
        <v/>
      </c>
      <c r="AD50" s="128" t="str">
        <f t="shared" si="12"/>
        <v/>
      </c>
      <c r="AE50" s="128" t="str">
        <f t="shared" si="13"/>
        <v/>
      </c>
      <c r="AF50" s="128" t="str">
        <f t="shared" si="14"/>
        <v/>
      </c>
      <c r="AG50" s="128" t="str">
        <f t="shared" si="15"/>
        <v/>
      </c>
      <c r="AH50" s="128" t="str">
        <f t="shared" si="16"/>
        <v/>
      </c>
      <c r="AI50" s="128" t="str">
        <f t="shared" si="17"/>
        <v/>
      </c>
      <c r="AJ50" s="128" t="str">
        <f t="shared" si="18"/>
        <v/>
      </c>
      <c r="AK50" s="128" t="str">
        <f>IF(A50="","",エントリーシート!$G$6)</f>
        <v/>
      </c>
    </row>
    <row r="51" spans="26:37">
      <c r="Z51" s="128">
        <v>50</v>
      </c>
      <c r="AA51" s="128" t="str">
        <f>IF(A51="","",エントリーシート!$D$7)</f>
        <v/>
      </c>
      <c r="AB51" s="128" t="str">
        <f t="shared" si="10"/>
        <v/>
      </c>
      <c r="AC51" s="128" t="str">
        <f t="shared" si="11"/>
        <v/>
      </c>
      <c r="AD51" s="128" t="str">
        <f t="shared" si="12"/>
        <v/>
      </c>
      <c r="AE51" s="128" t="str">
        <f t="shared" si="13"/>
        <v/>
      </c>
      <c r="AF51" s="128" t="str">
        <f t="shared" si="14"/>
        <v/>
      </c>
      <c r="AG51" s="128" t="str">
        <f t="shared" si="15"/>
        <v/>
      </c>
      <c r="AH51" s="128" t="str">
        <f t="shared" si="16"/>
        <v/>
      </c>
      <c r="AI51" s="128" t="str">
        <f t="shared" si="17"/>
        <v/>
      </c>
      <c r="AJ51" s="128" t="str">
        <f t="shared" si="18"/>
        <v/>
      </c>
      <c r="AK51" s="128" t="str">
        <f>IF(A51="","",エントリーシート!$G$6)</f>
        <v/>
      </c>
    </row>
    <row r="52" spans="26:37">
      <c r="Z52" s="128">
        <v>51</v>
      </c>
      <c r="AA52" s="128" t="str">
        <f>IF(A52="","",エントリーシート!$D$7)</f>
        <v/>
      </c>
      <c r="AB52" s="128" t="str">
        <f t="shared" si="10"/>
        <v/>
      </c>
      <c r="AC52" s="128" t="str">
        <f t="shared" si="11"/>
        <v/>
      </c>
      <c r="AD52" s="128" t="str">
        <f t="shared" si="12"/>
        <v/>
      </c>
      <c r="AE52" s="128" t="str">
        <f t="shared" si="13"/>
        <v/>
      </c>
      <c r="AF52" s="128" t="str">
        <f t="shared" si="14"/>
        <v/>
      </c>
      <c r="AG52" s="128" t="str">
        <f t="shared" si="15"/>
        <v/>
      </c>
      <c r="AH52" s="128" t="str">
        <f t="shared" si="16"/>
        <v/>
      </c>
      <c r="AI52" s="128" t="str">
        <f t="shared" si="17"/>
        <v/>
      </c>
      <c r="AJ52" s="128" t="str">
        <f t="shared" si="18"/>
        <v/>
      </c>
      <c r="AK52" s="128" t="str">
        <f>IF(A52="","",エントリーシート!$G$6)</f>
        <v/>
      </c>
    </row>
    <row r="53" spans="26:37">
      <c r="Z53" s="128">
        <v>52</v>
      </c>
      <c r="AA53" s="128" t="str">
        <f>IF(A53="","",エントリーシート!$D$7)</f>
        <v/>
      </c>
      <c r="AB53" s="128" t="str">
        <f t="shared" si="10"/>
        <v/>
      </c>
      <c r="AC53" s="128" t="str">
        <f t="shared" si="11"/>
        <v/>
      </c>
      <c r="AD53" s="128" t="str">
        <f t="shared" si="12"/>
        <v/>
      </c>
      <c r="AE53" s="128" t="str">
        <f t="shared" si="13"/>
        <v/>
      </c>
      <c r="AF53" s="128" t="str">
        <f t="shared" si="14"/>
        <v/>
      </c>
      <c r="AG53" s="128" t="str">
        <f t="shared" si="15"/>
        <v/>
      </c>
      <c r="AH53" s="128" t="str">
        <f t="shared" si="16"/>
        <v/>
      </c>
      <c r="AI53" s="128" t="str">
        <f t="shared" si="17"/>
        <v/>
      </c>
      <c r="AJ53" s="128" t="str">
        <f t="shared" si="18"/>
        <v/>
      </c>
      <c r="AK53" s="128" t="str">
        <f>IF(A53="","",エントリーシート!$G$6)</f>
        <v/>
      </c>
    </row>
    <row r="54" spans="26:37">
      <c r="Z54" s="128">
        <v>53</v>
      </c>
      <c r="AA54" s="128" t="str">
        <f>IF(A54="","",エントリーシート!$D$7)</f>
        <v/>
      </c>
      <c r="AB54" s="128" t="str">
        <f t="shared" si="10"/>
        <v/>
      </c>
      <c r="AC54" s="128" t="str">
        <f t="shared" si="11"/>
        <v/>
      </c>
      <c r="AD54" s="128" t="str">
        <f t="shared" si="12"/>
        <v/>
      </c>
      <c r="AE54" s="128" t="str">
        <f t="shared" si="13"/>
        <v/>
      </c>
      <c r="AF54" s="128" t="str">
        <f t="shared" si="14"/>
        <v/>
      </c>
      <c r="AG54" s="128" t="str">
        <f t="shared" si="15"/>
        <v/>
      </c>
      <c r="AH54" s="128" t="str">
        <f t="shared" si="16"/>
        <v/>
      </c>
      <c r="AI54" s="128" t="str">
        <f t="shared" si="17"/>
        <v/>
      </c>
      <c r="AJ54" s="128" t="str">
        <f t="shared" si="18"/>
        <v/>
      </c>
      <c r="AK54" s="128" t="str">
        <f>IF(A54="","",エントリーシート!$G$6)</f>
        <v/>
      </c>
    </row>
    <row r="55" spans="26:37">
      <c r="Z55" s="128">
        <v>54</v>
      </c>
      <c r="AA55" s="128" t="str">
        <f>IF(A55="","",エントリーシート!$D$7)</f>
        <v/>
      </c>
      <c r="AB55" s="128" t="str">
        <f t="shared" si="10"/>
        <v/>
      </c>
      <c r="AC55" s="128" t="str">
        <f t="shared" si="11"/>
        <v/>
      </c>
      <c r="AD55" s="128" t="str">
        <f t="shared" si="12"/>
        <v/>
      </c>
      <c r="AE55" s="128" t="str">
        <f t="shared" si="13"/>
        <v/>
      </c>
      <c r="AF55" s="128" t="str">
        <f t="shared" si="14"/>
        <v/>
      </c>
      <c r="AG55" s="128" t="str">
        <f t="shared" si="15"/>
        <v/>
      </c>
      <c r="AH55" s="128" t="str">
        <f t="shared" si="16"/>
        <v/>
      </c>
      <c r="AI55" s="128" t="str">
        <f t="shared" si="17"/>
        <v/>
      </c>
      <c r="AJ55" s="128" t="str">
        <f t="shared" si="18"/>
        <v/>
      </c>
      <c r="AK55" s="128" t="str">
        <f>IF(A55="","",エントリーシート!$G$6)</f>
        <v/>
      </c>
    </row>
    <row r="56" spans="26:37">
      <c r="Z56" s="128">
        <v>55</v>
      </c>
      <c r="AA56" s="128" t="str">
        <f>IF(A56="","",エントリーシート!$D$7)</f>
        <v/>
      </c>
      <c r="AB56" s="128" t="str">
        <f t="shared" si="10"/>
        <v/>
      </c>
      <c r="AC56" s="128" t="str">
        <f t="shared" si="11"/>
        <v/>
      </c>
      <c r="AD56" s="128" t="str">
        <f t="shared" si="12"/>
        <v/>
      </c>
      <c r="AE56" s="128" t="str">
        <f t="shared" si="13"/>
        <v/>
      </c>
      <c r="AF56" s="128" t="str">
        <f t="shared" si="14"/>
        <v/>
      </c>
      <c r="AG56" s="128" t="str">
        <f t="shared" si="15"/>
        <v/>
      </c>
      <c r="AH56" s="128" t="str">
        <f t="shared" si="16"/>
        <v/>
      </c>
      <c r="AI56" s="128" t="str">
        <f t="shared" si="17"/>
        <v/>
      </c>
      <c r="AJ56" s="128" t="str">
        <f t="shared" si="18"/>
        <v/>
      </c>
      <c r="AK56" s="128" t="str">
        <f>IF(A56="","",エントリーシート!$G$6)</f>
        <v/>
      </c>
    </row>
    <row r="57" spans="26:37">
      <c r="Z57" s="128">
        <v>56</v>
      </c>
      <c r="AA57" s="128" t="str">
        <f>IF(A57="","",エントリーシート!$D$7)</f>
        <v/>
      </c>
      <c r="AB57" s="128" t="str">
        <f t="shared" si="10"/>
        <v/>
      </c>
      <c r="AC57" s="128" t="str">
        <f t="shared" si="11"/>
        <v/>
      </c>
      <c r="AD57" s="128" t="str">
        <f t="shared" si="12"/>
        <v/>
      </c>
      <c r="AE57" s="128" t="str">
        <f t="shared" si="13"/>
        <v/>
      </c>
      <c r="AF57" s="128" t="str">
        <f t="shared" si="14"/>
        <v/>
      </c>
      <c r="AG57" s="128" t="str">
        <f t="shared" si="15"/>
        <v/>
      </c>
      <c r="AH57" s="128" t="str">
        <f t="shared" si="16"/>
        <v/>
      </c>
      <c r="AI57" s="128" t="str">
        <f t="shared" si="17"/>
        <v/>
      </c>
      <c r="AJ57" s="128" t="str">
        <f t="shared" si="18"/>
        <v/>
      </c>
      <c r="AK57" s="128" t="str">
        <f>IF(A57="","",エントリーシート!$G$6)</f>
        <v/>
      </c>
    </row>
    <row r="58" spans="26:37">
      <c r="Z58" s="128">
        <v>57</v>
      </c>
      <c r="AA58" s="128" t="str">
        <f>IF(A58="","",エントリーシート!$D$7)</f>
        <v/>
      </c>
      <c r="AB58" s="128" t="str">
        <f t="shared" si="10"/>
        <v/>
      </c>
      <c r="AC58" s="128" t="str">
        <f t="shared" si="11"/>
        <v/>
      </c>
      <c r="AD58" s="128" t="str">
        <f t="shared" si="12"/>
        <v/>
      </c>
      <c r="AE58" s="128" t="str">
        <f t="shared" si="13"/>
        <v/>
      </c>
      <c r="AF58" s="128" t="str">
        <f t="shared" si="14"/>
        <v/>
      </c>
      <c r="AG58" s="128" t="str">
        <f t="shared" si="15"/>
        <v/>
      </c>
      <c r="AH58" s="128" t="str">
        <f t="shared" si="16"/>
        <v/>
      </c>
      <c r="AI58" s="128" t="str">
        <f t="shared" si="17"/>
        <v/>
      </c>
      <c r="AJ58" s="128" t="str">
        <f t="shared" si="18"/>
        <v/>
      </c>
      <c r="AK58" s="128" t="str">
        <f>IF(A58="","",エントリーシート!$G$6)</f>
        <v/>
      </c>
    </row>
    <row r="59" spans="26:37">
      <c r="Z59" s="128">
        <v>58</v>
      </c>
      <c r="AA59" s="128" t="str">
        <f>IF(A59="","",エントリーシート!$D$7)</f>
        <v/>
      </c>
      <c r="AB59" s="128" t="str">
        <f t="shared" si="10"/>
        <v/>
      </c>
      <c r="AC59" s="128" t="str">
        <f t="shared" si="11"/>
        <v/>
      </c>
      <c r="AD59" s="128" t="str">
        <f t="shared" si="12"/>
        <v/>
      </c>
      <c r="AE59" s="128" t="str">
        <f t="shared" si="13"/>
        <v/>
      </c>
      <c r="AF59" s="128" t="str">
        <f t="shared" si="14"/>
        <v/>
      </c>
      <c r="AG59" s="128" t="str">
        <f t="shared" si="15"/>
        <v/>
      </c>
      <c r="AH59" s="128" t="str">
        <f t="shared" si="16"/>
        <v/>
      </c>
      <c r="AI59" s="128" t="str">
        <f t="shared" si="17"/>
        <v/>
      </c>
      <c r="AJ59" s="128" t="str">
        <f t="shared" si="18"/>
        <v/>
      </c>
      <c r="AK59" s="128" t="str">
        <f>IF(A59="","",エントリーシート!$G$6)</f>
        <v/>
      </c>
    </row>
    <row r="60" spans="26:37">
      <c r="Z60" s="128">
        <v>59</v>
      </c>
      <c r="AA60" s="128" t="str">
        <f>IF(A60="","",エントリーシート!$D$7)</f>
        <v/>
      </c>
      <c r="AB60" s="128" t="str">
        <f t="shared" si="10"/>
        <v/>
      </c>
      <c r="AC60" s="128" t="str">
        <f t="shared" si="11"/>
        <v/>
      </c>
      <c r="AD60" s="128" t="str">
        <f t="shared" si="12"/>
        <v/>
      </c>
      <c r="AE60" s="128" t="str">
        <f t="shared" si="13"/>
        <v/>
      </c>
      <c r="AF60" s="128" t="str">
        <f t="shared" si="14"/>
        <v/>
      </c>
      <c r="AG60" s="128" t="str">
        <f t="shared" si="15"/>
        <v/>
      </c>
      <c r="AH60" s="128" t="str">
        <f t="shared" si="16"/>
        <v/>
      </c>
      <c r="AI60" s="128" t="str">
        <f t="shared" si="17"/>
        <v/>
      </c>
      <c r="AJ60" s="128" t="str">
        <f t="shared" si="18"/>
        <v/>
      </c>
      <c r="AK60" s="128" t="str">
        <f>IF(A60="","",エントリーシート!$G$6)</f>
        <v/>
      </c>
    </row>
    <row r="61" spans="26:37">
      <c r="Z61" s="128">
        <v>60</v>
      </c>
      <c r="AA61" s="128" t="str">
        <f>IF(A61="","",エントリーシート!$D$7)</f>
        <v/>
      </c>
      <c r="AB61" s="128" t="str">
        <f t="shared" si="10"/>
        <v/>
      </c>
      <c r="AC61" s="128" t="str">
        <f t="shared" si="11"/>
        <v/>
      </c>
      <c r="AD61" s="128" t="str">
        <f t="shared" si="12"/>
        <v/>
      </c>
      <c r="AE61" s="128" t="str">
        <f t="shared" si="13"/>
        <v/>
      </c>
      <c r="AF61" s="128" t="str">
        <f t="shared" si="14"/>
        <v/>
      </c>
      <c r="AG61" s="128" t="str">
        <f t="shared" si="15"/>
        <v/>
      </c>
      <c r="AH61" s="128" t="str">
        <f t="shared" si="16"/>
        <v/>
      </c>
      <c r="AI61" s="128" t="str">
        <f t="shared" si="17"/>
        <v/>
      </c>
      <c r="AJ61" s="128" t="str">
        <f t="shared" si="18"/>
        <v/>
      </c>
      <c r="AK61" s="128" t="str">
        <f>IF(A61="","",エントリーシート!$G$6)</f>
        <v/>
      </c>
    </row>
    <row r="62" spans="26:37">
      <c r="Z62" s="128">
        <v>61</v>
      </c>
      <c r="AA62" s="128" t="str">
        <f>IF(A62="","",エントリーシート!$D$7)</f>
        <v/>
      </c>
      <c r="AB62" s="128" t="str">
        <f t="shared" si="10"/>
        <v/>
      </c>
      <c r="AC62" s="128" t="str">
        <f t="shared" si="11"/>
        <v/>
      </c>
      <c r="AD62" s="128" t="str">
        <f t="shared" si="12"/>
        <v/>
      </c>
      <c r="AE62" s="128" t="str">
        <f t="shared" si="13"/>
        <v/>
      </c>
      <c r="AF62" s="128" t="str">
        <f t="shared" si="14"/>
        <v/>
      </c>
      <c r="AG62" s="128" t="str">
        <f t="shared" si="15"/>
        <v/>
      </c>
      <c r="AH62" s="128" t="str">
        <f t="shared" si="16"/>
        <v/>
      </c>
      <c r="AI62" s="128" t="str">
        <f t="shared" si="17"/>
        <v/>
      </c>
      <c r="AJ62" s="128" t="str">
        <f t="shared" si="18"/>
        <v/>
      </c>
      <c r="AK62" s="128" t="str">
        <f>IF(A62="","",エントリーシート!$G$6)</f>
        <v/>
      </c>
    </row>
    <row r="63" spans="26:37">
      <c r="Z63" s="128">
        <v>62</v>
      </c>
      <c r="AA63" s="128" t="str">
        <f>IF(A63="","",エントリーシート!$D$7)</f>
        <v/>
      </c>
      <c r="AB63" s="128" t="str">
        <f t="shared" si="10"/>
        <v/>
      </c>
      <c r="AC63" s="128" t="str">
        <f t="shared" si="11"/>
        <v/>
      </c>
      <c r="AD63" s="128" t="str">
        <f t="shared" si="12"/>
        <v/>
      </c>
      <c r="AE63" s="128" t="str">
        <f t="shared" si="13"/>
        <v/>
      </c>
      <c r="AF63" s="128" t="str">
        <f t="shared" si="14"/>
        <v/>
      </c>
      <c r="AG63" s="128" t="str">
        <f t="shared" si="15"/>
        <v/>
      </c>
      <c r="AH63" s="128" t="str">
        <f t="shared" si="16"/>
        <v/>
      </c>
      <c r="AI63" s="128" t="str">
        <f t="shared" si="17"/>
        <v/>
      </c>
      <c r="AJ63" s="128" t="str">
        <f t="shared" si="18"/>
        <v/>
      </c>
      <c r="AK63" s="128" t="str">
        <f>IF(A63="","",エントリーシート!$G$6)</f>
        <v/>
      </c>
    </row>
    <row r="64" spans="26:37">
      <c r="Z64" s="128">
        <v>63</v>
      </c>
      <c r="AA64" s="128" t="str">
        <f>IF(A64="","",エントリーシート!$D$7)</f>
        <v/>
      </c>
      <c r="AB64" s="128" t="str">
        <f t="shared" si="10"/>
        <v/>
      </c>
      <c r="AC64" s="128" t="str">
        <f t="shared" si="11"/>
        <v/>
      </c>
      <c r="AD64" s="128" t="str">
        <f t="shared" si="12"/>
        <v/>
      </c>
      <c r="AE64" s="128" t="str">
        <f t="shared" si="13"/>
        <v/>
      </c>
      <c r="AF64" s="128" t="str">
        <f t="shared" si="14"/>
        <v/>
      </c>
      <c r="AG64" s="128" t="str">
        <f t="shared" si="15"/>
        <v/>
      </c>
      <c r="AH64" s="128" t="str">
        <f t="shared" si="16"/>
        <v/>
      </c>
      <c r="AI64" s="128" t="str">
        <f t="shared" si="17"/>
        <v/>
      </c>
      <c r="AJ64" s="128" t="str">
        <f t="shared" si="18"/>
        <v/>
      </c>
      <c r="AK64" s="128" t="str">
        <f>IF(A64="","",エントリーシート!$G$6)</f>
        <v/>
      </c>
    </row>
    <row r="65" spans="26:37">
      <c r="Z65" s="128">
        <v>64</v>
      </c>
      <c r="AA65" s="128" t="str">
        <f>IF(A65="","",エントリーシート!$D$7)</f>
        <v/>
      </c>
      <c r="AB65" s="128" t="str">
        <f t="shared" si="10"/>
        <v/>
      </c>
      <c r="AC65" s="128" t="str">
        <f t="shared" si="11"/>
        <v/>
      </c>
      <c r="AD65" s="128" t="str">
        <f t="shared" si="12"/>
        <v/>
      </c>
      <c r="AE65" s="128" t="str">
        <f t="shared" si="13"/>
        <v/>
      </c>
      <c r="AF65" s="128" t="str">
        <f t="shared" si="14"/>
        <v/>
      </c>
      <c r="AG65" s="128" t="str">
        <f t="shared" si="15"/>
        <v/>
      </c>
      <c r="AH65" s="128" t="str">
        <f t="shared" si="16"/>
        <v/>
      </c>
      <c r="AI65" s="128" t="str">
        <f t="shared" si="17"/>
        <v/>
      </c>
      <c r="AJ65" s="128" t="str">
        <f t="shared" si="18"/>
        <v/>
      </c>
      <c r="AK65" s="128" t="str">
        <f>IF(A65="","",エントリーシート!$G$6)</f>
        <v/>
      </c>
    </row>
    <row r="66" spans="26:37">
      <c r="Z66" s="128">
        <v>65</v>
      </c>
      <c r="AA66" s="128" t="str">
        <f>IF(A66="","",エントリーシート!$D$7)</f>
        <v/>
      </c>
      <c r="AB66" s="128" t="str">
        <f t="shared" si="10"/>
        <v/>
      </c>
      <c r="AC66" s="128" t="str">
        <f t="shared" si="11"/>
        <v/>
      </c>
      <c r="AD66" s="128" t="str">
        <f t="shared" si="12"/>
        <v/>
      </c>
      <c r="AE66" s="128" t="str">
        <f t="shared" si="13"/>
        <v/>
      </c>
      <c r="AF66" s="128" t="str">
        <f t="shared" si="14"/>
        <v/>
      </c>
      <c r="AG66" s="128" t="str">
        <f t="shared" si="15"/>
        <v/>
      </c>
      <c r="AH66" s="128" t="str">
        <f t="shared" si="16"/>
        <v/>
      </c>
      <c r="AI66" s="128" t="str">
        <f t="shared" si="17"/>
        <v/>
      </c>
      <c r="AJ66" s="128" t="str">
        <f t="shared" si="18"/>
        <v/>
      </c>
      <c r="AK66" s="128" t="str">
        <f>IF(A66="","",エントリーシート!$G$6)</f>
        <v/>
      </c>
    </row>
    <row r="67" spans="26:37">
      <c r="Z67" s="128">
        <v>66</v>
      </c>
      <c r="AA67" s="128" t="str">
        <f>IF(A67="","",エントリーシート!$D$7)</f>
        <v/>
      </c>
      <c r="AB67" s="128" t="str">
        <f t="shared" si="10"/>
        <v/>
      </c>
      <c r="AC67" s="128" t="str">
        <f t="shared" si="11"/>
        <v/>
      </c>
      <c r="AD67" s="128" t="str">
        <f t="shared" si="12"/>
        <v/>
      </c>
      <c r="AE67" s="128" t="str">
        <f t="shared" si="13"/>
        <v/>
      </c>
      <c r="AF67" s="128" t="str">
        <f t="shared" si="14"/>
        <v/>
      </c>
      <c r="AG67" s="128" t="str">
        <f t="shared" si="15"/>
        <v/>
      </c>
      <c r="AH67" s="128" t="str">
        <f t="shared" si="16"/>
        <v/>
      </c>
      <c r="AI67" s="128" t="str">
        <f t="shared" si="17"/>
        <v/>
      </c>
      <c r="AJ67" s="128" t="str">
        <f t="shared" si="18"/>
        <v/>
      </c>
      <c r="AK67" s="128" t="str">
        <f>IF(A67="","",エントリーシート!$G$6)</f>
        <v/>
      </c>
    </row>
    <row r="68" spans="26:37">
      <c r="Z68" s="128">
        <v>67</v>
      </c>
      <c r="AA68" s="128" t="str">
        <f>IF(A68="","",エントリーシート!$D$7)</f>
        <v/>
      </c>
      <c r="AB68" s="128" t="str">
        <f t="shared" si="10"/>
        <v/>
      </c>
      <c r="AC68" s="128" t="str">
        <f t="shared" si="11"/>
        <v/>
      </c>
      <c r="AD68" s="128" t="str">
        <f t="shared" si="12"/>
        <v/>
      </c>
      <c r="AE68" s="128" t="str">
        <f t="shared" si="13"/>
        <v/>
      </c>
      <c r="AF68" s="128" t="str">
        <f t="shared" si="14"/>
        <v/>
      </c>
      <c r="AG68" s="128" t="str">
        <f t="shared" si="15"/>
        <v/>
      </c>
      <c r="AH68" s="128" t="str">
        <f t="shared" si="16"/>
        <v/>
      </c>
      <c r="AI68" s="128" t="str">
        <f t="shared" si="17"/>
        <v/>
      </c>
      <c r="AJ68" s="128" t="str">
        <f t="shared" si="18"/>
        <v/>
      </c>
      <c r="AK68" s="128" t="str">
        <f>IF(A68="","",エントリーシート!$G$6)</f>
        <v/>
      </c>
    </row>
    <row r="69" spans="26:37">
      <c r="Z69" s="128">
        <v>68</v>
      </c>
      <c r="AA69" s="128" t="str">
        <f>IF(A69="","",エントリーシート!$D$7)</f>
        <v/>
      </c>
      <c r="AB69" s="128" t="str">
        <f t="shared" si="10"/>
        <v/>
      </c>
      <c r="AC69" s="128" t="str">
        <f t="shared" si="11"/>
        <v/>
      </c>
      <c r="AD69" s="128" t="str">
        <f t="shared" si="12"/>
        <v/>
      </c>
      <c r="AE69" s="128" t="str">
        <f t="shared" si="13"/>
        <v/>
      </c>
      <c r="AF69" s="128" t="str">
        <f t="shared" si="14"/>
        <v/>
      </c>
      <c r="AG69" s="128" t="str">
        <f t="shared" si="15"/>
        <v/>
      </c>
      <c r="AH69" s="128" t="str">
        <f t="shared" si="16"/>
        <v/>
      </c>
      <c r="AI69" s="128" t="str">
        <f t="shared" si="17"/>
        <v/>
      </c>
      <c r="AJ69" s="128" t="str">
        <f t="shared" si="18"/>
        <v/>
      </c>
      <c r="AK69" s="128" t="str">
        <f>IF(A69="","",エントリーシート!$G$6)</f>
        <v/>
      </c>
    </row>
    <row r="70" spans="26:37">
      <c r="Z70" s="128">
        <v>69</v>
      </c>
      <c r="AA70" s="128" t="str">
        <f>IF(A70="","",エントリーシート!$D$7)</f>
        <v/>
      </c>
      <c r="AB70" s="128" t="str">
        <f t="shared" si="10"/>
        <v/>
      </c>
      <c r="AC70" s="128" t="str">
        <f t="shared" si="11"/>
        <v/>
      </c>
      <c r="AD70" s="128" t="str">
        <f t="shared" si="12"/>
        <v/>
      </c>
      <c r="AE70" s="128" t="str">
        <f t="shared" si="13"/>
        <v/>
      </c>
      <c r="AF70" s="128" t="str">
        <f t="shared" si="14"/>
        <v/>
      </c>
      <c r="AG70" s="128" t="str">
        <f t="shared" si="15"/>
        <v/>
      </c>
      <c r="AH70" s="128" t="str">
        <f t="shared" si="16"/>
        <v/>
      </c>
      <c r="AI70" s="128" t="str">
        <f t="shared" si="17"/>
        <v/>
      </c>
      <c r="AJ70" s="128" t="str">
        <f t="shared" si="18"/>
        <v/>
      </c>
      <c r="AK70" s="128" t="str">
        <f>IF(A70="","",エントリーシート!$G$6)</f>
        <v/>
      </c>
    </row>
    <row r="71" spans="26:37">
      <c r="Z71" s="128">
        <v>70</v>
      </c>
      <c r="AA71" s="128" t="str">
        <f>IF(A71="","",エントリーシート!$D$7)</f>
        <v/>
      </c>
      <c r="AB71" s="128" t="str">
        <f t="shared" si="10"/>
        <v/>
      </c>
      <c r="AC71" s="128" t="str">
        <f t="shared" si="11"/>
        <v/>
      </c>
      <c r="AD71" s="128" t="str">
        <f t="shared" si="12"/>
        <v/>
      </c>
      <c r="AE71" s="128" t="str">
        <f t="shared" si="13"/>
        <v/>
      </c>
      <c r="AF71" s="128" t="str">
        <f t="shared" si="14"/>
        <v/>
      </c>
      <c r="AG71" s="128" t="str">
        <f t="shared" si="15"/>
        <v/>
      </c>
      <c r="AH71" s="128" t="str">
        <f t="shared" si="16"/>
        <v/>
      </c>
      <c r="AI71" s="128" t="str">
        <f t="shared" si="17"/>
        <v/>
      </c>
      <c r="AJ71" s="128" t="str">
        <f t="shared" si="18"/>
        <v/>
      </c>
      <c r="AK71" s="128" t="str">
        <f>IF(A71="","",エントリーシート!$G$6)</f>
        <v/>
      </c>
    </row>
    <row r="72" spans="26:37">
      <c r="Z72" s="128">
        <v>71</v>
      </c>
      <c r="AA72" s="128" t="str">
        <f>IF(A72="","",エントリーシート!$D$7)</f>
        <v/>
      </c>
      <c r="AB72" s="128" t="str">
        <f t="shared" si="10"/>
        <v/>
      </c>
      <c r="AC72" s="128" t="str">
        <f t="shared" si="11"/>
        <v/>
      </c>
      <c r="AD72" s="128" t="str">
        <f t="shared" si="12"/>
        <v/>
      </c>
      <c r="AE72" s="128" t="str">
        <f t="shared" si="13"/>
        <v/>
      </c>
      <c r="AF72" s="128" t="str">
        <f t="shared" si="14"/>
        <v/>
      </c>
      <c r="AG72" s="128" t="str">
        <f t="shared" si="15"/>
        <v/>
      </c>
      <c r="AH72" s="128" t="str">
        <f t="shared" si="16"/>
        <v/>
      </c>
      <c r="AI72" s="128" t="str">
        <f t="shared" si="17"/>
        <v/>
      </c>
      <c r="AJ72" s="128" t="str">
        <f t="shared" si="18"/>
        <v/>
      </c>
      <c r="AK72" s="128" t="str">
        <f>IF(A72="","",エントリーシート!$G$6)</f>
        <v/>
      </c>
    </row>
    <row r="73" spans="26:37">
      <c r="Z73" s="128">
        <v>72</v>
      </c>
      <c r="AA73" s="128" t="str">
        <f>IF(A73="","",エントリーシート!$D$7)</f>
        <v/>
      </c>
      <c r="AB73" s="128" t="str">
        <f t="shared" ref="AB73:AB136" si="19">IF($AA73="","",C73)</f>
        <v/>
      </c>
      <c r="AC73" s="128" t="str">
        <f t="shared" ref="AC73:AC136" si="20">IF($AA73="","",E73)</f>
        <v/>
      </c>
      <c r="AD73" s="128" t="str">
        <f t="shared" ref="AD73:AD136" si="21">IF($AA73="","",LEFT(B73,5))</f>
        <v/>
      </c>
      <c r="AE73" s="128" t="str">
        <f t="shared" ref="AE73:AE136" si="22">IF($AA73="","",I73)</f>
        <v/>
      </c>
      <c r="AF73" s="128" t="str">
        <f t="shared" ref="AF73:AF136" si="23">IF($AA73="","",J73)</f>
        <v/>
      </c>
      <c r="AG73" s="128" t="str">
        <f t="shared" ref="AG73:AG136" si="24">IF($AA73="","",K73)</f>
        <v/>
      </c>
      <c r="AH73" s="128" t="str">
        <f t="shared" ref="AH73:AH136" si="25">IF($AA73="","",L73)</f>
        <v/>
      </c>
      <c r="AI73" s="128" t="str">
        <f t="shared" ref="AI73:AI136" si="26">IF($AA73="","",M73)</f>
        <v/>
      </c>
      <c r="AJ73" s="128" t="str">
        <f t="shared" ref="AJ73:AJ136" si="27">IF($AA73="","",N73)</f>
        <v/>
      </c>
      <c r="AK73" s="128" t="str">
        <f>IF(A73="","",エントリーシート!$G$6)</f>
        <v/>
      </c>
    </row>
    <row r="74" spans="26:37">
      <c r="Z74" s="128">
        <v>73</v>
      </c>
      <c r="AA74" s="128" t="str">
        <f>IF(A74="","",エントリーシート!$D$7)</f>
        <v/>
      </c>
      <c r="AB74" s="128" t="str">
        <f t="shared" si="19"/>
        <v/>
      </c>
      <c r="AC74" s="128" t="str">
        <f t="shared" si="20"/>
        <v/>
      </c>
      <c r="AD74" s="128" t="str">
        <f t="shared" si="21"/>
        <v/>
      </c>
      <c r="AE74" s="128" t="str">
        <f t="shared" si="22"/>
        <v/>
      </c>
      <c r="AF74" s="128" t="str">
        <f t="shared" si="23"/>
        <v/>
      </c>
      <c r="AG74" s="128" t="str">
        <f t="shared" si="24"/>
        <v/>
      </c>
      <c r="AH74" s="128" t="str">
        <f t="shared" si="25"/>
        <v/>
      </c>
      <c r="AI74" s="128" t="str">
        <f t="shared" si="26"/>
        <v/>
      </c>
      <c r="AJ74" s="128" t="str">
        <f t="shared" si="27"/>
        <v/>
      </c>
      <c r="AK74" s="128" t="str">
        <f>IF(A74="","",エントリーシート!$G$6)</f>
        <v/>
      </c>
    </row>
    <row r="75" spans="26:37">
      <c r="Z75" s="128">
        <v>74</v>
      </c>
      <c r="AA75" s="128" t="str">
        <f>IF(A75="","",エントリーシート!$D$7)</f>
        <v/>
      </c>
      <c r="AB75" s="128" t="str">
        <f t="shared" si="19"/>
        <v/>
      </c>
      <c r="AC75" s="128" t="str">
        <f t="shared" si="20"/>
        <v/>
      </c>
      <c r="AD75" s="128" t="str">
        <f t="shared" si="21"/>
        <v/>
      </c>
      <c r="AE75" s="128" t="str">
        <f t="shared" si="22"/>
        <v/>
      </c>
      <c r="AF75" s="128" t="str">
        <f t="shared" si="23"/>
        <v/>
      </c>
      <c r="AG75" s="128" t="str">
        <f t="shared" si="24"/>
        <v/>
      </c>
      <c r="AH75" s="128" t="str">
        <f t="shared" si="25"/>
        <v/>
      </c>
      <c r="AI75" s="128" t="str">
        <f t="shared" si="26"/>
        <v/>
      </c>
      <c r="AJ75" s="128" t="str">
        <f t="shared" si="27"/>
        <v/>
      </c>
      <c r="AK75" s="128" t="str">
        <f>IF(A75="","",エントリーシート!$G$6)</f>
        <v/>
      </c>
    </row>
    <row r="76" spans="26:37">
      <c r="Z76" s="128">
        <v>75</v>
      </c>
      <c r="AA76" s="128" t="str">
        <f>IF(A76="","",エントリーシート!$D$7)</f>
        <v/>
      </c>
      <c r="AB76" s="128" t="str">
        <f t="shared" si="19"/>
        <v/>
      </c>
      <c r="AC76" s="128" t="str">
        <f t="shared" si="20"/>
        <v/>
      </c>
      <c r="AD76" s="128" t="str">
        <f t="shared" si="21"/>
        <v/>
      </c>
      <c r="AE76" s="128" t="str">
        <f t="shared" si="22"/>
        <v/>
      </c>
      <c r="AF76" s="128" t="str">
        <f t="shared" si="23"/>
        <v/>
      </c>
      <c r="AG76" s="128" t="str">
        <f t="shared" si="24"/>
        <v/>
      </c>
      <c r="AH76" s="128" t="str">
        <f t="shared" si="25"/>
        <v/>
      </c>
      <c r="AI76" s="128" t="str">
        <f t="shared" si="26"/>
        <v/>
      </c>
      <c r="AJ76" s="128" t="str">
        <f t="shared" si="27"/>
        <v/>
      </c>
      <c r="AK76" s="128" t="str">
        <f>IF(A76="","",エントリーシート!$G$6)</f>
        <v/>
      </c>
    </row>
    <row r="77" spans="26:37">
      <c r="Z77" s="128">
        <v>76</v>
      </c>
      <c r="AA77" s="128" t="str">
        <f>IF(A77="","",エントリーシート!$D$7)</f>
        <v/>
      </c>
      <c r="AB77" s="128" t="str">
        <f t="shared" si="19"/>
        <v/>
      </c>
      <c r="AC77" s="128" t="str">
        <f t="shared" si="20"/>
        <v/>
      </c>
      <c r="AD77" s="128" t="str">
        <f t="shared" si="21"/>
        <v/>
      </c>
      <c r="AE77" s="128" t="str">
        <f t="shared" si="22"/>
        <v/>
      </c>
      <c r="AF77" s="128" t="str">
        <f t="shared" si="23"/>
        <v/>
      </c>
      <c r="AG77" s="128" t="str">
        <f t="shared" si="24"/>
        <v/>
      </c>
      <c r="AH77" s="128" t="str">
        <f t="shared" si="25"/>
        <v/>
      </c>
      <c r="AI77" s="128" t="str">
        <f t="shared" si="26"/>
        <v/>
      </c>
      <c r="AJ77" s="128" t="str">
        <f t="shared" si="27"/>
        <v/>
      </c>
      <c r="AK77" s="128" t="str">
        <f>IF(A77="","",エントリーシート!$G$6)</f>
        <v/>
      </c>
    </row>
    <row r="78" spans="26:37">
      <c r="Z78" s="128">
        <v>77</v>
      </c>
      <c r="AA78" s="128" t="str">
        <f>IF(A78="","",エントリーシート!$D$7)</f>
        <v/>
      </c>
      <c r="AB78" s="128" t="str">
        <f t="shared" si="19"/>
        <v/>
      </c>
      <c r="AC78" s="128" t="str">
        <f t="shared" si="20"/>
        <v/>
      </c>
      <c r="AD78" s="128" t="str">
        <f t="shared" si="21"/>
        <v/>
      </c>
      <c r="AE78" s="128" t="str">
        <f t="shared" si="22"/>
        <v/>
      </c>
      <c r="AF78" s="128" t="str">
        <f t="shared" si="23"/>
        <v/>
      </c>
      <c r="AG78" s="128" t="str">
        <f t="shared" si="24"/>
        <v/>
      </c>
      <c r="AH78" s="128" t="str">
        <f t="shared" si="25"/>
        <v/>
      </c>
      <c r="AI78" s="128" t="str">
        <f t="shared" si="26"/>
        <v/>
      </c>
      <c r="AJ78" s="128" t="str">
        <f t="shared" si="27"/>
        <v/>
      </c>
      <c r="AK78" s="128" t="str">
        <f>IF(A78="","",エントリーシート!$G$6)</f>
        <v/>
      </c>
    </row>
    <row r="79" spans="26:37">
      <c r="Z79" s="128">
        <v>78</v>
      </c>
      <c r="AA79" s="128" t="str">
        <f>IF(A79="","",エントリーシート!$D$7)</f>
        <v/>
      </c>
      <c r="AB79" s="128" t="str">
        <f t="shared" si="19"/>
        <v/>
      </c>
      <c r="AC79" s="128" t="str">
        <f t="shared" si="20"/>
        <v/>
      </c>
      <c r="AD79" s="128" t="str">
        <f t="shared" si="21"/>
        <v/>
      </c>
      <c r="AE79" s="128" t="str">
        <f t="shared" si="22"/>
        <v/>
      </c>
      <c r="AF79" s="128" t="str">
        <f t="shared" si="23"/>
        <v/>
      </c>
      <c r="AG79" s="128" t="str">
        <f t="shared" si="24"/>
        <v/>
      </c>
      <c r="AH79" s="128" t="str">
        <f t="shared" si="25"/>
        <v/>
      </c>
      <c r="AI79" s="128" t="str">
        <f t="shared" si="26"/>
        <v/>
      </c>
      <c r="AJ79" s="128" t="str">
        <f t="shared" si="27"/>
        <v/>
      </c>
      <c r="AK79" s="128" t="str">
        <f>IF(A79="","",エントリーシート!$G$6)</f>
        <v/>
      </c>
    </row>
    <row r="80" spans="26:37">
      <c r="Z80" s="128">
        <v>79</v>
      </c>
      <c r="AA80" s="128" t="str">
        <f>IF(A80="","",エントリーシート!$D$7)</f>
        <v/>
      </c>
      <c r="AB80" s="128" t="str">
        <f t="shared" si="19"/>
        <v/>
      </c>
      <c r="AC80" s="128" t="str">
        <f t="shared" si="20"/>
        <v/>
      </c>
      <c r="AD80" s="128" t="str">
        <f t="shared" si="21"/>
        <v/>
      </c>
      <c r="AE80" s="128" t="str">
        <f t="shared" si="22"/>
        <v/>
      </c>
      <c r="AF80" s="128" t="str">
        <f t="shared" si="23"/>
        <v/>
      </c>
      <c r="AG80" s="128" t="str">
        <f t="shared" si="24"/>
        <v/>
      </c>
      <c r="AH80" s="128" t="str">
        <f t="shared" si="25"/>
        <v/>
      </c>
      <c r="AI80" s="128" t="str">
        <f t="shared" si="26"/>
        <v/>
      </c>
      <c r="AJ80" s="128" t="str">
        <f t="shared" si="27"/>
        <v/>
      </c>
      <c r="AK80" s="128" t="str">
        <f>IF(A80="","",エントリーシート!$G$6)</f>
        <v/>
      </c>
    </row>
    <row r="81" spans="26:37">
      <c r="Z81" s="128">
        <v>80</v>
      </c>
      <c r="AA81" s="128" t="str">
        <f>IF(A81="","",エントリーシート!$D$7)</f>
        <v/>
      </c>
      <c r="AB81" s="128" t="str">
        <f t="shared" si="19"/>
        <v/>
      </c>
      <c r="AC81" s="128" t="str">
        <f t="shared" si="20"/>
        <v/>
      </c>
      <c r="AD81" s="128" t="str">
        <f t="shared" si="21"/>
        <v/>
      </c>
      <c r="AE81" s="128" t="str">
        <f t="shared" si="22"/>
        <v/>
      </c>
      <c r="AF81" s="128" t="str">
        <f t="shared" si="23"/>
        <v/>
      </c>
      <c r="AG81" s="128" t="str">
        <f t="shared" si="24"/>
        <v/>
      </c>
      <c r="AH81" s="128" t="str">
        <f t="shared" si="25"/>
        <v/>
      </c>
      <c r="AI81" s="128" t="str">
        <f t="shared" si="26"/>
        <v/>
      </c>
      <c r="AJ81" s="128" t="str">
        <f t="shared" si="27"/>
        <v/>
      </c>
      <c r="AK81" s="128" t="str">
        <f>IF(A81="","",エントリーシート!$G$6)</f>
        <v/>
      </c>
    </row>
    <row r="82" spans="26:37">
      <c r="Z82" s="128">
        <v>81</v>
      </c>
      <c r="AA82" s="128" t="str">
        <f>IF(A82="","",エントリーシート!$D$7)</f>
        <v/>
      </c>
      <c r="AB82" s="128" t="str">
        <f t="shared" si="19"/>
        <v/>
      </c>
      <c r="AC82" s="128" t="str">
        <f t="shared" si="20"/>
        <v/>
      </c>
      <c r="AD82" s="128" t="str">
        <f t="shared" si="21"/>
        <v/>
      </c>
      <c r="AE82" s="128" t="str">
        <f t="shared" si="22"/>
        <v/>
      </c>
      <c r="AF82" s="128" t="str">
        <f t="shared" si="23"/>
        <v/>
      </c>
      <c r="AG82" s="128" t="str">
        <f t="shared" si="24"/>
        <v/>
      </c>
      <c r="AH82" s="128" t="str">
        <f t="shared" si="25"/>
        <v/>
      </c>
      <c r="AI82" s="128" t="str">
        <f t="shared" si="26"/>
        <v/>
      </c>
      <c r="AJ82" s="128" t="str">
        <f t="shared" si="27"/>
        <v/>
      </c>
      <c r="AK82" s="128" t="str">
        <f>IF(A82="","",エントリーシート!$G$6)</f>
        <v/>
      </c>
    </row>
    <row r="83" spans="26:37">
      <c r="Z83" s="128">
        <v>82</v>
      </c>
      <c r="AA83" s="128" t="str">
        <f>IF(A83="","",エントリーシート!$D$7)</f>
        <v/>
      </c>
      <c r="AB83" s="128" t="str">
        <f t="shared" si="19"/>
        <v/>
      </c>
      <c r="AC83" s="128" t="str">
        <f t="shared" si="20"/>
        <v/>
      </c>
      <c r="AD83" s="128" t="str">
        <f t="shared" si="21"/>
        <v/>
      </c>
      <c r="AE83" s="128" t="str">
        <f t="shared" si="22"/>
        <v/>
      </c>
      <c r="AF83" s="128" t="str">
        <f t="shared" si="23"/>
        <v/>
      </c>
      <c r="AG83" s="128" t="str">
        <f t="shared" si="24"/>
        <v/>
      </c>
      <c r="AH83" s="128" t="str">
        <f t="shared" si="25"/>
        <v/>
      </c>
      <c r="AI83" s="128" t="str">
        <f t="shared" si="26"/>
        <v/>
      </c>
      <c r="AJ83" s="128" t="str">
        <f t="shared" si="27"/>
        <v/>
      </c>
      <c r="AK83" s="128" t="str">
        <f>IF(A83="","",エントリーシート!$G$6)</f>
        <v/>
      </c>
    </row>
    <row r="84" spans="26:37">
      <c r="Z84" s="128">
        <v>83</v>
      </c>
      <c r="AA84" s="128" t="str">
        <f>IF(A84="","",エントリーシート!$D$7)</f>
        <v/>
      </c>
      <c r="AB84" s="128" t="str">
        <f t="shared" si="19"/>
        <v/>
      </c>
      <c r="AC84" s="128" t="str">
        <f t="shared" si="20"/>
        <v/>
      </c>
      <c r="AD84" s="128" t="str">
        <f t="shared" si="21"/>
        <v/>
      </c>
      <c r="AE84" s="128" t="str">
        <f t="shared" si="22"/>
        <v/>
      </c>
      <c r="AF84" s="128" t="str">
        <f t="shared" si="23"/>
        <v/>
      </c>
      <c r="AG84" s="128" t="str">
        <f t="shared" si="24"/>
        <v/>
      </c>
      <c r="AH84" s="128" t="str">
        <f t="shared" si="25"/>
        <v/>
      </c>
      <c r="AI84" s="128" t="str">
        <f t="shared" si="26"/>
        <v/>
      </c>
      <c r="AJ84" s="128" t="str">
        <f t="shared" si="27"/>
        <v/>
      </c>
      <c r="AK84" s="128" t="str">
        <f>IF(A84="","",エントリーシート!$G$6)</f>
        <v/>
      </c>
    </row>
    <row r="85" spans="26:37">
      <c r="Z85" s="128">
        <v>84</v>
      </c>
      <c r="AA85" s="128" t="str">
        <f>IF(A85="","",エントリーシート!$D$7)</f>
        <v/>
      </c>
      <c r="AB85" s="128" t="str">
        <f t="shared" si="19"/>
        <v/>
      </c>
      <c r="AC85" s="128" t="str">
        <f t="shared" si="20"/>
        <v/>
      </c>
      <c r="AD85" s="128" t="str">
        <f t="shared" si="21"/>
        <v/>
      </c>
      <c r="AE85" s="128" t="str">
        <f t="shared" si="22"/>
        <v/>
      </c>
      <c r="AF85" s="128" t="str">
        <f t="shared" si="23"/>
        <v/>
      </c>
      <c r="AG85" s="128" t="str">
        <f t="shared" si="24"/>
        <v/>
      </c>
      <c r="AH85" s="128" t="str">
        <f t="shared" si="25"/>
        <v/>
      </c>
      <c r="AI85" s="128" t="str">
        <f t="shared" si="26"/>
        <v/>
      </c>
      <c r="AJ85" s="128" t="str">
        <f t="shared" si="27"/>
        <v/>
      </c>
      <c r="AK85" s="128" t="str">
        <f>IF(A85="","",エントリーシート!$G$6)</f>
        <v/>
      </c>
    </row>
    <row r="86" spans="26:37">
      <c r="Z86" s="128">
        <v>85</v>
      </c>
      <c r="AA86" s="128" t="str">
        <f>IF(A86="","",エントリーシート!$D$7)</f>
        <v/>
      </c>
      <c r="AB86" s="128" t="str">
        <f t="shared" si="19"/>
        <v/>
      </c>
      <c r="AC86" s="128" t="str">
        <f t="shared" si="20"/>
        <v/>
      </c>
      <c r="AD86" s="128" t="str">
        <f t="shared" si="21"/>
        <v/>
      </c>
      <c r="AE86" s="128" t="str">
        <f t="shared" si="22"/>
        <v/>
      </c>
      <c r="AF86" s="128" t="str">
        <f t="shared" si="23"/>
        <v/>
      </c>
      <c r="AG86" s="128" t="str">
        <f t="shared" si="24"/>
        <v/>
      </c>
      <c r="AH86" s="128" t="str">
        <f t="shared" si="25"/>
        <v/>
      </c>
      <c r="AI86" s="128" t="str">
        <f t="shared" si="26"/>
        <v/>
      </c>
      <c r="AJ86" s="128" t="str">
        <f t="shared" si="27"/>
        <v/>
      </c>
      <c r="AK86" s="128" t="str">
        <f>IF(A86="","",エントリーシート!$G$6)</f>
        <v/>
      </c>
    </row>
    <row r="87" spans="26:37">
      <c r="Z87" s="128">
        <v>86</v>
      </c>
      <c r="AA87" s="128" t="str">
        <f>IF(A87="","",エントリーシート!$D$7)</f>
        <v/>
      </c>
      <c r="AB87" s="128" t="str">
        <f t="shared" si="19"/>
        <v/>
      </c>
      <c r="AC87" s="128" t="str">
        <f t="shared" si="20"/>
        <v/>
      </c>
      <c r="AD87" s="128" t="str">
        <f t="shared" si="21"/>
        <v/>
      </c>
      <c r="AE87" s="128" t="str">
        <f t="shared" si="22"/>
        <v/>
      </c>
      <c r="AF87" s="128" t="str">
        <f t="shared" si="23"/>
        <v/>
      </c>
      <c r="AG87" s="128" t="str">
        <f t="shared" si="24"/>
        <v/>
      </c>
      <c r="AH87" s="128" t="str">
        <f t="shared" si="25"/>
        <v/>
      </c>
      <c r="AI87" s="128" t="str">
        <f t="shared" si="26"/>
        <v/>
      </c>
      <c r="AJ87" s="128" t="str">
        <f t="shared" si="27"/>
        <v/>
      </c>
      <c r="AK87" s="128" t="str">
        <f>IF(A87="","",エントリーシート!$G$6)</f>
        <v/>
      </c>
    </row>
    <row r="88" spans="26:37">
      <c r="Z88" s="128">
        <v>87</v>
      </c>
      <c r="AA88" s="128" t="str">
        <f>IF(A88="","",エントリーシート!$D$7)</f>
        <v/>
      </c>
      <c r="AB88" s="128" t="str">
        <f t="shared" si="19"/>
        <v/>
      </c>
      <c r="AC88" s="128" t="str">
        <f t="shared" si="20"/>
        <v/>
      </c>
      <c r="AD88" s="128" t="str">
        <f t="shared" si="21"/>
        <v/>
      </c>
      <c r="AE88" s="128" t="str">
        <f t="shared" si="22"/>
        <v/>
      </c>
      <c r="AF88" s="128" t="str">
        <f t="shared" si="23"/>
        <v/>
      </c>
      <c r="AG88" s="128" t="str">
        <f t="shared" si="24"/>
        <v/>
      </c>
      <c r="AH88" s="128" t="str">
        <f t="shared" si="25"/>
        <v/>
      </c>
      <c r="AI88" s="128" t="str">
        <f t="shared" si="26"/>
        <v/>
      </c>
      <c r="AJ88" s="128" t="str">
        <f t="shared" si="27"/>
        <v/>
      </c>
      <c r="AK88" s="128" t="str">
        <f>IF(A88="","",エントリーシート!$G$6)</f>
        <v/>
      </c>
    </row>
    <row r="89" spans="26:37">
      <c r="Z89" s="128">
        <v>88</v>
      </c>
      <c r="AA89" s="128" t="str">
        <f>IF(A89="","",エントリーシート!$D$7)</f>
        <v/>
      </c>
      <c r="AB89" s="128" t="str">
        <f t="shared" si="19"/>
        <v/>
      </c>
      <c r="AC89" s="128" t="str">
        <f t="shared" si="20"/>
        <v/>
      </c>
      <c r="AD89" s="128" t="str">
        <f t="shared" si="21"/>
        <v/>
      </c>
      <c r="AE89" s="128" t="str">
        <f t="shared" si="22"/>
        <v/>
      </c>
      <c r="AF89" s="128" t="str">
        <f t="shared" si="23"/>
        <v/>
      </c>
      <c r="AG89" s="128" t="str">
        <f t="shared" si="24"/>
        <v/>
      </c>
      <c r="AH89" s="128" t="str">
        <f t="shared" si="25"/>
        <v/>
      </c>
      <c r="AI89" s="128" t="str">
        <f t="shared" si="26"/>
        <v/>
      </c>
      <c r="AJ89" s="128" t="str">
        <f t="shared" si="27"/>
        <v/>
      </c>
      <c r="AK89" s="128" t="str">
        <f>IF(A89="","",エントリーシート!$G$6)</f>
        <v/>
      </c>
    </row>
    <row r="90" spans="26:37">
      <c r="Z90" s="128">
        <v>89</v>
      </c>
      <c r="AA90" s="128" t="str">
        <f>IF(A90="","",エントリーシート!$D$7)</f>
        <v/>
      </c>
      <c r="AB90" s="128" t="str">
        <f t="shared" si="19"/>
        <v/>
      </c>
      <c r="AC90" s="128" t="str">
        <f t="shared" si="20"/>
        <v/>
      </c>
      <c r="AD90" s="128" t="str">
        <f t="shared" si="21"/>
        <v/>
      </c>
      <c r="AE90" s="128" t="str">
        <f t="shared" si="22"/>
        <v/>
      </c>
      <c r="AF90" s="128" t="str">
        <f t="shared" si="23"/>
        <v/>
      </c>
      <c r="AG90" s="128" t="str">
        <f t="shared" si="24"/>
        <v/>
      </c>
      <c r="AH90" s="128" t="str">
        <f t="shared" si="25"/>
        <v/>
      </c>
      <c r="AI90" s="128" t="str">
        <f t="shared" si="26"/>
        <v/>
      </c>
      <c r="AJ90" s="128" t="str">
        <f t="shared" si="27"/>
        <v/>
      </c>
      <c r="AK90" s="128" t="str">
        <f>IF(A90="","",エントリーシート!$G$6)</f>
        <v/>
      </c>
    </row>
    <row r="91" spans="26:37">
      <c r="Z91" s="128">
        <v>90</v>
      </c>
      <c r="AA91" s="128" t="str">
        <f>IF(A91="","",エントリーシート!$D$7)</f>
        <v/>
      </c>
      <c r="AB91" s="128" t="str">
        <f t="shared" si="19"/>
        <v/>
      </c>
      <c r="AC91" s="128" t="str">
        <f t="shared" si="20"/>
        <v/>
      </c>
      <c r="AD91" s="128" t="str">
        <f t="shared" si="21"/>
        <v/>
      </c>
      <c r="AE91" s="128" t="str">
        <f t="shared" si="22"/>
        <v/>
      </c>
      <c r="AF91" s="128" t="str">
        <f t="shared" si="23"/>
        <v/>
      </c>
      <c r="AG91" s="128" t="str">
        <f t="shared" si="24"/>
        <v/>
      </c>
      <c r="AH91" s="128" t="str">
        <f t="shared" si="25"/>
        <v/>
      </c>
      <c r="AI91" s="128" t="str">
        <f t="shared" si="26"/>
        <v/>
      </c>
      <c r="AJ91" s="128" t="str">
        <f t="shared" si="27"/>
        <v/>
      </c>
      <c r="AK91" s="128" t="str">
        <f>IF(A91="","",エントリーシート!$G$6)</f>
        <v/>
      </c>
    </row>
    <row r="92" spans="26:37">
      <c r="Z92" s="128">
        <v>91</v>
      </c>
      <c r="AA92" s="128" t="str">
        <f>IF(A92="","",エントリーシート!$D$7)</f>
        <v/>
      </c>
      <c r="AB92" s="128" t="str">
        <f t="shared" si="19"/>
        <v/>
      </c>
      <c r="AC92" s="128" t="str">
        <f t="shared" si="20"/>
        <v/>
      </c>
      <c r="AD92" s="128" t="str">
        <f t="shared" si="21"/>
        <v/>
      </c>
      <c r="AE92" s="128" t="str">
        <f t="shared" si="22"/>
        <v/>
      </c>
      <c r="AF92" s="128" t="str">
        <f t="shared" si="23"/>
        <v/>
      </c>
      <c r="AG92" s="128" t="str">
        <f t="shared" si="24"/>
        <v/>
      </c>
      <c r="AH92" s="128" t="str">
        <f t="shared" si="25"/>
        <v/>
      </c>
      <c r="AI92" s="128" t="str">
        <f t="shared" si="26"/>
        <v/>
      </c>
      <c r="AJ92" s="128" t="str">
        <f t="shared" si="27"/>
        <v/>
      </c>
      <c r="AK92" s="128" t="str">
        <f>IF(A92="","",エントリーシート!$G$6)</f>
        <v/>
      </c>
    </row>
    <row r="93" spans="26:37">
      <c r="Z93" s="128">
        <v>92</v>
      </c>
      <c r="AA93" s="128" t="str">
        <f>IF(A93="","",エントリーシート!$D$7)</f>
        <v/>
      </c>
      <c r="AB93" s="128" t="str">
        <f t="shared" si="19"/>
        <v/>
      </c>
      <c r="AC93" s="128" t="str">
        <f t="shared" si="20"/>
        <v/>
      </c>
      <c r="AD93" s="128" t="str">
        <f t="shared" si="21"/>
        <v/>
      </c>
      <c r="AE93" s="128" t="str">
        <f t="shared" si="22"/>
        <v/>
      </c>
      <c r="AF93" s="128" t="str">
        <f t="shared" si="23"/>
        <v/>
      </c>
      <c r="AG93" s="128" t="str">
        <f t="shared" si="24"/>
        <v/>
      </c>
      <c r="AH93" s="128" t="str">
        <f t="shared" si="25"/>
        <v/>
      </c>
      <c r="AI93" s="128" t="str">
        <f t="shared" si="26"/>
        <v/>
      </c>
      <c r="AJ93" s="128" t="str">
        <f t="shared" si="27"/>
        <v/>
      </c>
      <c r="AK93" s="128" t="str">
        <f>IF(A93="","",エントリーシート!$G$6)</f>
        <v/>
      </c>
    </row>
    <row r="94" spans="26:37">
      <c r="Z94" s="128">
        <v>93</v>
      </c>
      <c r="AA94" s="128" t="str">
        <f>IF(A94="","",エントリーシート!$D$7)</f>
        <v/>
      </c>
      <c r="AB94" s="128" t="str">
        <f t="shared" si="19"/>
        <v/>
      </c>
      <c r="AC94" s="128" t="str">
        <f t="shared" si="20"/>
        <v/>
      </c>
      <c r="AD94" s="128" t="str">
        <f t="shared" si="21"/>
        <v/>
      </c>
      <c r="AE94" s="128" t="str">
        <f t="shared" si="22"/>
        <v/>
      </c>
      <c r="AF94" s="128" t="str">
        <f t="shared" si="23"/>
        <v/>
      </c>
      <c r="AG94" s="128" t="str">
        <f t="shared" si="24"/>
        <v/>
      </c>
      <c r="AH94" s="128" t="str">
        <f t="shared" si="25"/>
        <v/>
      </c>
      <c r="AI94" s="128" t="str">
        <f t="shared" si="26"/>
        <v/>
      </c>
      <c r="AJ94" s="128" t="str">
        <f t="shared" si="27"/>
        <v/>
      </c>
      <c r="AK94" s="128" t="str">
        <f>IF(A94="","",エントリーシート!$G$6)</f>
        <v/>
      </c>
    </row>
    <row r="95" spans="26:37">
      <c r="Z95" s="128">
        <v>94</v>
      </c>
      <c r="AA95" s="128" t="str">
        <f>IF(A95="","",エントリーシート!$D$7)</f>
        <v/>
      </c>
      <c r="AB95" s="128" t="str">
        <f t="shared" si="19"/>
        <v/>
      </c>
      <c r="AC95" s="128" t="str">
        <f t="shared" si="20"/>
        <v/>
      </c>
      <c r="AD95" s="128" t="str">
        <f t="shared" si="21"/>
        <v/>
      </c>
      <c r="AE95" s="128" t="str">
        <f t="shared" si="22"/>
        <v/>
      </c>
      <c r="AF95" s="128" t="str">
        <f t="shared" si="23"/>
        <v/>
      </c>
      <c r="AG95" s="128" t="str">
        <f t="shared" si="24"/>
        <v/>
      </c>
      <c r="AH95" s="128" t="str">
        <f t="shared" si="25"/>
        <v/>
      </c>
      <c r="AI95" s="128" t="str">
        <f t="shared" si="26"/>
        <v/>
      </c>
      <c r="AJ95" s="128" t="str">
        <f t="shared" si="27"/>
        <v/>
      </c>
      <c r="AK95" s="128" t="str">
        <f>IF(A95="","",エントリーシート!$G$6)</f>
        <v/>
      </c>
    </row>
    <row r="96" spans="26:37">
      <c r="Z96" s="128">
        <v>95</v>
      </c>
      <c r="AA96" s="128" t="str">
        <f>IF(A96="","",エントリーシート!$D$7)</f>
        <v/>
      </c>
      <c r="AB96" s="128" t="str">
        <f t="shared" si="19"/>
        <v/>
      </c>
      <c r="AC96" s="128" t="str">
        <f t="shared" si="20"/>
        <v/>
      </c>
      <c r="AD96" s="128" t="str">
        <f t="shared" si="21"/>
        <v/>
      </c>
      <c r="AE96" s="128" t="str">
        <f t="shared" si="22"/>
        <v/>
      </c>
      <c r="AF96" s="128" t="str">
        <f t="shared" si="23"/>
        <v/>
      </c>
      <c r="AG96" s="128" t="str">
        <f t="shared" si="24"/>
        <v/>
      </c>
      <c r="AH96" s="128" t="str">
        <f t="shared" si="25"/>
        <v/>
      </c>
      <c r="AI96" s="128" t="str">
        <f t="shared" si="26"/>
        <v/>
      </c>
      <c r="AJ96" s="128" t="str">
        <f t="shared" si="27"/>
        <v/>
      </c>
      <c r="AK96" s="128" t="str">
        <f>IF(A96="","",エントリーシート!$G$6)</f>
        <v/>
      </c>
    </row>
    <row r="97" spans="26:37">
      <c r="Z97" s="128">
        <v>96</v>
      </c>
      <c r="AA97" s="128" t="str">
        <f>IF(A97="","",エントリーシート!$D$7)</f>
        <v/>
      </c>
      <c r="AB97" s="128" t="str">
        <f t="shared" si="19"/>
        <v/>
      </c>
      <c r="AC97" s="128" t="str">
        <f t="shared" si="20"/>
        <v/>
      </c>
      <c r="AD97" s="128" t="str">
        <f t="shared" si="21"/>
        <v/>
      </c>
      <c r="AE97" s="128" t="str">
        <f t="shared" si="22"/>
        <v/>
      </c>
      <c r="AF97" s="128" t="str">
        <f t="shared" si="23"/>
        <v/>
      </c>
      <c r="AG97" s="128" t="str">
        <f t="shared" si="24"/>
        <v/>
      </c>
      <c r="AH97" s="128" t="str">
        <f t="shared" si="25"/>
        <v/>
      </c>
      <c r="AI97" s="128" t="str">
        <f t="shared" si="26"/>
        <v/>
      </c>
      <c r="AJ97" s="128" t="str">
        <f t="shared" si="27"/>
        <v/>
      </c>
      <c r="AK97" s="128" t="str">
        <f>IF(A97="","",エントリーシート!$G$6)</f>
        <v/>
      </c>
    </row>
    <row r="98" spans="26:37">
      <c r="Z98" s="128">
        <v>97</v>
      </c>
      <c r="AA98" s="128" t="str">
        <f>IF(A98="","",エントリーシート!$D$7)</f>
        <v/>
      </c>
      <c r="AB98" s="128" t="str">
        <f t="shared" si="19"/>
        <v/>
      </c>
      <c r="AC98" s="128" t="str">
        <f t="shared" si="20"/>
        <v/>
      </c>
      <c r="AD98" s="128" t="str">
        <f t="shared" si="21"/>
        <v/>
      </c>
      <c r="AE98" s="128" t="str">
        <f t="shared" si="22"/>
        <v/>
      </c>
      <c r="AF98" s="128" t="str">
        <f t="shared" si="23"/>
        <v/>
      </c>
      <c r="AG98" s="128" t="str">
        <f t="shared" si="24"/>
        <v/>
      </c>
      <c r="AH98" s="128" t="str">
        <f t="shared" si="25"/>
        <v/>
      </c>
      <c r="AI98" s="128" t="str">
        <f t="shared" si="26"/>
        <v/>
      </c>
      <c r="AJ98" s="128" t="str">
        <f t="shared" si="27"/>
        <v/>
      </c>
      <c r="AK98" s="128" t="str">
        <f>IF(A98="","",エントリーシート!$G$6)</f>
        <v/>
      </c>
    </row>
    <row r="99" spans="26:37">
      <c r="Z99" s="128">
        <v>98</v>
      </c>
      <c r="AA99" s="128" t="str">
        <f>IF(A99="","",エントリーシート!$D$7)</f>
        <v/>
      </c>
      <c r="AB99" s="128" t="str">
        <f t="shared" si="19"/>
        <v/>
      </c>
      <c r="AC99" s="128" t="str">
        <f t="shared" si="20"/>
        <v/>
      </c>
      <c r="AD99" s="128" t="str">
        <f t="shared" si="21"/>
        <v/>
      </c>
      <c r="AE99" s="128" t="str">
        <f t="shared" si="22"/>
        <v/>
      </c>
      <c r="AF99" s="128" t="str">
        <f t="shared" si="23"/>
        <v/>
      </c>
      <c r="AG99" s="128" t="str">
        <f t="shared" si="24"/>
        <v/>
      </c>
      <c r="AH99" s="128" t="str">
        <f t="shared" si="25"/>
        <v/>
      </c>
      <c r="AI99" s="128" t="str">
        <f t="shared" si="26"/>
        <v/>
      </c>
      <c r="AJ99" s="128" t="str">
        <f t="shared" si="27"/>
        <v/>
      </c>
      <c r="AK99" s="128" t="str">
        <f>IF(A99="","",エントリーシート!$G$6)</f>
        <v/>
      </c>
    </row>
    <row r="100" spans="26:37">
      <c r="Z100" s="128">
        <v>99</v>
      </c>
      <c r="AA100" s="128" t="str">
        <f>IF(A100="","",エントリーシート!$D$7)</f>
        <v/>
      </c>
      <c r="AB100" s="128" t="str">
        <f t="shared" si="19"/>
        <v/>
      </c>
      <c r="AC100" s="128" t="str">
        <f t="shared" si="20"/>
        <v/>
      </c>
      <c r="AD100" s="128" t="str">
        <f t="shared" si="21"/>
        <v/>
      </c>
      <c r="AE100" s="128" t="str">
        <f t="shared" si="22"/>
        <v/>
      </c>
      <c r="AF100" s="128" t="str">
        <f t="shared" si="23"/>
        <v/>
      </c>
      <c r="AG100" s="128" t="str">
        <f t="shared" si="24"/>
        <v/>
      </c>
      <c r="AH100" s="128" t="str">
        <f t="shared" si="25"/>
        <v/>
      </c>
      <c r="AI100" s="128" t="str">
        <f t="shared" si="26"/>
        <v/>
      </c>
      <c r="AJ100" s="128" t="str">
        <f t="shared" si="27"/>
        <v/>
      </c>
      <c r="AK100" s="128" t="str">
        <f>IF(A100="","",エントリーシート!$G$6)</f>
        <v/>
      </c>
    </row>
    <row r="101" spans="26:37">
      <c r="Z101" s="128">
        <v>100</v>
      </c>
      <c r="AA101" s="128" t="str">
        <f>IF(A101="","",エントリーシート!$D$7)</f>
        <v/>
      </c>
      <c r="AB101" s="128" t="str">
        <f t="shared" si="19"/>
        <v/>
      </c>
      <c r="AC101" s="128" t="str">
        <f t="shared" si="20"/>
        <v/>
      </c>
      <c r="AD101" s="128" t="str">
        <f t="shared" si="21"/>
        <v/>
      </c>
      <c r="AE101" s="128" t="str">
        <f t="shared" si="22"/>
        <v/>
      </c>
      <c r="AF101" s="128" t="str">
        <f t="shared" si="23"/>
        <v/>
      </c>
      <c r="AG101" s="128" t="str">
        <f t="shared" si="24"/>
        <v/>
      </c>
      <c r="AH101" s="128" t="str">
        <f t="shared" si="25"/>
        <v/>
      </c>
      <c r="AI101" s="128" t="str">
        <f t="shared" si="26"/>
        <v/>
      </c>
      <c r="AJ101" s="128" t="str">
        <f t="shared" si="27"/>
        <v/>
      </c>
      <c r="AK101" s="128" t="str">
        <f>IF(A101="","",エントリーシート!$G$6)</f>
        <v/>
      </c>
    </row>
    <row r="102" spans="26:37">
      <c r="Z102" s="128">
        <v>101</v>
      </c>
      <c r="AA102" s="128" t="str">
        <f>IF(A102="","",エントリーシート!$D$7)</f>
        <v/>
      </c>
      <c r="AB102" s="128" t="str">
        <f t="shared" si="19"/>
        <v/>
      </c>
      <c r="AC102" s="128" t="str">
        <f t="shared" si="20"/>
        <v/>
      </c>
      <c r="AD102" s="128" t="str">
        <f t="shared" si="21"/>
        <v/>
      </c>
      <c r="AE102" s="128" t="str">
        <f t="shared" si="22"/>
        <v/>
      </c>
      <c r="AF102" s="128" t="str">
        <f t="shared" si="23"/>
        <v/>
      </c>
      <c r="AG102" s="128" t="str">
        <f t="shared" si="24"/>
        <v/>
      </c>
      <c r="AH102" s="128" t="str">
        <f t="shared" si="25"/>
        <v/>
      </c>
      <c r="AI102" s="128" t="str">
        <f t="shared" si="26"/>
        <v/>
      </c>
      <c r="AJ102" s="128" t="str">
        <f t="shared" si="27"/>
        <v/>
      </c>
      <c r="AK102" s="128" t="str">
        <f>IF(A102="","",エントリーシート!$G$6)</f>
        <v/>
      </c>
    </row>
    <row r="103" spans="26:37">
      <c r="Z103" s="128">
        <v>102</v>
      </c>
      <c r="AA103" s="128" t="str">
        <f>IF(A103="","",エントリーシート!$D$7)</f>
        <v/>
      </c>
      <c r="AB103" s="128" t="str">
        <f t="shared" si="19"/>
        <v/>
      </c>
      <c r="AC103" s="128" t="str">
        <f t="shared" si="20"/>
        <v/>
      </c>
      <c r="AD103" s="128" t="str">
        <f t="shared" si="21"/>
        <v/>
      </c>
      <c r="AE103" s="128" t="str">
        <f t="shared" si="22"/>
        <v/>
      </c>
      <c r="AF103" s="128" t="str">
        <f t="shared" si="23"/>
        <v/>
      </c>
      <c r="AG103" s="128" t="str">
        <f t="shared" si="24"/>
        <v/>
      </c>
      <c r="AH103" s="128" t="str">
        <f t="shared" si="25"/>
        <v/>
      </c>
      <c r="AI103" s="128" t="str">
        <f t="shared" si="26"/>
        <v/>
      </c>
      <c r="AJ103" s="128" t="str">
        <f t="shared" si="27"/>
        <v/>
      </c>
      <c r="AK103" s="128" t="str">
        <f>IF(A103="","",エントリーシート!$G$6)</f>
        <v/>
      </c>
    </row>
    <row r="104" spans="26:37">
      <c r="Z104" s="128">
        <v>103</v>
      </c>
      <c r="AA104" s="128" t="str">
        <f>IF(A104="","",エントリーシート!$D$7)</f>
        <v/>
      </c>
      <c r="AB104" s="128" t="str">
        <f t="shared" si="19"/>
        <v/>
      </c>
      <c r="AC104" s="128" t="str">
        <f t="shared" si="20"/>
        <v/>
      </c>
      <c r="AD104" s="128" t="str">
        <f t="shared" si="21"/>
        <v/>
      </c>
      <c r="AE104" s="128" t="str">
        <f t="shared" si="22"/>
        <v/>
      </c>
      <c r="AF104" s="128" t="str">
        <f t="shared" si="23"/>
        <v/>
      </c>
      <c r="AG104" s="128" t="str">
        <f t="shared" si="24"/>
        <v/>
      </c>
      <c r="AH104" s="128" t="str">
        <f t="shared" si="25"/>
        <v/>
      </c>
      <c r="AI104" s="128" t="str">
        <f t="shared" si="26"/>
        <v/>
      </c>
      <c r="AJ104" s="128" t="str">
        <f t="shared" si="27"/>
        <v/>
      </c>
      <c r="AK104" s="128" t="str">
        <f>IF(A104="","",エントリーシート!$G$6)</f>
        <v/>
      </c>
    </row>
    <row r="105" spans="26:37">
      <c r="Z105" s="128">
        <v>104</v>
      </c>
      <c r="AA105" s="128" t="str">
        <f>IF(A105="","",エントリーシート!$D$7)</f>
        <v/>
      </c>
      <c r="AB105" s="128" t="str">
        <f t="shared" si="19"/>
        <v/>
      </c>
      <c r="AC105" s="128" t="str">
        <f t="shared" si="20"/>
        <v/>
      </c>
      <c r="AD105" s="128" t="str">
        <f t="shared" si="21"/>
        <v/>
      </c>
      <c r="AE105" s="128" t="str">
        <f t="shared" si="22"/>
        <v/>
      </c>
      <c r="AF105" s="128" t="str">
        <f t="shared" si="23"/>
        <v/>
      </c>
      <c r="AG105" s="128" t="str">
        <f t="shared" si="24"/>
        <v/>
      </c>
      <c r="AH105" s="128" t="str">
        <f t="shared" si="25"/>
        <v/>
      </c>
      <c r="AI105" s="128" t="str">
        <f t="shared" si="26"/>
        <v/>
      </c>
      <c r="AJ105" s="128" t="str">
        <f t="shared" si="27"/>
        <v/>
      </c>
      <c r="AK105" s="128" t="str">
        <f>IF(A105="","",エントリーシート!$G$6)</f>
        <v/>
      </c>
    </row>
    <row r="106" spans="26:37">
      <c r="Z106" s="128">
        <v>105</v>
      </c>
      <c r="AA106" s="128" t="str">
        <f>IF(A106="","",エントリーシート!$D$7)</f>
        <v/>
      </c>
      <c r="AB106" s="128" t="str">
        <f t="shared" si="19"/>
        <v/>
      </c>
      <c r="AC106" s="128" t="str">
        <f t="shared" si="20"/>
        <v/>
      </c>
      <c r="AD106" s="128" t="str">
        <f t="shared" si="21"/>
        <v/>
      </c>
      <c r="AE106" s="128" t="str">
        <f t="shared" si="22"/>
        <v/>
      </c>
      <c r="AF106" s="128" t="str">
        <f t="shared" si="23"/>
        <v/>
      </c>
      <c r="AG106" s="128" t="str">
        <f t="shared" si="24"/>
        <v/>
      </c>
      <c r="AH106" s="128" t="str">
        <f t="shared" si="25"/>
        <v/>
      </c>
      <c r="AI106" s="128" t="str">
        <f t="shared" si="26"/>
        <v/>
      </c>
      <c r="AJ106" s="128" t="str">
        <f t="shared" si="27"/>
        <v/>
      </c>
      <c r="AK106" s="128" t="str">
        <f>IF(A106="","",エントリーシート!$G$6)</f>
        <v/>
      </c>
    </row>
    <row r="107" spans="26:37">
      <c r="Z107" s="128">
        <v>106</v>
      </c>
      <c r="AA107" s="128" t="str">
        <f>IF(A107="","",エントリーシート!$D$7)</f>
        <v/>
      </c>
      <c r="AB107" s="128" t="str">
        <f t="shared" si="19"/>
        <v/>
      </c>
      <c r="AC107" s="128" t="str">
        <f t="shared" si="20"/>
        <v/>
      </c>
      <c r="AD107" s="128" t="str">
        <f t="shared" si="21"/>
        <v/>
      </c>
      <c r="AE107" s="128" t="str">
        <f t="shared" si="22"/>
        <v/>
      </c>
      <c r="AF107" s="128" t="str">
        <f t="shared" si="23"/>
        <v/>
      </c>
      <c r="AG107" s="128" t="str">
        <f t="shared" si="24"/>
        <v/>
      </c>
      <c r="AH107" s="128" t="str">
        <f t="shared" si="25"/>
        <v/>
      </c>
      <c r="AI107" s="128" t="str">
        <f t="shared" si="26"/>
        <v/>
      </c>
      <c r="AJ107" s="128" t="str">
        <f t="shared" si="27"/>
        <v/>
      </c>
      <c r="AK107" s="128" t="str">
        <f>IF(A107="","",エントリーシート!$G$6)</f>
        <v/>
      </c>
    </row>
    <row r="108" spans="26:37">
      <c r="Z108" s="128">
        <v>107</v>
      </c>
      <c r="AA108" s="128" t="str">
        <f>IF(A108="","",エントリーシート!$D$7)</f>
        <v/>
      </c>
      <c r="AB108" s="128" t="str">
        <f t="shared" si="19"/>
        <v/>
      </c>
      <c r="AC108" s="128" t="str">
        <f t="shared" si="20"/>
        <v/>
      </c>
      <c r="AD108" s="128" t="str">
        <f t="shared" si="21"/>
        <v/>
      </c>
      <c r="AE108" s="128" t="str">
        <f t="shared" si="22"/>
        <v/>
      </c>
      <c r="AF108" s="128" t="str">
        <f t="shared" si="23"/>
        <v/>
      </c>
      <c r="AG108" s="128" t="str">
        <f t="shared" si="24"/>
        <v/>
      </c>
      <c r="AH108" s="128" t="str">
        <f t="shared" si="25"/>
        <v/>
      </c>
      <c r="AI108" s="128" t="str">
        <f t="shared" si="26"/>
        <v/>
      </c>
      <c r="AJ108" s="128" t="str">
        <f t="shared" si="27"/>
        <v/>
      </c>
      <c r="AK108" s="128" t="str">
        <f>IF(A108="","",エントリーシート!$G$6)</f>
        <v/>
      </c>
    </row>
    <row r="109" spans="26:37">
      <c r="Z109" s="128">
        <v>108</v>
      </c>
      <c r="AA109" s="128" t="str">
        <f>IF(A109="","",エントリーシート!$D$7)</f>
        <v/>
      </c>
      <c r="AB109" s="128" t="str">
        <f t="shared" si="19"/>
        <v/>
      </c>
      <c r="AC109" s="128" t="str">
        <f t="shared" si="20"/>
        <v/>
      </c>
      <c r="AD109" s="128" t="str">
        <f t="shared" si="21"/>
        <v/>
      </c>
      <c r="AE109" s="128" t="str">
        <f t="shared" si="22"/>
        <v/>
      </c>
      <c r="AF109" s="128" t="str">
        <f t="shared" si="23"/>
        <v/>
      </c>
      <c r="AG109" s="128" t="str">
        <f t="shared" si="24"/>
        <v/>
      </c>
      <c r="AH109" s="128" t="str">
        <f t="shared" si="25"/>
        <v/>
      </c>
      <c r="AI109" s="128" t="str">
        <f t="shared" si="26"/>
        <v/>
      </c>
      <c r="AJ109" s="128" t="str">
        <f t="shared" si="27"/>
        <v/>
      </c>
      <c r="AK109" s="128" t="str">
        <f>IF(A109="","",エントリーシート!$G$6)</f>
        <v/>
      </c>
    </row>
    <row r="110" spans="26:37">
      <c r="Z110" s="128">
        <v>109</v>
      </c>
      <c r="AA110" s="128" t="str">
        <f>IF(A110="","",エントリーシート!$D$7)</f>
        <v/>
      </c>
      <c r="AB110" s="128" t="str">
        <f t="shared" si="19"/>
        <v/>
      </c>
      <c r="AC110" s="128" t="str">
        <f t="shared" si="20"/>
        <v/>
      </c>
      <c r="AD110" s="128" t="str">
        <f t="shared" si="21"/>
        <v/>
      </c>
      <c r="AE110" s="128" t="str">
        <f t="shared" si="22"/>
        <v/>
      </c>
      <c r="AF110" s="128" t="str">
        <f t="shared" si="23"/>
        <v/>
      </c>
      <c r="AG110" s="128" t="str">
        <f t="shared" si="24"/>
        <v/>
      </c>
      <c r="AH110" s="128" t="str">
        <f t="shared" si="25"/>
        <v/>
      </c>
      <c r="AI110" s="128" t="str">
        <f t="shared" si="26"/>
        <v/>
      </c>
      <c r="AJ110" s="128" t="str">
        <f t="shared" si="27"/>
        <v/>
      </c>
      <c r="AK110" s="128" t="str">
        <f>IF(A110="","",エントリーシート!$G$6)</f>
        <v/>
      </c>
    </row>
    <row r="111" spans="26:37">
      <c r="Z111" s="128">
        <v>110</v>
      </c>
      <c r="AA111" s="128" t="str">
        <f>IF(A111="","",エントリーシート!$D$7)</f>
        <v/>
      </c>
      <c r="AB111" s="128" t="str">
        <f t="shared" si="19"/>
        <v/>
      </c>
      <c r="AC111" s="128" t="str">
        <f t="shared" si="20"/>
        <v/>
      </c>
      <c r="AD111" s="128" t="str">
        <f t="shared" si="21"/>
        <v/>
      </c>
      <c r="AE111" s="128" t="str">
        <f t="shared" si="22"/>
        <v/>
      </c>
      <c r="AF111" s="128" t="str">
        <f t="shared" si="23"/>
        <v/>
      </c>
      <c r="AG111" s="128" t="str">
        <f t="shared" si="24"/>
        <v/>
      </c>
      <c r="AH111" s="128" t="str">
        <f t="shared" si="25"/>
        <v/>
      </c>
      <c r="AI111" s="128" t="str">
        <f t="shared" si="26"/>
        <v/>
      </c>
      <c r="AJ111" s="128" t="str">
        <f t="shared" si="27"/>
        <v/>
      </c>
      <c r="AK111" s="128" t="str">
        <f>IF(A111="","",エントリーシート!$G$6)</f>
        <v/>
      </c>
    </row>
    <row r="112" spans="26:37">
      <c r="Z112" s="128">
        <v>111</v>
      </c>
      <c r="AA112" s="128" t="str">
        <f>IF(A112="","",エントリーシート!$D$7)</f>
        <v/>
      </c>
      <c r="AB112" s="128" t="str">
        <f t="shared" si="19"/>
        <v/>
      </c>
      <c r="AC112" s="128" t="str">
        <f t="shared" si="20"/>
        <v/>
      </c>
      <c r="AD112" s="128" t="str">
        <f t="shared" si="21"/>
        <v/>
      </c>
      <c r="AE112" s="128" t="str">
        <f t="shared" si="22"/>
        <v/>
      </c>
      <c r="AF112" s="128" t="str">
        <f t="shared" si="23"/>
        <v/>
      </c>
      <c r="AG112" s="128" t="str">
        <f t="shared" si="24"/>
        <v/>
      </c>
      <c r="AH112" s="128" t="str">
        <f t="shared" si="25"/>
        <v/>
      </c>
      <c r="AI112" s="128" t="str">
        <f t="shared" si="26"/>
        <v/>
      </c>
      <c r="AJ112" s="128" t="str">
        <f t="shared" si="27"/>
        <v/>
      </c>
      <c r="AK112" s="128" t="str">
        <f>IF(A112="","",エントリーシート!$G$6)</f>
        <v/>
      </c>
    </row>
    <row r="113" spans="26:37">
      <c r="Z113" s="128">
        <v>112</v>
      </c>
      <c r="AA113" s="128" t="str">
        <f>IF(A113="","",エントリーシート!$D$7)</f>
        <v/>
      </c>
      <c r="AB113" s="128" t="str">
        <f t="shared" si="19"/>
        <v/>
      </c>
      <c r="AC113" s="128" t="str">
        <f t="shared" si="20"/>
        <v/>
      </c>
      <c r="AD113" s="128" t="str">
        <f t="shared" si="21"/>
        <v/>
      </c>
      <c r="AE113" s="128" t="str">
        <f t="shared" si="22"/>
        <v/>
      </c>
      <c r="AF113" s="128" t="str">
        <f t="shared" si="23"/>
        <v/>
      </c>
      <c r="AG113" s="128" t="str">
        <f t="shared" si="24"/>
        <v/>
      </c>
      <c r="AH113" s="128" t="str">
        <f t="shared" si="25"/>
        <v/>
      </c>
      <c r="AI113" s="128" t="str">
        <f t="shared" si="26"/>
        <v/>
      </c>
      <c r="AJ113" s="128" t="str">
        <f t="shared" si="27"/>
        <v/>
      </c>
      <c r="AK113" s="128" t="str">
        <f>IF(A113="","",エントリーシート!$G$6)</f>
        <v/>
      </c>
    </row>
    <row r="114" spans="26:37">
      <c r="Z114" s="128">
        <v>113</v>
      </c>
      <c r="AA114" s="128" t="str">
        <f>IF(A114="","",エントリーシート!$D$7)</f>
        <v/>
      </c>
      <c r="AB114" s="128" t="str">
        <f t="shared" si="19"/>
        <v/>
      </c>
      <c r="AC114" s="128" t="str">
        <f t="shared" si="20"/>
        <v/>
      </c>
      <c r="AD114" s="128" t="str">
        <f t="shared" si="21"/>
        <v/>
      </c>
      <c r="AE114" s="128" t="str">
        <f t="shared" si="22"/>
        <v/>
      </c>
      <c r="AF114" s="128" t="str">
        <f t="shared" si="23"/>
        <v/>
      </c>
      <c r="AG114" s="128" t="str">
        <f t="shared" si="24"/>
        <v/>
      </c>
      <c r="AH114" s="128" t="str">
        <f t="shared" si="25"/>
        <v/>
      </c>
      <c r="AI114" s="128" t="str">
        <f t="shared" si="26"/>
        <v/>
      </c>
      <c r="AJ114" s="128" t="str">
        <f t="shared" si="27"/>
        <v/>
      </c>
      <c r="AK114" s="128" t="str">
        <f>IF(A114="","",エントリーシート!$G$6)</f>
        <v/>
      </c>
    </row>
    <row r="115" spans="26:37">
      <c r="Z115" s="128">
        <v>114</v>
      </c>
      <c r="AA115" s="128" t="str">
        <f>IF(A115="","",エントリーシート!$D$7)</f>
        <v/>
      </c>
      <c r="AB115" s="128" t="str">
        <f t="shared" si="19"/>
        <v/>
      </c>
      <c r="AC115" s="128" t="str">
        <f t="shared" si="20"/>
        <v/>
      </c>
      <c r="AD115" s="128" t="str">
        <f t="shared" si="21"/>
        <v/>
      </c>
      <c r="AE115" s="128" t="str">
        <f t="shared" si="22"/>
        <v/>
      </c>
      <c r="AF115" s="128" t="str">
        <f t="shared" si="23"/>
        <v/>
      </c>
      <c r="AG115" s="128" t="str">
        <f t="shared" si="24"/>
        <v/>
      </c>
      <c r="AH115" s="128" t="str">
        <f t="shared" si="25"/>
        <v/>
      </c>
      <c r="AI115" s="128" t="str">
        <f t="shared" si="26"/>
        <v/>
      </c>
      <c r="AJ115" s="128" t="str">
        <f t="shared" si="27"/>
        <v/>
      </c>
      <c r="AK115" s="128" t="str">
        <f>IF(A115="","",エントリーシート!$G$6)</f>
        <v/>
      </c>
    </row>
    <row r="116" spans="26:37">
      <c r="Z116" s="128">
        <v>115</v>
      </c>
      <c r="AA116" s="128" t="str">
        <f>IF(A116="","",エントリーシート!$D$7)</f>
        <v/>
      </c>
      <c r="AB116" s="128" t="str">
        <f t="shared" si="19"/>
        <v/>
      </c>
      <c r="AC116" s="128" t="str">
        <f t="shared" si="20"/>
        <v/>
      </c>
      <c r="AD116" s="128" t="str">
        <f t="shared" si="21"/>
        <v/>
      </c>
      <c r="AE116" s="128" t="str">
        <f t="shared" si="22"/>
        <v/>
      </c>
      <c r="AF116" s="128" t="str">
        <f t="shared" si="23"/>
        <v/>
      </c>
      <c r="AG116" s="128" t="str">
        <f t="shared" si="24"/>
        <v/>
      </c>
      <c r="AH116" s="128" t="str">
        <f t="shared" si="25"/>
        <v/>
      </c>
      <c r="AI116" s="128" t="str">
        <f t="shared" si="26"/>
        <v/>
      </c>
      <c r="AJ116" s="128" t="str">
        <f t="shared" si="27"/>
        <v/>
      </c>
      <c r="AK116" s="128" t="str">
        <f>IF(A116="","",エントリーシート!$G$6)</f>
        <v/>
      </c>
    </row>
    <row r="117" spans="26:37">
      <c r="Z117" s="128">
        <v>116</v>
      </c>
      <c r="AA117" s="128" t="str">
        <f>IF(A117="","",エントリーシート!$D$7)</f>
        <v/>
      </c>
      <c r="AB117" s="128" t="str">
        <f t="shared" si="19"/>
        <v/>
      </c>
      <c r="AC117" s="128" t="str">
        <f t="shared" si="20"/>
        <v/>
      </c>
      <c r="AD117" s="128" t="str">
        <f t="shared" si="21"/>
        <v/>
      </c>
      <c r="AE117" s="128" t="str">
        <f t="shared" si="22"/>
        <v/>
      </c>
      <c r="AF117" s="128" t="str">
        <f t="shared" si="23"/>
        <v/>
      </c>
      <c r="AG117" s="128" t="str">
        <f t="shared" si="24"/>
        <v/>
      </c>
      <c r="AH117" s="128" t="str">
        <f t="shared" si="25"/>
        <v/>
      </c>
      <c r="AI117" s="128" t="str">
        <f t="shared" si="26"/>
        <v/>
      </c>
      <c r="AJ117" s="128" t="str">
        <f t="shared" si="27"/>
        <v/>
      </c>
      <c r="AK117" s="128" t="str">
        <f>IF(A117="","",エントリーシート!$G$6)</f>
        <v/>
      </c>
    </row>
    <row r="118" spans="26:37">
      <c r="Z118" s="128">
        <v>117</v>
      </c>
      <c r="AA118" s="128" t="str">
        <f>IF(A118="","",エントリーシート!$D$7)</f>
        <v/>
      </c>
      <c r="AB118" s="128" t="str">
        <f t="shared" si="19"/>
        <v/>
      </c>
      <c r="AC118" s="128" t="str">
        <f t="shared" si="20"/>
        <v/>
      </c>
      <c r="AD118" s="128" t="str">
        <f t="shared" si="21"/>
        <v/>
      </c>
      <c r="AE118" s="128" t="str">
        <f t="shared" si="22"/>
        <v/>
      </c>
      <c r="AF118" s="128" t="str">
        <f t="shared" si="23"/>
        <v/>
      </c>
      <c r="AG118" s="128" t="str">
        <f t="shared" si="24"/>
        <v/>
      </c>
      <c r="AH118" s="128" t="str">
        <f t="shared" si="25"/>
        <v/>
      </c>
      <c r="AI118" s="128" t="str">
        <f t="shared" si="26"/>
        <v/>
      </c>
      <c r="AJ118" s="128" t="str">
        <f t="shared" si="27"/>
        <v/>
      </c>
      <c r="AK118" s="128" t="str">
        <f>IF(A118="","",エントリーシート!$G$6)</f>
        <v/>
      </c>
    </row>
    <row r="119" spans="26:37">
      <c r="Z119" s="128">
        <v>118</v>
      </c>
      <c r="AA119" s="128" t="str">
        <f>IF(A119="","",エントリーシート!$D$7)</f>
        <v/>
      </c>
      <c r="AB119" s="128" t="str">
        <f t="shared" si="19"/>
        <v/>
      </c>
      <c r="AC119" s="128" t="str">
        <f t="shared" si="20"/>
        <v/>
      </c>
      <c r="AD119" s="128" t="str">
        <f t="shared" si="21"/>
        <v/>
      </c>
      <c r="AE119" s="128" t="str">
        <f t="shared" si="22"/>
        <v/>
      </c>
      <c r="AF119" s="128" t="str">
        <f t="shared" si="23"/>
        <v/>
      </c>
      <c r="AG119" s="128" t="str">
        <f t="shared" si="24"/>
        <v/>
      </c>
      <c r="AH119" s="128" t="str">
        <f t="shared" si="25"/>
        <v/>
      </c>
      <c r="AI119" s="128" t="str">
        <f t="shared" si="26"/>
        <v/>
      </c>
      <c r="AJ119" s="128" t="str">
        <f t="shared" si="27"/>
        <v/>
      </c>
      <c r="AK119" s="128" t="str">
        <f>IF(A119="","",エントリーシート!$G$6)</f>
        <v/>
      </c>
    </row>
    <row r="120" spans="26:37">
      <c r="Z120" s="128">
        <v>119</v>
      </c>
      <c r="AA120" s="128" t="str">
        <f>IF(A120="","",エントリーシート!$D$7)</f>
        <v/>
      </c>
      <c r="AB120" s="128" t="str">
        <f t="shared" si="19"/>
        <v/>
      </c>
      <c r="AC120" s="128" t="str">
        <f t="shared" si="20"/>
        <v/>
      </c>
      <c r="AD120" s="128" t="str">
        <f t="shared" si="21"/>
        <v/>
      </c>
      <c r="AE120" s="128" t="str">
        <f t="shared" si="22"/>
        <v/>
      </c>
      <c r="AF120" s="128" t="str">
        <f t="shared" si="23"/>
        <v/>
      </c>
      <c r="AG120" s="128" t="str">
        <f t="shared" si="24"/>
        <v/>
      </c>
      <c r="AH120" s="128" t="str">
        <f t="shared" si="25"/>
        <v/>
      </c>
      <c r="AI120" s="128" t="str">
        <f t="shared" si="26"/>
        <v/>
      </c>
      <c r="AJ120" s="128" t="str">
        <f t="shared" si="27"/>
        <v/>
      </c>
      <c r="AK120" s="128" t="str">
        <f>IF(A120="","",エントリーシート!$G$6)</f>
        <v/>
      </c>
    </row>
    <row r="121" spans="26:37">
      <c r="Z121" s="128">
        <v>120</v>
      </c>
      <c r="AA121" s="128" t="str">
        <f>IF(A121="","",エントリーシート!$D$7)</f>
        <v/>
      </c>
      <c r="AB121" s="128" t="str">
        <f t="shared" si="19"/>
        <v/>
      </c>
      <c r="AC121" s="128" t="str">
        <f t="shared" si="20"/>
        <v/>
      </c>
      <c r="AD121" s="128" t="str">
        <f t="shared" si="21"/>
        <v/>
      </c>
      <c r="AE121" s="128" t="str">
        <f t="shared" si="22"/>
        <v/>
      </c>
      <c r="AF121" s="128" t="str">
        <f t="shared" si="23"/>
        <v/>
      </c>
      <c r="AG121" s="128" t="str">
        <f t="shared" si="24"/>
        <v/>
      </c>
      <c r="AH121" s="128" t="str">
        <f t="shared" si="25"/>
        <v/>
      </c>
      <c r="AI121" s="128" t="str">
        <f t="shared" si="26"/>
        <v/>
      </c>
      <c r="AJ121" s="128" t="str">
        <f t="shared" si="27"/>
        <v/>
      </c>
      <c r="AK121" s="128" t="str">
        <f>IF(A121="","",エントリーシート!$G$6)</f>
        <v/>
      </c>
    </row>
    <row r="122" spans="26:37">
      <c r="Z122" s="128">
        <v>121</v>
      </c>
      <c r="AA122" s="128" t="str">
        <f>IF(A122="","",エントリーシート!$D$7)</f>
        <v/>
      </c>
      <c r="AB122" s="128" t="str">
        <f t="shared" si="19"/>
        <v/>
      </c>
      <c r="AC122" s="128" t="str">
        <f t="shared" si="20"/>
        <v/>
      </c>
      <c r="AD122" s="128" t="str">
        <f t="shared" si="21"/>
        <v/>
      </c>
      <c r="AE122" s="128" t="str">
        <f t="shared" si="22"/>
        <v/>
      </c>
      <c r="AF122" s="128" t="str">
        <f t="shared" si="23"/>
        <v/>
      </c>
      <c r="AG122" s="128" t="str">
        <f t="shared" si="24"/>
        <v/>
      </c>
      <c r="AH122" s="128" t="str">
        <f t="shared" si="25"/>
        <v/>
      </c>
      <c r="AI122" s="128" t="str">
        <f t="shared" si="26"/>
        <v/>
      </c>
      <c r="AJ122" s="128" t="str">
        <f t="shared" si="27"/>
        <v/>
      </c>
      <c r="AK122" s="128" t="str">
        <f>IF(A122="","",エントリーシート!$G$6)</f>
        <v/>
      </c>
    </row>
    <row r="123" spans="26:37">
      <c r="Z123" s="128">
        <v>122</v>
      </c>
      <c r="AA123" s="128" t="str">
        <f>IF(A123="","",エントリーシート!$D$7)</f>
        <v/>
      </c>
      <c r="AB123" s="128" t="str">
        <f t="shared" si="19"/>
        <v/>
      </c>
      <c r="AC123" s="128" t="str">
        <f t="shared" si="20"/>
        <v/>
      </c>
      <c r="AD123" s="128" t="str">
        <f t="shared" si="21"/>
        <v/>
      </c>
      <c r="AE123" s="128" t="str">
        <f t="shared" si="22"/>
        <v/>
      </c>
      <c r="AF123" s="128" t="str">
        <f t="shared" si="23"/>
        <v/>
      </c>
      <c r="AG123" s="128" t="str">
        <f t="shared" si="24"/>
        <v/>
      </c>
      <c r="AH123" s="128" t="str">
        <f t="shared" si="25"/>
        <v/>
      </c>
      <c r="AI123" s="128" t="str">
        <f t="shared" si="26"/>
        <v/>
      </c>
      <c r="AJ123" s="128" t="str">
        <f t="shared" si="27"/>
        <v/>
      </c>
      <c r="AK123" s="128" t="str">
        <f>IF(A123="","",エントリーシート!$G$6)</f>
        <v/>
      </c>
    </row>
    <row r="124" spans="26:37">
      <c r="Z124" s="128">
        <v>123</v>
      </c>
      <c r="AA124" s="128" t="str">
        <f>IF(A124="","",エントリーシート!$D$7)</f>
        <v/>
      </c>
      <c r="AB124" s="128" t="str">
        <f t="shared" si="19"/>
        <v/>
      </c>
      <c r="AC124" s="128" t="str">
        <f t="shared" si="20"/>
        <v/>
      </c>
      <c r="AD124" s="128" t="str">
        <f t="shared" si="21"/>
        <v/>
      </c>
      <c r="AE124" s="128" t="str">
        <f t="shared" si="22"/>
        <v/>
      </c>
      <c r="AF124" s="128" t="str">
        <f t="shared" si="23"/>
        <v/>
      </c>
      <c r="AG124" s="128" t="str">
        <f t="shared" si="24"/>
        <v/>
      </c>
      <c r="AH124" s="128" t="str">
        <f t="shared" si="25"/>
        <v/>
      </c>
      <c r="AI124" s="128" t="str">
        <f t="shared" si="26"/>
        <v/>
      </c>
      <c r="AJ124" s="128" t="str">
        <f t="shared" si="27"/>
        <v/>
      </c>
      <c r="AK124" s="128" t="str">
        <f>IF(A124="","",エントリーシート!$G$6)</f>
        <v/>
      </c>
    </row>
    <row r="125" spans="26:37">
      <c r="Z125" s="128">
        <v>124</v>
      </c>
      <c r="AA125" s="128" t="str">
        <f>IF(A125="","",エントリーシート!$D$7)</f>
        <v/>
      </c>
      <c r="AB125" s="128" t="str">
        <f t="shared" si="19"/>
        <v/>
      </c>
      <c r="AC125" s="128" t="str">
        <f t="shared" si="20"/>
        <v/>
      </c>
      <c r="AD125" s="128" t="str">
        <f t="shared" si="21"/>
        <v/>
      </c>
      <c r="AE125" s="128" t="str">
        <f t="shared" si="22"/>
        <v/>
      </c>
      <c r="AF125" s="128" t="str">
        <f t="shared" si="23"/>
        <v/>
      </c>
      <c r="AG125" s="128" t="str">
        <f t="shared" si="24"/>
        <v/>
      </c>
      <c r="AH125" s="128" t="str">
        <f t="shared" si="25"/>
        <v/>
      </c>
      <c r="AI125" s="128" t="str">
        <f t="shared" si="26"/>
        <v/>
      </c>
      <c r="AJ125" s="128" t="str">
        <f t="shared" si="27"/>
        <v/>
      </c>
      <c r="AK125" s="128" t="str">
        <f>IF(A125="","",エントリーシート!$G$6)</f>
        <v/>
      </c>
    </row>
    <row r="126" spans="26:37">
      <c r="Z126" s="128">
        <v>125</v>
      </c>
      <c r="AA126" s="128" t="str">
        <f>IF(A126="","",エントリーシート!$D$7)</f>
        <v/>
      </c>
      <c r="AB126" s="128" t="str">
        <f t="shared" si="19"/>
        <v/>
      </c>
      <c r="AC126" s="128" t="str">
        <f t="shared" si="20"/>
        <v/>
      </c>
      <c r="AD126" s="128" t="str">
        <f t="shared" si="21"/>
        <v/>
      </c>
      <c r="AE126" s="128" t="str">
        <f t="shared" si="22"/>
        <v/>
      </c>
      <c r="AF126" s="128" t="str">
        <f t="shared" si="23"/>
        <v/>
      </c>
      <c r="AG126" s="128" t="str">
        <f t="shared" si="24"/>
        <v/>
      </c>
      <c r="AH126" s="128" t="str">
        <f t="shared" si="25"/>
        <v/>
      </c>
      <c r="AI126" s="128" t="str">
        <f t="shared" si="26"/>
        <v/>
      </c>
      <c r="AJ126" s="128" t="str">
        <f t="shared" si="27"/>
        <v/>
      </c>
      <c r="AK126" s="128" t="str">
        <f>IF(A126="","",エントリーシート!$G$6)</f>
        <v/>
      </c>
    </row>
    <row r="127" spans="26:37">
      <c r="Z127" s="128">
        <v>126</v>
      </c>
      <c r="AA127" s="128" t="str">
        <f>IF(A127="","",エントリーシート!$D$7)</f>
        <v/>
      </c>
      <c r="AB127" s="128" t="str">
        <f t="shared" si="19"/>
        <v/>
      </c>
      <c r="AC127" s="128" t="str">
        <f t="shared" si="20"/>
        <v/>
      </c>
      <c r="AD127" s="128" t="str">
        <f t="shared" si="21"/>
        <v/>
      </c>
      <c r="AE127" s="128" t="str">
        <f t="shared" si="22"/>
        <v/>
      </c>
      <c r="AF127" s="128" t="str">
        <f t="shared" si="23"/>
        <v/>
      </c>
      <c r="AG127" s="128" t="str">
        <f t="shared" si="24"/>
        <v/>
      </c>
      <c r="AH127" s="128" t="str">
        <f t="shared" si="25"/>
        <v/>
      </c>
      <c r="AI127" s="128" t="str">
        <f t="shared" si="26"/>
        <v/>
      </c>
      <c r="AJ127" s="128" t="str">
        <f t="shared" si="27"/>
        <v/>
      </c>
      <c r="AK127" s="128" t="str">
        <f>IF(A127="","",エントリーシート!$G$6)</f>
        <v/>
      </c>
    </row>
    <row r="128" spans="26:37">
      <c r="Z128" s="128">
        <v>127</v>
      </c>
      <c r="AA128" s="128" t="str">
        <f>IF(A128="","",エントリーシート!$D$7)</f>
        <v/>
      </c>
      <c r="AB128" s="128" t="str">
        <f t="shared" si="19"/>
        <v/>
      </c>
      <c r="AC128" s="128" t="str">
        <f t="shared" si="20"/>
        <v/>
      </c>
      <c r="AD128" s="128" t="str">
        <f t="shared" si="21"/>
        <v/>
      </c>
      <c r="AE128" s="128" t="str">
        <f t="shared" si="22"/>
        <v/>
      </c>
      <c r="AF128" s="128" t="str">
        <f t="shared" si="23"/>
        <v/>
      </c>
      <c r="AG128" s="128" t="str">
        <f t="shared" si="24"/>
        <v/>
      </c>
      <c r="AH128" s="128" t="str">
        <f t="shared" si="25"/>
        <v/>
      </c>
      <c r="AI128" s="128" t="str">
        <f t="shared" si="26"/>
        <v/>
      </c>
      <c r="AJ128" s="128" t="str">
        <f t="shared" si="27"/>
        <v/>
      </c>
      <c r="AK128" s="128" t="str">
        <f>IF(A128="","",エントリーシート!$G$6)</f>
        <v/>
      </c>
    </row>
    <row r="129" spans="26:37">
      <c r="Z129" s="128">
        <v>128</v>
      </c>
      <c r="AA129" s="128" t="str">
        <f>IF(A129="","",エントリーシート!$D$7)</f>
        <v/>
      </c>
      <c r="AB129" s="128" t="str">
        <f t="shared" si="19"/>
        <v/>
      </c>
      <c r="AC129" s="128" t="str">
        <f t="shared" si="20"/>
        <v/>
      </c>
      <c r="AD129" s="128" t="str">
        <f t="shared" si="21"/>
        <v/>
      </c>
      <c r="AE129" s="128" t="str">
        <f t="shared" si="22"/>
        <v/>
      </c>
      <c r="AF129" s="128" t="str">
        <f t="shared" si="23"/>
        <v/>
      </c>
      <c r="AG129" s="128" t="str">
        <f t="shared" si="24"/>
        <v/>
      </c>
      <c r="AH129" s="128" t="str">
        <f t="shared" si="25"/>
        <v/>
      </c>
      <c r="AI129" s="128" t="str">
        <f t="shared" si="26"/>
        <v/>
      </c>
      <c r="AJ129" s="128" t="str">
        <f t="shared" si="27"/>
        <v/>
      </c>
      <c r="AK129" s="128" t="str">
        <f>IF(A129="","",エントリーシート!$G$6)</f>
        <v/>
      </c>
    </row>
    <row r="130" spans="26:37">
      <c r="Z130" s="128">
        <v>129</v>
      </c>
      <c r="AA130" s="128" t="str">
        <f>IF(A130="","",エントリーシート!$D$7)</f>
        <v/>
      </c>
      <c r="AB130" s="128" t="str">
        <f t="shared" si="19"/>
        <v/>
      </c>
      <c r="AC130" s="128" t="str">
        <f t="shared" si="20"/>
        <v/>
      </c>
      <c r="AD130" s="128" t="str">
        <f t="shared" si="21"/>
        <v/>
      </c>
      <c r="AE130" s="128" t="str">
        <f t="shared" si="22"/>
        <v/>
      </c>
      <c r="AF130" s="128" t="str">
        <f t="shared" si="23"/>
        <v/>
      </c>
      <c r="AG130" s="128" t="str">
        <f t="shared" si="24"/>
        <v/>
      </c>
      <c r="AH130" s="128" t="str">
        <f t="shared" si="25"/>
        <v/>
      </c>
      <c r="AI130" s="128" t="str">
        <f t="shared" si="26"/>
        <v/>
      </c>
      <c r="AJ130" s="128" t="str">
        <f t="shared" si="27"/>
        <v/>
      </c>
      <c r="AK130" s="128" t="str">
        <f>IF(A130="","",エントリーシート!$G$6)</f>
        <v/>
      </c>
    </row>
    <row r="131" spans="26:37">
      <c r="Z131" s="128">
        <v>130</v>
      </c>
      <c r="AA131" s="128" t="str">
        <f>IF(A131="","",エントリーシート!$D$7)</f>
        <v/>
      </c>
      <c r="AB131" s="128" t="str">
        <f t="shared" si="19"/>
        <v/>
      </c>
      <c r="AC131" s="128" t="str">
        <f t="shared" si="20"/>
        <v/>
      </c>
      <c r="AD131" s="128" t="str">
        <f t="shared" si="21"/>
        <v/>
      </c>
      <c r="AE131" s="128" t="str">
        <f t="shared" si="22"/>
        <v/>
      </c>
      <c r="AF131" s="128" t="str">
        <f t="shared" si="23"/>
        <v/>
      </c>
      <c r="AG131" s="128" t="str">
        <f t="shared" si="24"/>
        <v/>
      </c>
      <c r="AH131" s="128" t="str">
        <f t="shared" si="25"/>
        <v/>
      </c>
      <c r="AI131" s="128" t="str">
        <f t="shared" si="26"/>
        <v/>
      </c>
      <c r="AJ131" s="128" t="str">
        <f t="shared" si="27"/>
        <v/>
      </c>
      <c r="AK131" s="128" t="str">
        <f>IF(A131="","",エントリーシート!$G$6)</f>
        <v/>
      </c>
    </row>
    <row r="132" spans="26:37">
      <c r="Z132" s="128">
        <v>131</v>
      </c>
      <c r="AA132" s="128" t="str">
        <f>IF(A132="","",エントリーシート!$D$7)</f>
        <v/>
      </c>
      <c r="AB132" s="128" t="str">
        <f t="shared" si="19"/>
        <v/>
      </c>
      <c r="AC132" s="128" t="str">
        <f t="shared" si="20"/>
        <v/>
      </c>
      <c r="AD132" s="128" t="str">
        <f t="shared" si="21"/>
        <v/>
      </c>
      <c r="AE132" s="128" t="str">
        <f t="shared" si="22"/>
        <v/>
      </c>
      <c r="AF132" s="128" t="str">
        <f t="shared" si="23"/>
        <v/>
      </c>
      <c r="AG132" s="128" t="str">
        <f t="shared" si="24"/>
        <v/>
      </c>
      <c r="AH132" s="128" t="str">
        <f t="shared" si="25"/>
        <v/>
      </c>
      <c r="AI132" s="128" t="str">
        <f t="shared" si="26"/>
        <v/>
      </c>
      <c r="AJ132" s="128" t="str">
        <f t="shared" si="27"/>
        <v/>
      </c>
      <c r="AK132" s="128" t="str">
        <f>IF(A132="","",エントリーシート!$G$6)</f>
        <v/>
      </c>
    </row>
    <row r="133" spans="26:37">
      <c r="Z133" s="128">
        <v>132</v>
      </c>
      <c r="AA133" s="128" t="str">
        <f>IF(A133="","",エントリーシート!$D$7)</f>
        <v/>
      </c>
      <c r="AB133" s="128" t="str">
        <f t="shared" si="19"/>
        <v/>
      </c>
      <c r="AC133" s="128" t="str">
        <f t="shared" si="20"/>
        <v/>
      </c>
      <c r="AD133" s="128" t="str">
        <f t="shared" si="21"/>
        <v/>
      </c>
      <c r="AE133" s="128" t="str">
        <f t="shared" si="22"/>
        <v/>
      </c>
      <c r="AF133" s="128" t="str">
        <f t="shared" si="23"/>
        <v/>
      </c>
      <c r="AG133" s="128" t="str">
        <f t="shared" si="24"/>
        <v/>
      </c>
      <c r="AH133" s="128" t="str">
        <f t="shared" si="25"/>
        <v/>
      </c>
      <c r="AI133" s="128" t="str">
        <f t="shared" si="26"/>
        <v/>
      </c>
      <c r="AJ133" s="128" t="str">
        <f t="shared" si="27"/>
        <v/>
      </c>
      <c r="AK133" s="128" t="str">
        <f>IF(A133="","",エントリーシート!$G$6)</f>
        <v/>
      </c>
    </row>
    <row r="134" spans="26:37">
      <c r="Z134" s="128">
        <v>133</v>
      </c>
      <c r="AA134" s="128" t="str">
        <f>IF(A134="","",エントリーシート!$D$7)</f>
        <v/>
      </c>
      <c r="AB134" s="128" t="str">
        <f t="shared" si="19"/>
        <v/>
      </c>
      <c r="AC134" s="128" t="str">
        <f t="shared" si="20"/>
        <v/>
      </c>
      <c r="AD134" s="128" t="str">
        <f t="shared" si="21"/>
        <v/>
      </c>
      <c r="AE134" s="128" t="str">
        <f t="shared" si="22"/>
        <v/>
      </c>
      <c r="AF134" s="128" t="str">
        <f t="shared" si="23"/>
        <v/>
      </c>
      <c r="AG134" s="128" t="str">
        <f t="shared" si="24"/>
        <v/>
      </c>
      <c r="AH134" s="128" t="str">
        <f t="shared" si="25"/>
        <v/>
      </c>
      <c r="AI134" s="128" t="str">
        <f t="shared" si="26"/>
        <v/>
      </c>
      <c r="AJ134" s="128" t="str">
        <f t="shared" si="27"/>
        <v/>
      </c>
      <c r="AK134" s="128" t="str">
        <f>IF(A134="","",エントリーシート!$G$6)</f>
        <v/>
      </c>
    </row>
    <row r="135" spans="26:37">
      <c r="Z135" s="128">
        <v>134</v>
      </c>
      <c r="AA135" s="128" t="str">
        <f>IF(A135="","",エントリーシート!$D$7)</f>
        <v/>
      </c>
      <c r="AB135" s="128" t="str">
        <f t="shared" si="19"/>
        <v/>
      </c>
      <c r="AC135" s="128" t="str">
        <f t="shared" si="20"/>
        <v/>
      </c>
      <c r="AD135" s="128" t="str">
        <f t="shared" si="21"/>
        <v/>
      </c>
      <c r="AE135" s="128" t="str">
        <f t="shared" si="22"/>
        <v/>
      </c>
      <c r="AF135" s="128" t="str">
        <f t="shared" si="23"/>
        <v/>
      </c>
      <c r="AG135" s="128" t="str">
        <f t="shared" si="24"/>
        <v/>
      </c>
      <c r="AH135" s="128" t="str">
        <f t="shared" si="25"/>
        <v/>
      </c>
      <c r="AI135" s="128" t="str">
        <f t="shared" si="26"/>
        <v/>
      </c>
      <c r="AJ135" s="128" t="str">
        <f t="shared" si="27"/>
        <v/>
      </c>
      <c r="AK135" s="128" t="str">
        <f>IF(A135="","",エントリーシート!$G$6)</f>
        <v/>
      </c>
    </row>
    <row r="136" spans="26:37">
      <c r="Z136" s="128">
        <v>135</v>
      </c>
      <c r="AA136" s="128" t="str">
        <f>IF(A136="","",エントリーシート!$D$7)</f>
        <v/>
      </c>
      <c r="AB136" s="128" t="str">
        <f t="shared" si="19"/>
        <v/>
      </c>
      <c r="AC136" s="128" t="str">
        <f t="shared" si="20"/>
        <v/>
      </c>
      <c r="AD136" s="128" t="str">
        <f t="shared" si="21"/>
        <v/>
      </c>
      <c r="AE136" s="128" t="str">
        <f t="shared" si="22"/>
        <v/>
      </c>
      <c r="AF136" s="128" t="str">
        <f t="shared" si="23"/>
        <v/>
      </c>
      <c r="AG136" s="128" t="str">
        <f t="shared" si="24"/>
        <v/>
      </c>
      <c r="AH136" s="128" t="str">
        <f t="shared" si="25"/>
        <v/>
      </c>
      <c r="AI136" s="128" t="str">
        <f t="shared" si="26"/>
        <v/>
      </c>
      <c r="AJ136" s="128" t="str">
        <f t="shared" si="27"/>
        <v/>
      </c>
      <c r="AK136" s="128" t="str">
        <f>IF(A136="","",エントリーシート!$G$6)</f>
        <v/>
      </c>
    </row>
    <row r="137" spans="26:37">
      <c r="Z137" s="128">
        <v>136</v>
      </c>
      <c r="AA137" s="128" t="str">
        <f>IF(A137="","",エントリーシート!$D$7)</f>
        <v/>
      </c>
      <c r="AB137" s="128" t="str">
        <f t="shared" ref="AB137:AB200" si="28">IF($AA137="","",C137)</f>
        <v/>
      </c>
      <c r="AC137" s="128" t="str">
        <f t="shared" ref="AC137:AC200" si="29">IF($AA137="","",E137)</f>
        <v/>
      </c>
      <c r="AD137" s="128" t="str">
        <f t="shared" ref="AD137:AD200" si="30">IF($AA137="","",LEFT(B137,5))</f>
        <v/>
      </c>
      <c r="AE137" s="128" t="str">
        <f t="shared" ref="AE137:AE200" si="31">IF($AA137="","",I137)</f>
        <v/>
      </c>
      <c r="AF137" s="128" t="str">
        <f t="shared" ref="AF137:AF200" si="32">IF($AA137="","",J137)</f>
        <v/>
      </c>
      <c r="AG137" s="128" t="str">
        <f t="shared" ref="AG137:AG200" si="33">IF($AA137="","",K137)</f>
        <v/>
      </c>
      <c r="AH137" s="128" t="str">
        <f t="shared" ref="AH137:AH200" si="34">IF($AA137="","",L137)</f>
        <v/>
      </c>
      <c r="AI137" s="128" t="str">
        <f t="shared" ref="AI137:AI200" si="35">IF($AA137="","",M137)</f>
        <v/>
      </c>
      <c r="AJ137" s="128" t="str">
        <f t="shared" ref="AJ137:AJ200" si="36">IF($AA137="","",N137)</f>
        <v/>
      </c>
      <c r="AK137" s="128" t="str">
        <f>IF(A137="","",エントリーシート!$G$6)</f>
        <v/>
      </c>
    </row>
    <row r="138" spans="26:37">
      <c r="Z138" s="128">
        <v>137</v>
      </c>
      <c r="AA138" s="128" t="str">
        <f>IF(A138="","",エントリーシート!$D$7)</f>
        <v/>
      </c>
      <c r="AB138" s="128" t="str">
        <f t="shared" si="28"/>
        <v/>
      </c>
      <c r="AC138" s="128" t="str">
        <f t="shared" si="29"/>
        <v/>
      </c>
      <c r="AD138" s="128" t="str">
        <f t="shared" si="30"/>
        <v/>
      </c>
      <c r="AE138" s="128" t="str">
        <f t="shared" si="31"/>
        <v/>
      </c>
      <c r="AF138" s="128" t="str">
        <f t="shared" si="32"/>
        <v/>
      </c>
      <c r="AG138" s="128" t="str">
        <f t="shared" si="33"/>
        <v/>
      </c>
      <c r="AH138" s="128" t="str">
        <f t="shared" si="34"/>
        <v/>
      </c>
      <c r="AI138" s="128" t="str">
        <f t="shared" si="35"/>
        <v/>
      </c>
      <c r="AJ138" s="128" t="str">
        <f t="shared" si="36"/>
        <v/>
      </c>
      <c r="AK138" s="128" t="str">
        <f>IF(A138="","",エントリーシート!$G$6)</f>
        <v/>
      </c>
    </row>
    <row r="139" spans="26:37">
      <c r="Z139" s="128">
        <v>138</v>
      </c>
      <c r="AA139" s="128" t="str">
        <f>IF(A139="","",エントリーシート!$D$7)</f>
        <v/>
      </c>
      <c r="AB139" s="128" t="str">
        <f t="shared" si="28"/>
        <v/>
      </c>
      <c r="AC139" s="128" t="str">
        <f t="shared" si="29"/>
        <v/>
      </c>
      <c r="AD139" s="128" t="str">
        <f t="shared" si="30"/>
        <v/>
      </c>
      <c r="AE139" s="128" t="str">
        <f t="shared" si="31"/>
        <v/>
      </c>
      <c r="AF139" s="128" t="str">
        <f t="shared" si="32"/>
        <v/>
      </c>
      <c r="AG139" s="128" t="str">
        <f t="shared" si="33"/>
        <v/>
      </c>
      <c r="AH139" s="128" t="str">
        <f t="shared" si="34"/>
        <v/>
      </c>
      <c r="AI139" s="128" t="str">
        <f t="shared" si="35"/>
        <v/>
      </c>
      <c r="AJ139" s="128" t="str">
        <f t="shared" si="36"/>
        <v/>
      </c>
      <c r="AK139" s="128" t="str">
        <f>IF(A139="","",エントリーシート!$G$6)</f>
        <v/>
      </c>
    </row>
    <row r="140" spans="26:37">
      <c r="Z140" s="128">
        <v>139</v>
      </c>
      <c r="AA140" s="128" t="str">
        <f>IF(A140="","",エントリーシート!$D$7)</f>
        <v/>
      </c>
      <c r="AB140" s="128" t="str">
        <f t="shared" si="28"/>
        <v/>
      </c>
      <c r="AC140" s="128" t="str">
        <f t="shared" si="29"/>
        <v/>
      </c>
      <c r="AD140" s="128" t="str">
        <f t="shared" si="30"/>
        <v/>
      </c>
      <c r="AE140" s="128" t="str">
        <f t="shared" si="31"/>
        <v/>
      </c>
      <c r="AF140" s="128" t="str">
        <f t="shared" si="32"/>
        <v/>
      </c>
      <c r="AG140" s="128" t="str">
        <f t="shared" si="33"/>
        <v/>
      </c>
      <c r="AH140" s="128" t="str">
        <f t="shared" si="34"/>
        <v/>
      </c>
      <c r="AI140" s="128" t="str">
        <f t="shared" si="35"/>
        <v/>
      </c>
      <c r="AJ140" s="128" t="str">
        <f t="shared" si="36"/>
        <v/>
      </c>
      <c r="AK140" s="128" t="str">
        <f>IF(A140="","",エントリーシート!$G$6)</f>
        <v/>
      </c>
    </row>
    <row r="141" spans="26:37">
      <c r="Z141" s="128">
        <v>140</v>
      </c>
      <c r="AA141" s="128" t="str">
        <f>IF(A141="","",エントリーシート!$D$7)</f>
        <v/>
      </c>
      <c r="AB141" s="128" t="str">
        <f t="shared" si="28"/>
        <v/>
      </c>
      <c r="AC141" s="128" t="str">
        <f t="shared" si="29"/>
        <v/>
      </c>
      <c r="AD141" s="128" t="str">
        <f t="shared" si="30"/>
        <v/>
      </c>
      <c r="AE141" s="128" t="str">
        <f t="shared" si="31"/>
        <v/>
      </c>
      <c r="AF141" s="128" t="str">
        <f t="shared" si="32"/>
        <v/>
      </c>
      <c r="AG141" s="128" t="str">
        <f t="shared" si="33"/>
        <v/>
      </c>
      <c r="AH141" s="128" t="str">
        <f t="shared" si="34"/>
        <v/>
      </c>
      <c r="AI141" s="128" t="str">
        <f t="shared" si="35"/>
        <v/>
      </c>
      <c r="AJ141" s="128" t="str">
        <f t="shared" si="36"/>
        <v/>
      </c>
      <c r="AK141" s="128" t="str">
        <f>IF(A141="","",エントリーシート!$G$6)</f>
        <v/>
      </c>
    </row>
    <row r="142" spans="26:37">
      <c r="Z142" s="128">
        <v>141</v>
      </c>
      <c r="AA142" s="128" t="str">
        <f>IF(A142="","",エントリーシート!$D$7)</f>
        <v/>
      </c>
      <c r="AB142" s="128" t="str">
        <f t="shared" si="28"/>
        <v/>
      </c>
      <c r="AC142" s="128" t="str">
        <f t="shared" si="29"/>
        <v/>
      </c>
      <c r="AD142" s="128" t="str">
        <f t="shared" si="30"/>
        <v/>
      </c>
      <c r="AE142" s="128" t="str">
        <f t="shared" si="31"/>
        <v/>
      </c>
      <c r="AF142" s="128" t="str">
        <f t="shared" si="32"/>
        <v/>
      </c>
      <c r="AG142" s="128" t="str">
        <f t="shared" si="33"/>
        <v/>
      </c>
      <c r="AH142" s="128" t="str">
        <f t="shared" si="34"/>
        <v/>
      </c>
      <c r="AI142" s="128" t="str">
        <f t="shared" si="35"/>
        <v/>
      </c>
      <c r="AJ142" s="128" t="str">
        <f t="shared" si="36"/>
        <v/>
      </c>
      <c r="AK142" s="128" t="str">
        <f>IF(A142="","",エントリーシート!$G$6)</f>
        <v/>
      </c>
    </row>
    <row r="143" spans="26:37">
      <c r="Z143" s="128">
        <v>142</v>
      </c>
      <c r="AA143" s="128" t="str">
        <f>IF(A143="","",エントリーシート!$D$7)</f>
        <v/>
      </c>
      <c r="AB143" s="128" t="str">
        <f t="shared" si="28"/>
        <v/>
      </c>
      <c r="AC143" s="128" t="str">
        <f t="shared" si="29"/>
        <v/>
      </c>
      <c r="AD143" s="128" t="str">
        <f t="shared" si="30"/>
        <v/>
      </c>
      <c r="AE143" s="128" t="str">
        <f t="shared" si="31"/>
        <v/>
      </c>
      <c r="AF143" s="128" t="str">
        <f t="shared" si="32"/>
        <v/>
      </c>
      <c r="AG143" s="128" t="str">
        <f t="shared" si="33"/>
        <v/>
      </c>
      <c r="AH143" s="128" t="str">
        <f t="shared" si="34"/>
        <v/>
      </c>
      <c r="AI143" s="128" t="str">
        <f t="shared" si="35"/>
        <v/>
      </c>
      <c r="AJ143" s="128" t="str">
        <f t="shared" si="36"/>
        <v/>
      </c>
      <c r="AK143" s="128" t="str">
        <f>IF(A143="","",エントリーシート!$G$6)</f>
        <v/>
      </c>
    </row>
    <row r="144" spans="26:37">
      <c r="Z144" s="128">
        <v>143</v>
      </c>
      <c r="AA144" s="128" t="str">
        <f>IF(A144="","",エントリーシート!$D$7)</f>
        <v/>
      </c>
      <c r="AB144" s="128" t="str">
        <f t="shared" si="28"/>
        <v/>
      </c>
      <c r="AC144" s="128" t="str">
        <f t="shared" si="29"/>
        <v/>
      </c>
      <c r="AD144" s="128" t="str">
        <f t="shared" si="30"/>
        <v/>
      </c>
      <c r="AE144" s="128" t="str">
        <f t="shared" si="31"/>
        <v/>
      </c>
      <c r="AF144" s="128" t="str">
        <f t="shared" si="32"/>
        <v/>
      </c>
      <c r="AG144" s="128" t="str">
        <f t="shared" si="33"/>
        <v/>
      </c>
      <c r="AH144" s="128" t="str">
        <f t="shared" si="34"/>
        <v/>
      </c>
      <c r="AI144" s="128" t="str">
        <f t="shared" si="35"/>
        <v/>
      </c>
      <c r="AJ144" s="128" t="str">
        <f t="shared" si="36"/>
        <v/>
      </c>
      <c r="AK144" s="128" t="str">
        <f>IF(A144="","",エントリーシート!$G$6)</f>
        <v/>
      </c>
    </row>
    <row r="145" spans="26:37">
      <c r="Z145" s="128">
        <v>144</v>
      </c>
      <c r="AA145" s="128" t="str">
        <f>IF(A145="","",エントリーシート!$D$7)</f>
        <v/>
      </c>
      <c r="AB145" s="128" t="str">
        <f t="shared" si="28"/>
        <v/>
      </c>
      <c r="AC145" s="128" t="str">
        <f t="shared" si="29"/>
        <v/>
      </c>
      <c r="AD145" s="128" t="str">
        <f t="shared" si="30"/>
        <v/>
      </c>
      <c r="AE145" s="128" t="str">
        <f t="shared" si="31"/>
        <v/>
      </c>
      <c r="AF145" s="128" t="str">
        <f t="shared" si="32"/>
        <v/>
      </c>
      <c r="AG145" s="128" t="str">
        <f t="shared" si="33"/>
        <v/>
      </c>
      <c r="AH145" s="128" t="str">
        <f t="shared" si="34"/>
        <v/>
      </c>
      <c r="AI145" s="128" t="str">
        <f t="shared" si="35"/>
        <v/>
      </c>
      <c r="AJ145" s="128" t="str">
        <f t="shared" si="36"/>
        <v/>
      </c>
      <c r="AK145" s="128" t="str">
        <f>IF(A145="","",エントリーシート!$G$6)</f>
        <v/>
      </c>
    </row>
    <row r="146" spans="26:37">
      <c r="Z146" s="128">
        <v>145</v>
      </c>
      <c r="AA146" s="128" t="str">
        <f>IF(A146="","",エントリーシート!$D$7)</f>
        <v/>
      </c>
      <c r="AB146" s="128" t="str">
        <f t="shared" si="28"/>
        <v/>
      </c>
      <c r="AC146" s="128" t="str">
        <f t="shared" si="29"/>
        <v/>
      </c>
      <c r="AD146" s="128" t="str">
        <f t="shared" si="30"/>
        <v/>
      </c>
      <c r="AE146" s="128" t="str">
        <f t="shared" si="31"/>
        <v/>
      </c>
      <c r="AF146" s="128" t="str">
        <f t="shared" si="32"/>
        <v/>
      </c>
      <c r="AG146" s="128" t="str">
        <f t="shared" si="33"/>
        <v/>
      </c>
      <c r="AH146" s="128" t="str">
        <f t="shared" si="34"/>
        <v/>
      </c>
      <c r="AI146" s="128" t="str">
        <f t="shared" si="35"/>
        <v/>
      </c>
      <c r="AJ146" s="128" t="str">
        <f t="shared" si="36"/>
        <v/>
      </c>
      <c r="AK146" s="128" t="str">
        <f>IF(A146="","",エントリーシート!$G$6)</f>
        <v/>
      </c>
    </row>
    <row r="147" spans="26:37">
      <c r="Z147" s="128">
        <v>146</v>
      </c>
      <c r="AA147" s="128" t="str">
        <f>IF(A147="","",エントリーシート!$D$7)</f>
        <v/>
      </c>
      <c r="AB147" s="128" t="str">
        <f t="shared" si="28"/>
        <v/>
      </c>
      <c r="AC147" s="128" t="str">
        <f t="shared" si="29"/>
        <v/>
      </c>
      <c r="AD147" s="128" t="str">
        <f t="shared" si="30"/>
        <v/>
      </c>
      <c r="AE147" s="128" t="str">
        <f t="shared" si="31"/>
        <v/>
      </c>
      <c r="AF147" s="128" t="str">
        <f t="shared" si="32"/>
        <v/>
      </c>
      <c r="AG147" s="128" t="str">
        <f t="shared" si="33"/>
        <v/>
      </c>
      <c r="AH147" s="128" t="str">
        <f t="shared" si="34"/>
        <v/>
      </c>
      <c r="AI147" s="128" t="str">
        <f t="shared" si="35"/>
        <v/>
      </c>
      <c r="AJ147" s="128" t="str">
        <f t="shared" si="36"/>
        <v/>
      </c>
      <c r="AK147" s="128" t="str">
        <f>IF(A147="","",エントリーシート!$G$6)</f>
        <v/>
      </c>
    </row>
    <row r="148" spans="26:37">
      <c r="Z148" s="128">
        <v>147</v>
      </c>
      <c r="AA148" s="128" t="str">
        <f>IF(A148="","",エントリーシート!$D$7)</f>
        <v/>
      </c>
      <c r="AB148" s="128" t="str">
        <f t="shared" si="28"/>
        <v/>
      </c>
      <c r="AC148" s="128" t="str">
        <f t="shared" si="29"/>
        <v/>
      </c>
      <c r="AD148" s="128" t="str">
        <f t="shared" si="30"/>
        <v/>
      </c>
      <c r="AE148" s="128" t="str">
        <f t="shared" si="31"/>
        <v/>
      </c>
      <c r="AF148" s="128" t="str">
        <f t="shared" si="32"/>
        <v/>
      </c>
      <c r="AG148" s="128" t="str">
        <f t="shared" si="33"/>
        <v/>
      </c>
      <c r="AH148" s="128" t="str">
        <f t="shared" si="34"/>
        <v/>
      </c>
      <c r="AI148" s="128" t="str">
        <f t="shared" si="35"/>
        <v/>
      </c>
      <c r="AJ148" s="128" t="str">
        <f t="shared" si="36"/>
        <v/>
      </c>
      <c r="AK148" s="128" t="str">
        <f>IF(A148="","",エントリーシート!$G$6)</f>
        <v/>
      </c>
    </row>
    <row r="149" spans="26:37">
      <c r="Z149" s="128">
        <v>148</v>
      </c>
      <c r="AA149" s="128" t="str">
        <f>IF(A149="","",エントリーシート!$D$7)</f>
        <v/>
      </c>
      <c r="AB149" s="128" t="str">
        <f t="shared" si="28"/>
        <v/>
      </c>
      <c r="AC149" s="128" t="str">
        <f t="shared" si="29"/>
        <v/>
      </c>
      <c r="AD149" s="128" t="str">
        <f t="shared" si="30"/>
        <v/>
      </c>
      <c r="AE149" s="128" t="str">
        <f t="shared" si="31"/>
        <v/>
      </c>
      <c r="AF149" s="128" t="str">
        <f t="shared" si="32"/>
        <v/>
      </c>
      <c r="AG149" s="128" t="str">
        <f t="shared" si="33"/>
        <v/>
      </c>
      <c r="AH149" s="128" t="str">
        <f t="shared" si="34"/>
        <v/>
      </c>
      <c r="AI149" s="128" t="str">
        <f t="shared" si="35"/>
        <v/>
      </c>
      <c r="AJ149" s="128" t="str">
        <f t="shared" si="36"/>
        <v/>
      </c>
      <c r="AK149" s="128" t="str">
        <f>IF(A149="","",エントリーシート!$G$6)</f>
        <v/>
      </c>
    </row>
    <row r="150" spans="26:37">
      <c r="Z150" s="128">
        <v>149</v>
      </c>
      <c r="AA150" s="128" t="str">
        <f>IF(A150="","",エントリーシート!$D$7)</f>
        <v/>
      </c>
      <c r="AB150" s="128" t="str">
        <f t="shared" si="28"/>
        <v/>
      </c>
      <c r="AC150" s="128" t="str">
        <f t="shared" si="29"/>
        <v/>
      </c>
      <c r="AD150" s="128" t="str">
        <f t="shared" si="30"/>
        <v/>
      </c>
      <c r="AE150" s="128" t="str">
        <f t="shared" si="31"/>
        <v/>
      </c>
      <c r="AF150" s="128" t="str">
        <f t="shared" si="32"/>
        <v/>
      </c>
      <c r="AG150" s="128" t="str">
        <f t="shared" si="33"/>
        <v/>
      </c>
      <c r="AH150" s="128" t="str">
        <f t="shared" si="34"/>
        <v/>
      </c>
      <c r="AI150" s="128" t="str">
        <f t="shared" si="35"/>
        <v/>
      </c>
      <c r="AJ150" s="128" t="str">
        <f t="shared" si="36"/>
        <v/>
      </c>
      <c r="AK150" s="128" t="str">
        <f>IF(A150="","",エントリーシート!$G$6)</f>
        <v/>
      </c>
    </row>
    <row r="151" spans="26:37">
      <c r="Z151" s="128">
        <v>150</v>
      </c>
      <c r="AA151" s="128" t="str">
        <f>IF(A151="","",エントリーシート!$D$7)</f>
        <v/>
      </c>
      <c r="AB151" s="128" t="str">
        <f t="shared" si="28"/>
        <v/>
      </c>
      <c r="AC151" s="128" t="str">
        <f t="shared" si="29"/>
        <v/>
      </c>
      <c r="AD151" s="128" t="str">
        <f t="shared" si="30"/>
        <v/>
      </c>
      <c r="AE151" s="128" t="str">
        <f t="shared" si="31"/>
        <v/>
      </c>
      <c r="AF151" s="128" t="str">
        <f t="shared" si="32"/>
        <v/>
      </c>
      <c r="AG151" s="128" t="str">
        <f t="shared" si="33"/>
        <v/>
      </c>
      <c r="AH151" s="128" t="str">
        <f t="shared" si="34"/>
        <v/>
      </c>
      <c r="AI151" s="128" t="str">
        <f t="shared" si="35"/>
        <v/>
      </c>
      <c r="AJ151" s="128" t="str">
        <f t="shared" si="36"/>
        <v/>
      </c>
      <c r="AK151" s="128" t="str">
        <f>IF(A151="","",エントリーシート!$G$6)</f>
        <v/>
      </c>
    </row>
    <row r="152" spans="26:37">
      <c r="Z152" s="128">
        <v>151</v>
      </c>
      <c r="AA152" s="128" t="str">
        <f>IF(A152="","",エントリーシート!$D$7)</f>
        <v/>
      </c>
      <c r="AB152" s="128" t="str">
        <f t="shared" si="28"/>
        <v/>
      </c>
      <c r="AC152" s="128" t="str">
        <f t="shared" si="29"/>
        <v/>
      </c>
      <c r="AD152" s="128" t="str">
        <f t="shared" si="30"/>
        <v/>
      </c>
      <c r="AE152" s="128" t="str">
        <f t="shared" si="31"/>
        <v/>
      </c>
      <c r="AF152" s="128" t="str">
        <f t="shared" si="32"/>
        <v/>
      </c>
      <c r="AG152" s="128" t="str">
        <f t="shared" si="33"/>
        <v/>
      </c>
      <c r="AH152" s="128" t="str">
        <f t="shared" si="34"/>
        <v/>
      </c>
      <c r="AI152" s="128" t="str">
        <f t="shared" si="35"/>
        <v/>
      </c>
      <c r="AJ152" s="128" t="str">
        <f t="shared" si="36"/>
        <v/>
      </c>
      <c r="AK152" s="128" t="str">
        <f>IF(A152="","",エントリーシート!$G$6)</f>
        <v/>
      </c>
    </row>
    <row r="153" spans="26:37">
      <c r="Z153" s="128">
        <v>152</v>
      </c>
      <c r="AA153" s="128" t="str">
        <f>IF(A153="","",エントリーシート!$D$7)</f>
        <v/>
      </c>
      <c r="AB153" s="128" t="str">
        <f t="shared" si="28"/>
        <v/>
      </c>
      <c r="AC153" s="128" t="str">
        <f t="shared" si="29"/>
        <v/>
      </c>
      <c r="AD153" s="128" t="str">
        <f t="shared" si="30"/>
        <v/>
      </c>
      <c r="AE153" s="128" t="str">
        <f t="shared" si="31"/>
        <v/>
      </c>
      <c r="AF153" s="128" t="str">
        <f t="shared" si="32"/>
        <v/>
      </c>
      <c r="AG153" s="128" t="str">
        <f t="shared" si="33"/>
        <v/>
      </c>
      <c r="AH153" s="128" t="str">
        <f t="shared" si="34"/>
        <v/>
      </c>
      <c r="AI153" s="128" t="str">
        <f t="shared" si="35"/>
        <v/>
      </c>
      <c r="AJ153" s="128" t="str">
        <f t="shared" si="36"/>
        <v/>
      </c>
      <c r="AK153" s="128" t="str">
        <f>IF(A153="","",エントリーシート!$G$6)</f>
        <v/>
      </c>
    </row>
    <row r="154" spans="26:37">
      <c r="Z154" s="128">
        <v>153</v>
      </c>
      <c r="AA154" s="128" t="str">
        <f>IF(A154="","",エントリーシート!$D$7)</f>
        <v/>
      </c>
      <c r="AB154" s="128" t="str">
        <f t="shared" si="28"/>
        <v/>
      </c>
      <c r="AC154" s="128" t="str">
        <f t="shared" si="29"/>
        <v/>
      </c>
      <c r="AD154" s="128" t="str">
        <f t="shared" si="30"/>
        <v/>
      </c>
      <c r="AE154" s="128" t="str">
        <f t="shared" si="31"/>
        <v/>
      </c>
      <c r="AF154" s="128" t="str">
        <f t="shared" si="32"/>
        <v/>
      </c>
      <c r="AG154" s="128" t="str">
        <f t="shared" si="33"/>
        <v/>
      </c>
      <c r="AH154" s="128" t="str">
        <f t="shared" si="34"/>
        <v/>
      </c>
      <c r="AI154" s="128" t="str">
        <f t="shared" si="35"/>
        <v/>
      </c>
      <c r="AJ154" s="128" t="str">
        <f t="shared" si="36"/>
        <v/>
      </c>
      <c r="AK154" s="128" t="str">
        <f>IF(A154="","",エントリーシート!$G$6)</f>
        <v/>
      </c>
    </row>
    <row r="155" spans="26:37">
      <c r="Z155" s="128">
        <v>154</v>
      </c>
      <c r="AA155" s="128" t="str">
        <f>IF(A155="","",エントリーシート!$D$7)</f>
        <v/>
      </c>
      <c r="AB155" s="128" t="str">
        <f t="shared" si="28"/>
        <v/>
      </c>
      <c r="AC155" s="128" t="str">
        <f t="shared" si="29"/>
        <v/>
      </c>
      <c r="AD155" s="128" t="str">
        <f t="shared" si="30"/>
        <v/>
      </c>
      <c r="AE155" s="128" t="str">
        <f t="shared" si="31"/>
        <v/>
      </c>
      <c r="AF155" s="128" t="str">
        <f t="shared" si="32"/>
        <v/>
      </c>
      <c r="AG155" s="128" t="str">
        <f t="shared" si="33"/>
        <v/>
      </c>
      <c r="AH155" s="128" t="str">
        <f t="shared" si="34"/>
        <v/>
      </c>
      <c r="AI155" s="128" t="str">
        <f t="shared" si="35"/>
        <v/>
      </c>
      <c r="AJ155" s="128" t="str">
        <f t="shared" si="36"/>
        <v/>
      </c>
      <c r="AK155" s="128" t="str">
        <f>IF(A155="","",エントリーシート!$G$6)</f>
        <v/>
      </c>
    </row>
    <row r="156" spans="26:37">
      <c r="Z156" s="128">
        <v>155</v>
      </c>
      <c r="AA156" s="128" t="str">
        <f>IF(A156="","",エントリーシート!$D$7)</f>
        <v/>
      </c>
      <c r="AB156" s="128" t="str">
        <f t="shared" si="28"/>
        <v/>
      </c>
      <c r="AC156" s="128" t="str">
        <f t="shared" si="29"/>
        <v/>
      </c>
      <c r="AD156" s="128" t="str">
        <f t="shared" si="30"/>
        <v/>
      </c>
      <c r="AE156" s="128" t="str">
        <f t="shared" si="31"/>
        <v/>
      </c>
      <c r="AF156" s="128" t="str">
        <f t="shared" si="32"/>
        <v/>
      </c>
      <c r="AG156" s="128" t="str">
        <f t="shared" si="33"/>
        <v/>
      </c>
      <c r="AH156" s="128" t="str">
        <f t="shared" si="34"/>
        <v/>
      </c>
      <c r="AI156" s="128" t="str">
        <f t="shared" si="35"/>
        <v/>
      </c>
      <c r="AJ156" s="128" t="str">
        <f t="shared" si="36"/>
        <v/>
      </c>
      <c r="AK156" s="128" t="str">
        <f>IF(A156="","",エントリーシート!$G$6)</f>
        <v/>
      </c>
    </row>
    <row r="157" spans="26:37">
      <c r="Z157" s="128">
        <v>156</v>
      </c>
      <c r="AA157" s="128" t="str">
        <f>IF(A157="","",エントリーシート!$D$7)</f>
        <v/>
      </c>
      <c r="AB157" s="128" t="str">
        <f t="shared" si="28"/>
        <v/>
      </c>
      <c r="AC157" s="128" t="str">
        <f t="shared" si="29"/>
        <v/>
      </c>
      <c r="AD157" s="128" t="str">
        <f t="shared" si="30"/>
        <v/>
      </c>
      <c r="AE157" s="128" t="str">
        <f t="shared" si="31"/>
        <v/>
      </c>
      <c r="AF157" s="128" t="str">
        <f t="shared" si="32"/>
        <v/>
      </c>
      <c r="AG157" s="128" t="str">
        <f t="shared" si="33"/>
        <v/>
      </c>
      <c r="AH157" s="128" t="str">
        <f t="shared" si="34"/>
        <v/>
      </c>
      <c r="AI157" s="128" t="str">
        <f t="shared" si="35"/>
        <v/>
      </c>
      <c r="AJ157" s="128" t="str">
        <f t="shared" si="36"/>
        <v/>
      </c>
      <c r="AK157" s="128" t="str">
        <f>IF(A157="","",エントリーシート!$G$6)</f>
        <v/>
      </c>
    </row>
    <row r="158" spans="26:37">
      <c r="Z158" s="128">
        <v>157</v>
      </c>
      <c r="AA158" s="128" t="str">
        <f>IF(A158="","",エントリーシート!$D$7)</f>
        <v/>
      </c>
      <c r="AB158" s="128" t="str">
        <f t="shared" si="28"/>
        <v/>
      </c>
      <c r="AC158" s="128" t="str">
        <f t="shared" si="29"/>
        <v/>
      </c>
      <c r="AD158" s="128" t="str">
        <f t="shared" si="30"/>
        <v/>
      </c>
      <c r="AE158" s="128" t="str">
        <f t="shared" si="31"/>
        <v/>
      </c>
      <c r="AF158" s="128" t="str">
        <f t="shared" si="32"/>
        <v/>
      </c>
      <c r="AG158" s="128" t="str">
        <f t="shared" si="33"/>
        <v/>
      </c>
      <c r="AH158" s="128" t="str">
        <f t="shared" si="34"/>
        <v/>
      </c>
      <c r="AI158" s="128" t="str">
        <f t="shared" si="35"/>
        <v/>
      </c>
      <c r="AJ158" s="128" t="str">
        <f t="shared" si="36"/>
        <v/>
      </c>
      <c r="AK158" s="128" t="str">
        <f>IF(A158="","",エントリーシート!$G$6)</f>
        <v/>
      </c>
    </row>
    <row r="159" spans="26:37">
      <c r="Z159" s="128">
        <v>158</v>
      </c>
      <c r="AA159" s="128" t="str">
        <f>IF(A159="","",エントリーシート!$D$7)</f>
        <v/>
      </c>
      <c r="AB159" s="128" t="str">
        <f t="shared" si="28"/>
        <v/>
      </c>
      <c r="AC159" s="128" t="str">
        <f t="shared" si="29"/>
        <v/>
      </c>
      <c r="AD159" s="128" t="str">
        <f t="shared" si="30"/>
        <v/>
      </c>
      <c r="AE159" s="128" t="str">
        <f t="shared" si="31"/>
        <v/>
      </c>
      <c r="AF159" s="128" t="str">
        <f t="shared" si="32"/>
        <v/>
      </c>
      <c r="AG159" s="128" t="str">
        <f t="shared" si="33"/>
        <v/>
      </c>
      <c r="AH159" s="128" t="str">
        <f t="shared" si="34"/>
        <v/>
      </c>
      <c r="AI159" s="128" t="str">
        <f t="shared" si="35"/>
        <v/>
      </c>
      <c r="AJ159" s="128" t="str">
        <f t="shared" si="36"/>
        <v/>
      </c>
      <c r="AK159" s="128" t="str">
        <f>IF(A159="","",エントリーシート!$G$6)</f>
        <v/>
      </c>
    </row>
    <row r="160" spans="26:37">
      <c r="Z160" s="128">
        <v>159</v>
      </c>
      <c r="AA160" s="128" t="str">
        <f>IF(A160="","",エントリーシート!$D$7)</f>
        <v/>
      </c>
      <c r="AB160" s="128" t="str">
        <f t="shared" si="28"/>
        <v/>
      </c>
      <c r="AC160" s="128" t="str">
        <f t="shared" si="29"/>
        <v/>
      </c>
      <c r="AD160" s="128" t="str">
        <f t="shared" si="30"/>
        <v/>
      </c>
      <c r="AE160" s="128" t="str">
        <f t="shared" si="31"/>
        <v/>
      </c>
      <c r="AF160" s="128" t="str">
        <f t="shared" si="32"/>
        <v/>
      </c>
      <c r="AG160" s="128" t="str">
        <f t="shared" si="33"/>
        <v/>
      </c>
      <c r="AH160" s="128" t="str">
        <f t="shared" si="34"/>
        <v/>
      </c>
      <c r="AI160" s="128" t="str">
        <f t="shared" si="35"/>
        <v/>
      </c>
      <c r="AJ160" s="128" t="str">
        <f t="shared" si="36"/>
        <v/>
      </c>
      <c r="AK160" s="128" t="str">
        <f>IF(A160="","",エントリーシート!$G$6)</f>
        <v/>
      </c>
    </row>
    <row r="161" spans="26:37">
      <c r="Z161" s="128">
        <v>160</v>
      </c>
      <c r="AA161" s="128" t="str">
        <f>IF(A161="","",エントリーシート!$D$7)</f>
        <v/>
      </c>
      <c r="AB161" s="128" t="str">
        <f t="shared" si="28"/>
        <v/>
      </c>
      <c r="AC161" s="128" t="str">
        <f t="shared" si="29"/>
        <v/>
      </c>
      <c r="AD161" s="128" t="str">
        <f t="shared" si="30"/>
        <v/>
      </c>
      <c r="AE161" s="128" t="str">
        <f t="shared" si="31"/>
        <v/>
      </c>
      <c r="AF161" s="128" t="str">
        <f t="shared" si="32"/>
        <v/>
      </c>
      <c r="AG161" s="128" t="str">
        <f t="shared" si="33"/>
        <v/>
      </c>
      <c r="AH161" s="128" t="str">
        <f t="shared" si="34"/>
        <v/>
      </c>
      <c r="AI161" s="128" t="str">
        <f t="shared" si="35"/>
        <v/>
      </c>
      <c r="AJ161" s="128" t="str">
        <f t="shared" si="36"/>
        <v/>
      </c>
      <c r="AK161" s="128" t="str">
        <f>IF(A161="","",エントリーシート!$G$6)</f>
        <v/>
      </c>
    </row>
    <row r="162" spans="26:37">
      <c r="Z162" s="128">
        <v>161</v>
      </c>
      <c r="AA162" s="128" t="str">
        <f>IF(A162="","",エントリーシート!$D$7)</f>
        <v/>
      </c>
      <c r="AB162" s="128" t="str">
        <f t="shared" si="28"/>
        <v/>
      </c>
      <c r="AC162" s="128" t="str">
        <f t="shared" si="29"/>
        <v/>
      </c>
      <c r="AD162" s="128" t="str">
        <f t="shared" si="30"/>
        <v/>
      </c>
      <c r="AE162" s="128" t="str">
        <f t="shared" si="31"/>
        <v/>
      </c>
      <c r="AF162" s="128" t="str">
        <f t="shared" si="32"/>
        <v/>
      </c>
      <c r="AG162" s="128" t="str">
        <f t="shared" si="33"/>
        <v/>
      </c>
      <c r="AH162" s="128" t="str">
        <f t="shared" si="34"/>
        <v/>
      </c>
      <c r="AI162" s="128" t="str">
        <f t="shared" si="35"/>
        <v/>
      </c>
      <c r="AJ162" s="128" t="str">
        <f t="shared" si="36"/>
        <v/>
      </c>
      <c r="AK162" s="128" t="str">
        <f>IF(A162="","",エントリーシート!$G$6)</f>
        <v/>
      </c>
    </row>
    <row r="163" spans="26:37">
      <c r="Z163" s="128">
        <v>162</v>
      </c>
      <c r="AA163" s="128" t="str">
        <f>IF(A163="","",エントリーシート!$D$7)</f>
        <v/>
      </c>
      <c r="AB163" s="128" t="str">
        <f t="shared" si="28"/>
        <v/>
      </c>
      <c r="AC163" s="128" t="str">
        <f t="shared" si="29"/>
        <v/>
      </c>
      <c r="AD163" s="128" t="str">
        <f t="shared" si="30"/>
        <v/>
      </c>
      <c r="AE163" s="128" t="str">
        <f t="shared" si="31"/>
        <v/>
      </c>
      <c r="AF163" s="128" t="str">
        <f t="shared" si="32"/>
        <v/>
      </c>
      <c r="AG163" s="128" t="str">
        <f t="shared" si="33"/>
        <v/>
      </c>
      <c r="AH163" s="128" t="str">
        <f t="shared" si="34"/>
        <v/>
      </c>
      <c r="AI163" s="128" t="str">
        <f t="shared" si="35"/>
        <v/>
      </c>
      <c r="AJ163" s="128" t="str">
        <f t="shared" si="36"/>
        <v/>
      </c>
      <c r="AK163" s="128" t="str">
        <f>IF(A163="","",エントリーシート!$G$6)</f>
        <v/>
      </c>
    </row>
    <row r="164" spans="26:37">
      <c r="Z164" s="128">
        <v>163</v>
      </c>
      <c r="AA164" s="128" t="str">
        <f>IF(A164="","",エントリーシート!$D$7)</f>
        <v/>
      </c>
      <c r="AB164" s="128" t="str">
        <f t="shared" si="28"/>
        <v/>
      </c>
      <c r="AC164" s="128" t="str">
        <f t="shared" si="29"/>
        <v/>
      </c>
      <c r="AD164" s="128" t="str">
        <f t="shared" si="30"/>
        <v/>
      </c>
      <c r="AE164" s="128" t="str">
        <f t="shared" si="31"/>
        <v/>
      </c>
      <c r="AF164" s="128" t="str">
        <f t="shared" si="32"/>
        <v/>
      </c>
      <c r="AG164" s="128" t="str">
        <f t="shared" si="33"/>
        <v/>
      </c>
      <c r="AH164" s="128" t="str">
        <f t="shared" si="34"/>
        <v/>
      </c>
      <c r="AI164" s="128" t="str">
        <f t="shared" si="35"/>
        <v/>
      </c>
      <c r="AJ164" s="128" t="str">
        <f t="shared" si="36"/>
        <v/>
      </c>
      <c r="AK164" s="128" t="str">
        <f>IF(A164="","",エントリーシート!$G$6)</f>
        <v/>
      </c>
    </row>
    <row r="165" spans="26:37">
      <c r="Z165" s="128">
        <v>164</v>
      </c>
      <c r="AA165" s="128" t="str">
        <f>IF(A165="","",エントリーシート!$D$7)</f>
        <v/>
      </c>
      <c r="AB165" s="128" t="str">
        <f t="shared" si="28"/>
        <v/>
      </c>
      <c r="AC165" s="128" t="str">
        <f t="shared" si="29"/>
        <v/>
      </c>
      <c r="AD165" s="128" t="str">
        <f t="shared" si="30"/>
        <v/>
      </c>
      <c r="AE165" s="128" t="str">
        <f t="shared" si="31"/>
        <v/>
      </c>
      <c r="AF165" s="128" t="str">
        <f t="shared" si="32"/>
        <v/>
      </c>
      <c r="AG165" s="128" t="str">
        <f t="shared" si="33"/>
        <v/>
      </c>
      <c r="AH165" s="128" t="str">
        <f t="shared" si="34"/>
        <v/>
      </c>
      <c r="AI165" s="128" t="str">
        <f t="shared" si="35"/>
        <v/>
      </c>
      <c r="AJ165" s="128" t="str">
        <f t="shared" si="36"/>
        <v/>
      </c>
      <c r="AK165" s="128" t="str">
        <f>IF(A165="","",エントリーシート!$G$6)</f>
        <v/>
      </c>
    </row>
    <row r="166" spans="26:37">
      <c r="Z166" s="128">
        <v>165</v>
      </c>
      <c r="AA166" s="128" t="str">
        <f>IF(A166="","",エントリーシート!$D$7)</f>
        <v/>
      </c>
      <c r="AB166" s="128" t="str">
        <f t="shared" si="28"/>
        <v/>
      </c>
      <c r="AC166" s="128" t="str">
        <f t="shared" si="29"/>
        <v/>
      </c>
      <c r="AD166" s="128" t="str">
        <f t="shared" si="30"/>
        <v/>
      </c>
      <c r="AE166" s="128" t="str">
        <f t="shared" si="31"/>
        <v/>
      </c>
      <c r="AF166" s="128" t="str">
        <f t="shared" si="32"/>
        <v/>
      </c>
      <c r="AG166" s="128" t="str">
        <f t="shared" si="33"/>
        <v/>
      </c>
      <c r="AH166" s="128" t="str">
        <f t="shared" si="34"/>
        <v/>
      </c>
      <c r="AI166" s="128" t="str">
        <f t="shared" si="35"/>
        <v/>
      </c>
      <c r="AJ166" s="128" t="str">
        <f t="shared" si="36"/>
        <v/>
      </c>
      <c r="AK166" s="128" t="str">
        <f>IF(A166="","",エントリーシート!$G$6)</f>
        <v/>
      </c>
    </row>
    <row r="167" spans="26:37">
      <c r="Z167" s="128">
        <v>166</v>
      </c>
      <c r="AA167" s="128" t="str">
        <f>IF(A167="","",エントリーシート!$D$7)</f>
        <v/>
      </c>
      <c r="AB167" s="128" t="str">
        <f t="shared" si="28"/>
        <v/>
      </c>
      <c r="AC167" s="128" t="str">
        <f t="shared" si="29"/>
        <v/>
      </c>
      <c r="AD167" s="128" t="str">
        <f t="shared" si="30"/>
        <v/>
      </c>
      <c r="AE167" s="128" t="str">
        <f t="shared" si="31"/>
        <v/>
      </c>
      <c r="AF167" s="128" t="str">
        <f t="shared" si="32"/>
        <v/>
      </c>
      <c r="AG167" s="128" t="str">
        <f t="shared" si="33"/>
        <v/>
      </c>
      <c r="AH167" s="128" t="str">
        <f t="shared" si="34"/>
        <v/>
      </c>
      <c r="AI167" s="128" t="str">
        <f t="shared" si="35"/>
        <v/>
      </c>
      <c r="AJ167" s="128" t="str">
        <f t="shared" si="36"/>
        <v/>
      </c>
      <c r="AK167" s="128" t="str">
        <f>IF(A167="","",エントリーシート!$G$6)</f>
        <v/>
      </c>
    </row>
    <row r="168" spans="26:37">
      <c r="Z168" s="128">
        <v>167</v>
      </c>
      <c r="AA168" s="128" t="str">
        <f>IF(A168="","",エントリーシート!$D$7)</f>
        <v/>
      </c>
      <c r="AB168" s="128" t="str">
        <f t="shared" si="28"/>
        <v/>
      </c>
      <c r="AC168" s="128" t="str">
        <f t="shared" si="29"/>
        <v/>
      </c>
      <c r="AD168" s="128" t="str">
        <f t="shared" si="30"/>
        <v/>
      </c>
      <c r="AE168" s="128" t="str">
        <f t="shared" si="31"/>
        <v/>
      </c>
      <c r="AF168" s="128" t="str">
        <f t="shared" si="32"/>
        <v/>
      </c>
      <c r="AG168" s="128" t="str">
        <f t="shared" si="33"/>
        <v/>
      </c>
      <c r="AH168" s="128" t="str">
        <f t="shared" si="34"/>
        <v/>
      </c>
      <c r="AI168" s="128" t="str">
        <f t="shared" si="35"/>
        <v/>
      </c>
      <c r="AJ168" s="128" t="str">
        <f t="shared" si="36"/>
        <v/>
      </c>
      <c r="AK168" s="128" t="str">
        <f>IF(A168="","",エントリーシート!$G$6)</f>
        <v/>
      </c>
    </row>
    <row r="169" spans="26:37">
      <c r="Z169" s="128">
        <v>168</v>
      </c>
      <c r="AA169" s="128" t="str">
        <f>IF(A169="","",エントリーシート!$D$7)</f>
        <v/>
      </c>
      <c r="AB169" s="128" t="str">
        <f t="shared" si="28"/>
        <v/>
      </c>
      <c r="AC169" s="128" t="str">
        <f t="shared" si="29"/>
        <v/>
      </c>
      <c r="AD169" s="128" t="str">
        <f t="shared" si="30"/>
        <v/>
      </c>
      <c r="AE169" s="128" t="str">
        <f t="shared" si="31"/>
        <v/>
      </c>
      <c r="AF169" s="128" t="str">
        <f t="shared" si="32"/>
        <v/>
      </c>
      <c r="AG169" s="128" t="str">
        <f t="shared" si="33"/>
        <v/>
      </c>
      <c r="AH169" s="128" t="str">
        <f t="shared" si="34"/>
        <v/>
      </c>
      <c r="AI169" s="128" t="str">
        <f t="shared" si="35"/>
        <v/>
      </c>
      <c r="AJ169" s="128" t="str">
        <f t="shared" si="36"/>
        <v/>
      </c>
      <c r="AK169" s="128" t="str">
        <f>IF(A169="","",エントリーシート!$G$6)</f>
        <v/>
      </c>
    </row>
    <row r="170" spans="26:37">
      <c r="Z170" s="128">
        <v>169</v>
      </c>
      <c r="AA170" s="128" t="str">
        <f>IF(A170="","",エントリーシート!$D$7)</f>
        <v/>
      </c>
      <c r="AB170" s="128" t="str">
        <f t="shared" si="28"/>
        <v/>
      </c>
      <c r="AC170" s="128" t="str">
        <f t="shared" si="29"/>
        <v/>
      </c>
      <c r="AD170" s="128" t="str">
        <f t="shared" si="30"/>
        <v/>
      </c>
      <c r="AE170" s="128" t="str">
        <f t="shared" si="31"/>
        <v/>
      </c>
      <c r="AF170" s="128" t="str">
        <f t="shared" si="32"/>
        <v/>
      </c>
      <c r="AG170" s="128" t="str">
        <f t="shared" si="33"/>
        <v/>
      </c>
      <c r="AH170" s="128" t="str">
        <f t="shared" si="34"/>
        <v/>
      </c>
      <c r="AI170" s="128" t="str">
        <f t="shared" si="35"/>
        <v/>
      </c>
      <c r="AJ170" s="128" t="str">
        <f t="shared" si="36"/>
        <v/>
      </c>
      <c r="AK170" s="128" t="str">
        <f>IF(A170="","",エントリーシート!$G$6)</f>
        <v/>
      </c>
    </row>
    <row r="171" spans="26:37">
      <c r="Z171" s="128">
        <v>170</v>
      </c>
      <c r="AA171" s="128" t="str">
        <f>IF(A171="","",エントリーシート!$D$7)</f>
        <v/>
      </c>
      <c r="AB171" s="128" t="str">
        <f t="shared" si="28"/>
        <v/>
      </c>
      <c r="AC171" s="128" t="str">
        <f t="shared" si="29"/>
        <v/>
      </c>
      <c r="AD171" s="128" t="str">
        <f t="shared" si="30"/>
        <v/>
      </c>
      <c r="AE171" s="128" t="str">
        <f t="shared" si="31"/>
        <v/>
      </c>
      <c r="AF171" s="128" t="str">
        <f t="shared" si="32"/>
        <v/>
      </c>
      <c r="AG171" s="128" t="str">
        <f t="shared" si="33"/>
        <v/>
      </c>
      <c r="AH171" s="128" t="str">
        <f t="shared" si="34"/>
        <v/>
      </c>
      <c r="AI171" s="128" t="str">
        <f t="shared" si="35"/>
        <v/>
      </c>
      <c r="AJ171" s="128" t="str">
        <f t="shared" si="36"/>
        <v/>
      </c>
      <c r="AK171" s="128" t="str">
        <f>IF(A171="","",エントリーシート!$G$6)</f>
        <v/>
      </c>
    </row>
    <row r="172" spans="26:37">
      <c r="Z172" s="128">
        <v>171</v>
      </c>
      <c r="AA172" s="128" t="str">
        <f>IF(A172="","",エントリーシート!$D$7)</f>
        <v/>
      </c>
      <c r="AB172" s="128" t="str">
        <f t="shared" si="28"/>
        <v/>
      </c>
      <c r="AC172" s="128" t="str">
        <f t="shared" si="29"/>
        <v/>
      </c>
      <c r="AD172" s="128" t="str">
        <f t="shared" si="30"/>
        <v/>
      </c>
      <c r="AE172" s="128" t="str">
        <f t="shared" si="31"/>
        <v/>
      </c>
      <c r="AF172" s="128" t="str">
        <f t="shared" si="32"/>
        <v/>
      </c>
      <c r="AG172" s="128" t="str">
        <f t="shared" si="33"/>
        <v/>
      </c>
      <c r="AH172" s="128" t="str">
        <f t="shared" si="34"/>
        <v/>
      </c>
      <c r="AI172" s="128" t="str">
        <f t="shared" si="35"/>
        <v/>
      </c>
      <c r="AJ172" s="128" t="str">
        <f t="shared" si="36"/>
        <v/>
      </c>
      <c r="AK172" s="128" t="str">
        <f>IF(A172="","",エントリーシート!$G$6)</f>
        <v/>
      </c>
    </row>
    <row r="173" spans="26:37">
      <c r="Z173" s="128">
        <v>172</v>
      </c>
      <c r="AA173" s="128" t="str">
        <f>IF(A173="","",エントリーシート!$D$7)</f>
        <v/>
      </c>
      <c r="AB173" s="128" t="str">
        <f t="shared" si="28"/>
        <v/>
      </c>
      <c r="AC173" s="128" t="str">
        <f t="shared" si="29"/>
        <v/>
      </c>
      <c r="AD173" s="128" t="str">
        <f t="shared" si="30"/>
        <v/>
      </c>
      <c r="AE173" s="128" t="str">
        <f t="shared" si="31"/>
        <v/>
      </c>
      <c r="AF173" s="128" t="str">
        <f t="shared" si="32"/>
        <v/>
      </c>
      <c r="AG173" s="128" t="str">
        <f t="shared" si="33"/>
        <v/>
      </c>
      <c r="AH173" s="128" t="str">
        <f t="shared" si="34"/>
        <v/>
      </c>
      <c r="AI173" s="128" t="str">
        <f t="shared" si="35"/>
        <v/>
      </c>
      <c r="AJ173" s="128" t="str">
        <f t="shared" si="36"/>
        <v/>
      </c>
      <c r="AK173" s="128" t="str">
        <f>IF(A173="","",エントリーシート!$G$6)</f>
        <v/>
      </c>
    </row>
    <row r="174" spans="26:37">
      <c r="Z174" s="128">
        <v>173</v>
      </c>
      <c r="AA174" s="128" t="str">
        <f>IF(A174="","",エントリーシート!$D$7)</f>
        <v/>
      </c>
      <c r="AB174" s="128" t="str">
        <f t="shared" si="28"/>
        <v/>
      </c>
      <c r="AC174" s="128" t="str">
        <f t="shared" si="29"/>
        <v/>
      </c>
      <c r="AD174" s="128" t="str">
        <f t="shared" si="30"/>
        <v/>
      </c>
      <c r="AE174" s="128" t="str">
        <f t="shared" si="31"/>
        <v/>
      </c>
      <c r="AF174" s="128" t="str">
        <f t="shared" si="32"/>
        <v/>
      </c>
      <c r="AG174" s="128" t="str">
        <f t="shared" si="33"/>
        <v/>
      </c>
      <c r="AH174" s="128" t="str">
        <f t="shared" si="34"/>
        <v/>
      </c>
      <c r="AI174" s="128" t="str">
        <f t="shared" si="35"/>
        <v/>
      </c>
      <c r="AJ174" s="128" t="str">
        <f t="shared" si="36"/>
        <v/>
      </c>
      <c r="AK174" s="128" t="str">
        <f>IF(A174="","",エントリーシート!$G$6)</f>
        <v/>
      </c>
    </row>
    <row r="175" spans="26:37">
      <c r="Z175" s="128">
        <v>174</v>
      </c>
      <c r="AA175" s="128" t="str">
        <f>IF(A175="","",エントリーシート!$D$7)</f>
        <v/>
      </c>
      <c r="AB175" s="128" t="str">
        <f t="shared" si="28"/>
        <v/>
      </c>
      <c r="AC175" s="128" t="str">
        <f t="shared" si="29"/>
        <v/>
      </c>
      <c r="AD175" s="128" t="str">
        <f t="shared" si="30"/>
        <v/>
      </c>
      <c r="AE175" s="128" t="str">
        <f t="shared" si="31"/>
        <v/>
      </c>
      <c r="AF175" s="128" t="str">
        <f t="shared" si="32"/>
        <v/>
      </c>
      <c r="AG175" s="128" t="str">
        <f t="shared" si="33"/>
        <v/>
      </c>
      <c r="AH175" s="128" t="str">
        <f t="shared" si="34"/>
        <v/>
      </c>
      <c r="AI175" s="128" t="str">
        <f t="shared" si="35"/>
        <v/>
      </c>
      <c r="AJ175" s="128" t="str">
        <f t="shared" si="36"/>
        <v/>
      </c>
      <c r="AK175" s="128" t="str">
        <f>IF(A175="","",エントリーシート!$G$6)</f>
        <v/>
      </c>
    </row>
    <row r="176" spans="26:37">
      <c r="Z176" s="128">
        <v>175</v>
      </c>
      <c r="AA176" s="128" t="str">
        <f>IF(A176="","",エントリーシート!$D$7)</f>
        <v/>
      </c>
      <c r="AB176" s="128" t="str">
        <f t="shared" si="28"/>
        <v/>
      </c>
      <c r="AC176" s="128" t="str">
        <f t="shared" si="29"/>
        <v/>
      </c>
      <c r="AD176" s="128" t="str">
        <f t="shared" si="30"/>
        <v/>
      </c>
      <c r="AE176" s="128" t="str">
        <f t="shared" si="31"/>
        <v/>
      </c>
      <c r="AF176" s="128" t="str">
        <f t="shared" si="32"/>
        <v/>
      </c>
      <c r="AG176" s="128" t="str">
        <f t="shared" si="33"/>
        <v/>
      </c>
      <c r="AH176" s="128" t="str">
        <f t="shared" si="34"/>
        <v/>
      </c>
      <c r="AI176" s="128" t="str">
        <f t="shared" si="35"/>
        <v/>
      </c>
      <c r="AJ176" s="128" t="str">
        <f t="shared" si="36"/>
        <v/>
      </c>
      <c r="AK176" s="128" t="str">
        <f>IF(A176="","",エントリーシート!$G$6)</f>
        <v/>
      </c>
    </row>
    <row r="177" spans="26:37">
      <c r="Z177" s="128">
        <v>176</v>
      </c>
      <c r="AA177" s="128" t="str">
        <f>IF(A177="","",エントリーシート!$D$7)</f>
        <v/>
      </c>
      <c r="AB177" s="128" t="str">
        <f t="shared" si="28"/>
        <v/>
      </c>
      <c r="AC177" s="128" t="str">
        <f t="shared" si="29"/>
        <v/>
      </c>
      <c r="AD177" s="128" t="str">
        <f t="shared" si="30"/>
        <v/>
      </c>
      <c r="AE177" s="128" t="str">
        <f t="shared" si="31"/>
        <v/>
      </c>
      <c r="AF177" s="128" t="str">
        <f t="shared" si="32"/>
        <v/>
      </c>
      <c r="AG177" s="128" t="str">
        <f t="shared" si="33"/>
        <v/>
      </c>
      <c r="AH177" s="128" t="str">
        <f t="shared" si="34"/>
        <v/>
      </c>
      <c r="AI177" s="128" t="str">
        <f t="shared" si="35"/>
        <v/>
      </c>
      <c r="AJ177" s="128" t="str">
        <f t="shared" si="36"/>
        <v/>
      </c>
      <c r="AK177" s="128" t="str">
        <f>IF(A177="","",エントリーシート!$G$6)</f>
        <v/>
      </c>
    </row>
    <row r="178" spans="26:37">
      <c r="Z178" s="128">
        <v>177</v>
      </c>
      <c r="AA178" s="128" t="str">
        <f>IF(A178="","",エントリーシート!$D$7)</f>
        <v/>
      </c>
      <c r="AB178" s="128" t="str">
        <f t="shared" si="28"/>
        <v/>
      </c>
      <c r="AC178" s="128" t="str">
        <f t="shared" si="29"/>
        <v/>
      </c>
      <c r="AD178" s="128" t="str">
        <f t="shared" si="30"/>
        <v/>
      </c>
      <c r="AE178" s="128" t="str">
        <f t="shared" si="31"/>
        <v/>
      </c>
      <c r="AF178" s="128" t="str">
        <f t="shared" si="32"/>
        <v/>
      </c>
      <c r="AG178" s="128" t="str">
        <f t="shared" si="33"/>
        <v/>
      </c>
      <c r="AH178" s="128" t="str">
        <f t="shared" si="34"/>
        <v/>
      </c>
      <c r="AI178" s="128" t="str">
        <f t="shared" si="35"/>
        <v/>
      </c>
      <c r="AJ178" s="128" t="str">
        <f t="shared" si="36"/>
        <v/>
      </c>
      <c r="AK178" s="128" t="str">
        <f>IF(A178="","",エントリーシート!$G$6)</f>
        <v/>
      </c>
    </row>
    <row r="179" spans="26:37">
      <c r="Z179" s="128">
        <v>178</v>
      </c>
      <c r="AA179" s="128" t="str">
        <f>IF(A179="","",エントリーシート!$D$7)</f>
        <v/>
      </c>
      <c r="AB179" s="128" t="str">
        <f t="shared" si="28"/>
        <v/>
      </c>
      <c r="AC179" s="128" t="str">
        <f t="shared" si="29"/>
        <v/>
      </c>
      <c r="AD179" s="128" t="str">
        <f t="shared" si="30"/>
        <v/>
      </c>
      <c r="AE179" s="128" t="str">
        <f t="shared" si="31"/>
        <v/>
      </c>
      <c r="AF179" s="128" t="str">
        <f t="shared" si="32"/>
        <v/>
      </c>
      <c r="AG179" s="128" t="str">
        <f t="shared" si="33"/>
        <v/>
      </c>
      <c r="AH179" s="128" t="str">
        <f t="shared" si="34"/>
        <v/>
      </c>
      <c r="AI179" s="128" t="str">
        <f t="shared" si="35"/>
        <v/>
      </c>
      <c r="AJ179" s="128" t="str">
        <f t="shared" si="36"/>
        <v/>
      </c>
      <c r="AK179" s="128" t="str">
        <f>IF(A179="","",エントリーシート!$G$6)</f>
        <v/>
      </c>
    </row>
    <row r="180" spans="26:37">
      <c r="Z180" s="128">
        <v>179</v>
      </c>
      <c r="AA180" s="128" t="str">
        <f>IF(A180="","",エントリーシート!$D$7)</f>
        <v/>
      </c>
      <c r="AB180" s="128" t="str">
        <f t="shared" si="28"/>
        <v/>
      </c>
      <c r="AC180" s="128" t="str">
        <f t="shared" si="29"/>
        <v/>
      </c>
      <c r="AD180" s="128" t="str">
        <f t="shared" si="30"/>
        <v/>
      </c>
      <c r="AE180" s="128" t="str">
        <f t="shared" si="31"/>
        <v/>
      </c>
      <c r="AF180" s="128" t="str">
        <f t="shared" si="32"/>
        <v/>
      </c>
      <c r="AG180" s="128" t="str">
        <f t="shared" si="33"/>
        <v/>
      </c>
      <c r="AH180" s="128" t="str">
        <f t="shared" si="34"/>
        <v/>
      </c>
      <c r="AI180" s="128" t="str">
        <f t="shared" si="35"/>
        <v/>
      </c>
      <c r="AJ180" s="128" t="str">
        <f t="shared" si="36"/>
        <v/>
      </c>
      <c r="AK180" s="128" t="str">
        <f>IF(A180="","",エントリーシート!$G$6)</f>
        <v/>
      </c>
    </row>
    <row r="181" spans="26:37">
      <c r="Z181" s="128">
        <v>180</v>
      </c>
      <c r="AA181" s="128" t="str">
        <f>IF(A181="","",エントリーシート!$D$7)</f>
        <v/>
      </c>
      <c r="AB181" s="128" t="str">
        <f t="shared" si="28"/>
        <v/>
      </c>
      <c r="AC181" s="128" t="str">
        <f t="shared" si="29"/>
        <v/>
      </c>
      <c r="AD181" s="128" t="str">
        <f t="shared" si="30"/>
        <v/>
      </c>
      <c r="AE181" s="128" t="str">
        <f t="shared" si="31"/>
        <v/>
      </c>
      <c r="AF181" s="128" t="str">
        <f t="shared" si="32"/>
        <v/>
      </c>
      <c r="AG181" s="128" t="str">
        <f t="shared" si="33"/>
        <v/>
      </c>
      <c r="AH181" s="128" t="str">
        <f t="shared" si="34"/>
        <v/>
      </c>
      <c r="AI181" s="128" t="str">
        <f t="shared" si="35"/>
        <v/>
      </c>
      <c r="AJ181" s="128" t="str">
        <f t="shared" si="36"/>
        <v/>
      </c>
      <c r="AK181" s="128" t="str">
        <f>IF(A181="","",エントリーシート!$G$6)</f>
        <v/>
      </c>
    </row>
    <row r="182" spans="26:37">
      <c r="Z182" s="128">
        <v>181</v>
      </c>
      <c r="AA182" s="128" t="str">
        <f>IF(A182="","",エントリーシート!$D$7)</f>
        <v/>
      </c>
      <c r="AB182" s="128" t="str">
        <f t="shared" si="28"/>
        <v/>
      </c>
      <c r="AC182" s="128" t="str">
        <f t="shared" si="29"/>
        <v/>
      </c>
      <c r="AD182" s="128" t="str">
        <f t="shared" si="30"/>
        <v/>
      </c>
      <c r="AE182" s="128" t="str">
        <f t="shared" si="31"/>
        <v/>
      </c>
      <c r="AF182" s="128" t="str">
        <f t="shared" si="32"/>
        <v/>
      </c>
      <c r="AG182" s="128" t="str">
        <f t="shared" si="33"/>
        <v/>
      </c>
      <c r="AH182" s="128" t="str">
        <f t="shared" si="34"/>
        <v/>
      </c>
      <c r="AI182" s="128" t="str">
        <f t="shared" si="35"/>
        <v/>
      </c>
      <c r="AJ182" s="128" t="str">
        <f t="shared" si="36"/>
        <v/>
      </c>
      <c r="AK182" s="128" t="str">
        <f>IF(A182="","",エントリーシート!$G$6)</f>
        <v/>
      </c>
    </row>
    <row r="183" spans="26:37">
      <c r="Z183" s="128">
        <v>182</v>
      </c>
      <c r="AA183" s="128" t="str">
        <f>IF(A183="","",エントリーシート!$D$7)</f>
        <v/>
      </c>
      <c r="AB183" s="128" t="str">
        <f t="shared" si="28"/>
        <v/>
      </c>
      <c r="AC183" s="128" t="str">
        <f t="shared" si="29"/>
        <v/>
      </c>
      <c r="AD183" s="128" t="str">
        <f t="shared" si="30"/>
        <v/>
      </c>
      <c r="AE183" s="128" t="str">
        <f t="shared" si="31"/>
        <v/>
      </c>
      <c r="AF183" s="128" t="str">
        <f t="shared" si="32"/>
        <v/>
      </c>
      <c r="AG183" s="128" t="str">
        <f t="shared" si="33"/>
        <v/>
      </c>
      <c r="AH183" s="128" t="str">
        <f t="shared" si="34"/>
        <v/>
      </c>
      <c r="AI183" s="128" t="str">
        <f t="shared" si="35"/>
        <v/>
      </c>
      <c r="AJ183" s="128" t="str">
        <f t="shared" si="36"/>
        <v/>
      </c>
      <c r="AK183" s="128" t="str">
        <f>IF(A183="","",エントリーシート!$G$6)</f>
        <v/>
      </c>
    </row>
    <row r="184" spans="26:37">
      <c r="Z184" s="128">
        <v>183</v>
      </c>
      <c r="AA184" s="128" t="str">
        <f>IF(A184="","",エントリーシート!$D$7)</f>
        <v/>
      </c>
      <c r="AB184" s="128" t="str">
        <f t="shared" si="28"/>
        <v/>
      </c>
      <c r="AC184" s="128" t="str">
        <f t="shared" si="29"/>
        <v/>
      </c>
      <c r="AD184" s="128" t="str">
        <f t="shared" si="30"/>
        <v/>
      </c>
      <c r="AE184" s="128" t="str">
        <f t="shared" si="31"/>
        <v/>
      </c>
      <c r="AF184" s="128" t="str">
        <f t="shared" si="32"/>
        <v/>
      </c>
      <c r="AG184" s="128" t="str">
        <f t="shared" si="33"/>
        <v/>
      </c>
      <c r="AH184" s="128" t="str">
        <f t="shared" si="34"/>
        <v/>
      </c>
      <c r="AI184" s="128" t="str">
        <f t="shared" si="35"/>
        <v/>
      </c>
      <c r="AJ184" s="128" t="str">
        <f t="shared" si="36"/>
        <v/>
      </c>
      <c r="AK184" s="128" t="str">
        <f>IF(A184="","",エントリーシート!$G$6)</f>
        <v/>
      </c>
    </row>
    <row r="185" spans="26:37">
      <c r="Z185" s="128">
        <v>184</v>
      </c>
      <c r="AA185" s="128" t="str">
        <f>IF(A185="","",エントリーシート!$D$7)</f>
        <v/>
      </c>
      <c r="AB185" s="128" t="str">
        <f t="shared" si="28"/>
        <v/>
      </c>
      <c r="AC185" s="128" t="str">
        <f t="shared" si="29"/>
        <v/>
      </c>
      <c r="AD185" s="128" t="str">
        <f t="shared" si="30"/>
        <v/>
      </c>
      <c r="AE185" s="128" t="str">
        <f t="shared" si="31"/>
        <v/>
      </c>
      <c r="AF185" s="128" t="str">
        <f t="shared" si="32"/>
        <v/>
      </c>
      <c r="AG185" s="128" t="str">
        <f t="shared" si="33"/>
        <v/>
      </c>
      <c r="AH185" s="128" t="str">
        <f t="shared" si="34"/>
        <v/>
      </c>
      <c r="AI185" s="128" t="str">
        <f t="shared" si="35"/>
        <v/>
      </c>
      <c r="AJ185" s="128" t="str">
        <f t="shared" si="36"/>
        <v/>
      </c>
      <c r="AK185" s="128" t="str">
        <f>IF(A185="","",エントリーシート!$G$6)</f>
        <v/>
      </c>
    </row>
    <row r="186" spans="26:37">
      <c r="Z186" s="128">
        <v>185</v>
      </c>
      <c r="AA186" s="128" t="str">
        <f>IF(A186="","",エントリーシート!$D$7)</f>
        <v/>
      </c>
      <c r="AB186" s="128" t="str">
        <f t="shared" si="28"/>
        <v/>
      </c>
      <c r="AC186" s="128" t="str">
        <f t="shared" si="29"/>
        <v/>
      </c>
      <c r="AD186" s="128" t="str">
        <f t="shared" si="30"/>
        <v/>
      </c>
      <c r="AE186" s="128" t="str">
        <f t="shared" si="31"/>
        <v/>
      </c>
      <c r="AF186" s="128" t="str">
        <f t="shared" si="32"/>
        <v/>
      </c>
      <c r="AG186" s="128" t="str">
        <f t="shared" si="33"/>
        <v/>
      </c>
      <c r="AH186" s="128" t="str">
        <f t="shared" si="34"/>
        <v/>
      </c>
      <c r="AI186" s="128" t="str">
        <f t="shared" si="35"/>
        <v/>
      </c>
      <c r="AJ186" s="128" t="str">
        <f t="shared" si="36"/>
        <v/>
      </c>
      <c r="AK186" s="128" t="str">
        <f>IF(A186="","",エントリーシート!$G$6)</f>
        <v/>
      </c>
    </row>
    <row r="187" spans="26:37">
      <c r="Z187" s="128">
        <v>186</v>
      </c>
      <c r="AA187" s="128" t="str">
        <f>IF(A187="","",エントリーシート!$D$7)</f>
        <v/>
      </c>
      <c r="AB187" s="128" t="str">
        <f t="shared" si="28"/>
        <v/>
      </c>
      <c r="AC187" s="128" t="str">
        <f t="shared" si="29"/>
        <v/>
      </c>
      <c r="AD187" s="128" t="str">
        <f t="shared" si="30"/>
        <v/>
      </c>
      <c r="AE187" s="128" t="str">
        <f t="shared" si="31"/>
        <v/>
      </c>
      <c r="AF187" s="128" t="str">
        <f t="shared" si="32"/>
        <v/>
      </c>
      <c r="AG187" s="128" t="str">
        <f t="shared" si="33"/>
        <v/>
      </c>
      <c r="AH187" s="128" t="str">
        <f t="shared" si="34"/>
        <v/>
      </c>
      <c r="AI187" s="128" t="str">
        <f t="shared" si="35"/>
        <v/>
      </c>
      <c r="AJ187" s="128" t="str">
        <f t="shared" si="36"/>
        <v/>
      </c>
      <c r="AK187" s="128" t="str">
        <f>IF(A187="","",エントリーシート!$G$6)</f>
        <v/>
      </c>
    </row>
    <row r="188" spans="26:37">
      <c r="Z188" s="128">
        <v>187</v>
      </c>
      <c r="AA188" s="128" t="str">
        <f>IF(A188="","",エントリーシート!$D$7)</f>
        <v/>
      </c>
      <c r="AB188" s="128" t="str">
        <f t="shared" si="28"/>
        <v/>
      </c>
      <c r="AC188" s="128" t="str">
        <f t="shared" si="29"/>
        <v/>
      </c>
      <c r="AD188" s="128" t="str">
        <f t="shared" si="30"/>
        <v/>
      </c>
      <c r="AE188" s="128" t="str">
        <f t="shared" si="31"/>
        <v/>
      </c>
      <c r="AF188" s="128" t="str">
        <f t="shared" si="32"/>
        <v/>
      </c>
      <c r="AG188" s="128" t="str">
        <f t="shared" si="33"/>
        <v/>
      </c>
      <c r="AH188" s="128" t="str">
        <f t="shared" si="34"/>
        <v/>
      </c>
      <c r="AI188" s="128" t="str">
        <f t="shared" si="35"/>
        <v/>
      </c>
      <c r="AJ188" s="128" t="str">
        <f t="shared" si="36"/>
        <v/>
      </c>
      <c r="AK188" s="128" t="str">
        <f>IF(A188="","",エントリーシート!$G$6)</f>
        <v/>
      </c>
    </row>
    <row r="189" spans="26:37">
      <c r="Z189" s="128">
        <v>188</v>
      </c>
      <c r="AA189" s="128" t="str">
        <f>IF(A189="","",エントリーシート!$D$7)</f>
        <v/>
      </c>
      <c r="AB189" s="128" t="str">
        <f t="shared" si="28"/>
        <v/>
      </c>
      <c r="AC189" s="128" t="str">
        <f t="shared" si="29"/>
        <v/>
      </c>
      <c r="AD189" s="128" t="str">
        <f t="shared" si="30"/>
        <v/>
      </c>
      <c r="AE189" s="128" t="str">
        <f t="shared" si="31"/>
        <v/>
      </c>
      <c r="AF189" s="128" t="str">
        <f t="shared" si="32"/>
        <v/>
      </c>
      <c r="AG189" s="128" t="str">
        <f t="shared" si="33"/>
        <v/>
      </c>
      <c r="AH189" s="128" t="str">
        <f t="shared" si="34"/>
        <v/>
      </c>
      <c r="AI189" s="128" t="str">
        <f t="shared" si="35"/>
        <v/>
      </c>
      <c r="AJ189" s="128" t="str">
        <f t="shared" si="36"/>
        <v/>
      </c>
      <c r="AK189" s="128" t="str">
        <f>IF(A189="","",エントリーシート!$G$6)</f>
        <v/>
      </c>
    </row>
    <row r="190" spans="26:37">
      <c r="Z190" s="128">
        <v>189</v>
      </c>
      <c r="AA190" s="128" t="str">
        <f>IF(A190="","",エントリーシート!$D$7)</f>
        <v/>
      </c>
      <c r="AB190" s="128" t="str">
        <f t="shared" si="28"/>
        <v/>
      </c>
      <c r="AC190" s="128" t="str">
        <f t="shared" si="29"/>
        <v/>
      </c>
      <c r="AD190" s="128" t="str">
        <f t="shared" si="30"/>
        <v/>
      </c>
      <c r="AE190" s="128" t="str">
        <f t="shared" si="31"/>
        <v/>
      </c>
      <c r="AF190" s="128" t="str">
        <f t="shared" si="32"/>
        <v/>
      </c>
      <c r="AG190" s="128" t="str">
        <f t="shared" si="33"/>
        <v/>
      </c>
      <c r="AH190" s="128" t="str">
        <f t="shared" si="34"/>
        <v/>
      </c>
      <c r="AI190" s="128" t="str">
        <f t="shared" si="35"/>
        <v/>
      </c>
      <c r="AJ190" s="128" t="str">
        <f t="shared" si="36"/>
        <v/>
      </c>
      <c r="AK190" s="128" t="str">
        <f>IF(A190="","",エントリーシート!$G$6)</f>
        <v/>
      </c>
    </row>
    <row r="191" spans="26:37">
      <c r="Z191" s="128">
        <v>190</v>
      </c>
      <c r="AA191" s="128" t="str">
        <f>IF(A191="","",エントリーシート!$D$7)</f>
        <v/>
      </c>
      <c r="AB191" s="128" t="str">
        <f t="shared" si="28"/>
        <v/>
      </c>
      <c r="AC191" s="128" t="str">
        <f t="shared" si="29"/>
        <v/>
      </c>
      <c r="AD191" s="128" t="str">
        <f t="shared" si="30"/>
        <v/>
      </c>
      <c r="AE191" s="128" t="str">
        <f t="shared" si="31"/>
        <v/>
      </c>
      <c r="AF191" s="128" t="str">
        <f t="shared" si="32"/>
        <v/>
      </c>
      <c r="AG191" s="128" t="str">
        <f t="shared" si="33"/>
        <v/>
      </c>
      <c r="AH191" s="128" t="str">
        <f t="shared" si="34"/>
        <v/>
      </c>
      <c r="AI191" s="128" t="str">
        <f t="shared" si="35"/>
        <v/>
      </c>
      <c r="AJ191" s="128" t="str">
        <f t="shared" si="36"/>
        <v/>
      </c>
      <c r="AK191" s="128" t="str">
        <f>IF(A191="","",エントリーシート!$G$6)</f>
        <v/>
      </c>
    </row>
    <row r="192" spans="26:37">
      <c r="Z192" s="128">
        <v>191</v>
      </c>
      <c r="AA192" s="128" t="str">
        <f>IF(A192="","",エントリーシート!$D$7)</f>
        <v/>
      </c>
      <c r="AB192" s="128" t="str">
        <f t="shared" si="28"/>
        <v/>
      </c>
      <c r="AC192" s="128" t="str">
        <f t="shared" si="29"/>
        <v/>
      </c>
      <c r="AD192" s="128" t="str">
        <f t="shared" si="30"/>
        <v/>
      </c>
      <c r="AE192" s="128" t="str">
        <f t="shared" si="31"/>
        <v/>
      </c>
      <c r="AF192" s="128" t="str">
        <f t="shared" si="32"/>
        <v/>
      </c>
      <c r="AG192" s="128" t="str">
        <f t="shared" si="33"/>
        <v/>
      </c>
      <c r="AH192" s="128" t="str">
        <f t="shared" si="34"/>
        <v/>
      </c>
      <c r="AI192" s="128" t="str">
        <f t="shared" si="35"/>
        <v/>
      </c>
      <c r="AJ192" s="128" t="str">
        <f t="shared" si="36"/>
        <v/>
      </c>
      <c r="AK192" s="128" t="str">
        <f>IF(A192="","",エントリーシート!$G$6)</f>
        <v/>
      </c>
    </row>
    <row r="193" spans="26:37">
      <c r="Z193" s="128">
        <v>192</v>
      </c>
      <c r="AA193" s="128" t="str">
        <f>IF(A193="","",エントリーシート!$D$7)</f>
        <v/>
      </c>
      <c r="AB193" s="128" t="str">
        <f t="shared" si="28"/>
        <v/>
      </c>
      <c r="AC193" s="128" t="str">
        <f t="shared" si="29"/>
        <v/>
      </c>
      <c r="AD193" s="128" t="str">
        <f t="shared" si="30"/>
        <v/>
      </c>
      <c r="AE193" s="128" t="str">
        <f t="shared" si="31"/>
        <v/>
      </c>
      <c r="AF193" s="128" t="str">
        <f t="shared" si="32"/>
        <v/>
      </c>
      <c r="AG193" s="128" t="str">
        <f t="shared" si="33"/>
        <v/>
      </c>
      <c r="AH193" s="128" t="str">
        <f t="shared" si="34"/>
        <v/>
      </c>
      <c r="AI193" s="128" t="str">
        <f t="shared" si="35"/>
        <v/>
      </c>
      <c r="AJ193" s="128" t="str">
        <f t="shared" si="36"/>
        <v/>
      </c>
      <c r="AK193" s="128" t="str">
        <f>IF(A193="","",エントリーシート!$G$6)</f>
        <v/>
      </c>
    </row>
    <row r="194" spans="26:37">
      <c r="Z194" s="128">
        <v>193</v>
      </c>
      <c r="AA194" s="128" t="str">
        <f>IF(A194="","",エントリーシート!$D$7)</f>
        <v/>
      </c>
      <c r="AB194" s="128" t="str">
        <f t="shared" si="28"/>
        <v/>
      </c>
      <c r="AC194" s="128" t="str">
        <f t="shared" si="29"/>
        <v/>
      </c>
      <c r="AD194" s="128" t="str">
        <f t="shared" si="30"/>
        <v/>
      </c>
      <c r="AE194" s="128" t="str">
        <f t="shared" si="31"/>
        <v/>
      </c>
      <c r="AF194" s="128" t="str">
        <f t="shared" si="32"/>
        <v/>
      </c>
      <c r="AG194" s="128" t="str">
        <f t="shared" si="33"/>
        <v/>
      </c>
      <c r="AH194" s="128" t="str">
        <f t="shared" si="34"/>
        <v/>
      </c>
      <c r="AI194" s="128" t="str">
        <f t="shared" si="35"/>
        <v/>
      </c>
      <c r="AJ194" s="128" t="str">
        <f t="shared" si="36"/>
        <v/>
      </c>
      <c r="AK194" s="128" t="str">
        <f>IF(A194="","",エントリーシート!$G$6)</f>
        <v/>
      </c>
    </row>
    <row r="195" spans="26:37">
      <c r="Z195" s="128">
        <v>194</v>
      </c>
      <c r="AA195" s="128" t="str">
        <f>IF(A195="","",エントリーシート!$D$7)</f>
        <v/>
      </c>
      <c r="AB195" s="128" t="str">
        <f t="shared" si="28"/>
        <v/>
      </c>
      <c r="AC195" s="128" t="str">
        <f t="shared" si="29"/>
        <v/>
      </c>
      <c r="AD195" s="128" t="str">
        <f t="shared" si="30"/>
        <v/>
      </c>
      <c r="AE195" s="128" t="str">
        <f t="shared" si="31"/>
        <v/>
      </c>
      <c r="AF195" s="128" t="str">
        <f t="shared" si="32"/>
        <v/>
      </c>
      <c r="AG195" s="128" t="str">
        <f t="shared" si="33"/>
        <v/>
      </c>
      <c r="AH195" s="128" t="str">
        <f t="shared" si="34"/>
        <v/>
      </c>
      <c r="AI195" s="128" t="str">
        <f t="shared" si="35"/>
        <v/>
      </c>
      <c r="AJ195" s="128" t="str">
        <f t="shared" si="36"/>
        <v/>
      </c>
      <c r="AK195" s="128" t="str">
        <f>IF(A195="","",エントリーシート!$G$6)</f>
        <v/>
      </c>
    </row>
    <row r="196" spans="26:37">
      <c r="Z196" s="128">
        <v>195</v>
      </c>
      <c r="AA196" s="128" t="str">
        <f>IF(A196="","",エントリーシート!$D$7)</f>
        <v/>
      </c>
      <c r="AB196" s="128" t="str">
        <f t="shared" si="28"/>
        <v/>
      </c>
      <c r="AC196" s="128" t="str">
        <f t="shared" si="29"/>
        <v/>
      </c>
      <c r="AD196" s="128" t="str">
        <f t="shared" si="30"/>
        <v/>
      </c>
      <c r="AE196" s="128" t="str">
        <f t="shared" si="31"/>
        <v/>
      </c>
      <c r="AF196" s="128" t="str">
        <f t="shared" si="32"/>
        <v/>
      </c>
      <c r="AG196" s="128" t="str">
        <f t="shared" si="33"/>
        <v/>
      </c>
      <c r="AH196" s="128" t="str">
        <f t="shared" si="34"/>
        <v/>
      </c>
      <c r="AI196" s="128" t="str">
        <f t="shared" si="35"/>
        <v/>
      </c>
      <c r="AJ196" s="128" t="str">
        <f t="shared" si="36"/>
        <v/>
      </c>
      <c r="AK196" s="128" t="str">
        <f>IF(A196="","",エントリーシート!$G$6)</f>
        <v/>
      </c>
    </row>
    <row r="197" spans="26:37">
      <c r="Z197" s="128">
        <v>196</v>
      </c>
      <c r="AA197" s="128" t="str">
        <f>IF(A197="","",エントリーシート!$D$7)</f>
        <v/>
      </c>
      <c r="AB197" s="128" t="str">
        <f t="shared" si="28"/>
        <v/>
      </c>
      <c r="AC197" s="128" t="str">
        <f t="shared" si="29"/>
        <v/>
      </c>
      <c r="AD197" s="128" t="str">
        <f t="shared" si="30"/>
        <v/>
      </c>
      <c r="AE197" s="128" t="str">
        <f t="shared" si="31"/>
        <v/>
      </c>
      <c r="AF197" s="128" t="str">
        <f t="shared" si="32"/>
        <v/>
      </c>
      <c r="AG197" s="128" t="str">
        <f t="shared" si="33"/>
        <v/>
      </c>
      <c r="AH197" s="128" t="str">
        <f t="shared" si="34"/>
        <v/>
      </c>
      <c r="AI197" s="128" t="str">
        <f t="shared" si="35"/>
        <v/>
      </c>
      <c r="AJ197" s="128" t="str">
        <f t="shared" si="36"/>
        <v/>
      </c>
      <c r="AK197" s="128" t="str">
        <f>IF(A197="","",エントリーシート!$G$6)</f>
        <v/>
      </c>
    </row>
    <row r="198" spans="26:37">
      <c r="Z198" s="128">
        <v>197</v>
      </c>
      <c r="AA198" s="128" t="str">
        <f>IF(A198="","",エントリーシート!$D$7)</f>
        <v/>
      </c>
      <c r="AB198" s="128" t="str">
        <f t="shared" si="28"/>
        <v/>
      </c>
      <c r="AC198" s="128" t="str">
        <f t="shared" si="29"/>
        <v/>
      </c>
      <c r="AD198" s="128" t="str">
        <f t="shared" si="30"/>
        <v/>
      </c>
      <c r="AE198" s="128" t="str">
        <f t="shared" si="31"/>
        <v/>
      </c>
      <c r="AF198" s="128" t="str">
        <f t="shared" si="32"/>
        <v/>
      </c>
      <c r="AG198" s="128" t="str">
        <f t="shared" si="33"/>
        <v/>
      </c>
      <c r="AH198" s="128" t="str">
        <f t="shared" si="34"/>
        <v/>
      </c>
      <c r="AI198" s="128" t="str">
        <f t="shared" si="35"/>
        <v/>
      </c>
      <c r="AJ198" s="128" t="str">
        <f t="shared" si="36"/>
        <v/>
      </c>
      <c r="AK198" s="128" t="str">
        <f>IF(A198="","",エントリーシート!$G$6)</f>
        <v/>
      </c>
    </row>
    <row r="199" spans="26:37">
      <c r="Z199" s="128">
        <v>198</v>
      </c>
      <c r="AA199" s="128" t="str">
        <f>IF(A199="","",エントリーシート!$D$7)</f>
        <v/>
      </c>
      <c r="AB199" s="128" t="str">
        <f t="shared" si="28"/>
        <v/>
      </c>
      <c r="AC199" s="128" t="str">
        <f t="shared" si="29"/>
        <v/>
      </c>
      <c r="AD199" s="128" t="str">
        <f t="shared" si="30"/>
        <v/>
      </c>
      <c r="AE199" s="128" t="str">
        <f t="shared" si="31"/>
        <v/>
      </c>
      <c r="AF199" s="128" t="str">
        <f t="shared" si="32"/>
        <v/>
      </c>
      <c r="AG199" s="128" t="str">
        <f t="shared" si="33"/>
        <v/>
      </c>
      <c r="AH199" s="128" t="str">
        <f t="shared" si="34"/>
        <v/>
      </c>
      <c r="AI199" s="128" t="str">
        <f t="shared" si="35"/>
        <v/>
      </c>
      <c r="AJ199" s="128" t="str">
        <f t="shared" si="36"/>
        <v/>
      </c>
      <c r="AK199" s="128" t="str">
        <f>IF(A199="","",エントリーシート!$G$6)</f>
        <v/>
      </c>
    </row>
    <row r="200" spans="26:37">
      <c r="Z200" s="128">
        <v>199</v>
      </c>
      <c r="AA200" s="128" t="str">
        <f>IF(A200="","",エントリーシート!$D$7)</f>
        <v/>
      </c>
      <c r="AB200" s="128" t="str">
        <f t="shared" si="28"/>
        <v/>
      </c>
      <c r="AC200" s="128" t="str">
        <f t="shared" si="29"/>
        <v/>
      </c>
      <c r="AD200" s="128" t="str">
        <f t="shared" si="30"/>
        <v/>
      </c>
      <c r="AE200" s="128" t="str">
        <f t="shared" si="31"/>
        <v/>
      </c>
      <c r="AF200" s="128" t="str">
        <f t="shared" si="32"/>
        <v/>
      </c>
      <c r="AG200" s="128" t="str">
        <f t="shared" si="33"/>
        <v/>
      </c>
      <c r="AH200" s="128" t="str">
        <f t="shared" si="34"/>
        <v/>
      </c>
      <c r="AI200" s="128" t="str">
        <f t="shared" si="35"/>
        <v/>
      </c>
      <c r="AJ200" s="128" t="str">
        <f t="shared" si="36"/>
        <v/>
      </c>
      <c r="AK200" s="128" t="str">
        <f>IF(A200="","",エントリーシート!$G$6)</f>
        <v/>
      </c>
    </row>
    <row r="201" spans="26:37">
      <c r="Z201" s="128">
        <v>200</v>
      </c>
      <c r="AA201" s="128" t="str">
        <f>IF(A201="","",エントリーシート!$D$7)</f>
        <v/>
      </c>
      <c r="AB201" s="128" t="str">
        <f t="shared" ref="AB201:AB264" si="37">IF($AA201="","",C201)</f>
        <v/>
      </c>
      <c r="AC201" s="128" t="str">
        <f t="shared" ref="AC201:AC264" si="38">IF($AA201="","",E201)</f>
        <v/>
      </c>
      <c r="AD201" s="128" t="str">
        <f t="shared" ref="AD201:AD264" si="39">IF($AA201="","",LEFT(B201,5))</f>
        <v/>
      </c>
      <c r="AE201" s="128" t="str">
        <f t="shared" ref="AE201:AE264" si="40">IF($AA201="","",I201)</f>
        <v/>
      </c>
      <c r="AF201" s="128" t="str">
        <f t="shared" ref="AF201:AF264" si="41">IF($AA201="","",J201)</f>
        <v/>
      </c>
      <c r="AG201" s="128" t="str">
        <f t="shared" ref="AG201:AG264" si="42">IF($AA201="","",K201)</f>
        <v/>
      </c>
      <c r="AH201" s="128" t="str">
        <f t="shared" ref="AH201:AH264" si="43">IF($AA201="","",L201)</f>
        <v/>
      </c>
      <c r="AI201" s="128" t="str">
        <f t="shared" ref="AI201:AI264" si="44">IF($AA201="","",M201)</f>
        <v/>
      </c>
      <c r="AJ201" s="128" t="str">
        <f t="shared" ref="AJ201:AJ264" si="45">IF($AA201="","",N201)</f>
        <v/>
      </c>
      <c r="AK201" s="128" t="str">
        <f>IF(A201="","",エントリーシート!$G$6)</f>
        <v/>
      </c>
    </row>
    <row r="202" spans="26:37">
      <c r="Z202" s="128">
        <v>201</v>
      </c>
      <c r="AA202" s="128" t="str">
        <f>IF(A202="","",エントリーシート!$D$7)</f>
        <v/>
      </c>
      <c r="AB202" s="128" t="str">
        <f t="shared" si="37"/>
        <v/>
      </c>
      <c r="AC202" s="128" t="str">
        <f t="shared" si="38"/>
        <v/>
      </c>
      <c r="AD202" s="128" t="str">
        <f t="shared" si="39"/>
        <v/>
      </c>
      <c r="AE202" s="128" t="str">
        <f t="shared" si="40"/>
        <v/>
      </c>
      <c r="AF202" s="128" t="str">
        <f t="shared" si="41"/>
        <v/>
      </c>
      <c r="AG202" s="128" t="str">
        <f t="shared" si="42"/>
        <v/>
      </c>
      <c r="AH202" s="128" t="str">
        <f t="shared" si="43"/>
        <v/>
      </c>
      <c r="AI202" s="128" t="str">
        <f t="shared" si="44"/>
        <v/>
      </c>
      <c r="AJ202" s="128" t="str">
        <f t="shared" si="45"/>
        <v/>
      </c>
      <c r="AK202" s="128" t="str">
        <f>IF(A202="","",エントリーシート!$G$6)</f>
        <v/>
      </c>
    </row>
    <row r="203" spans="26:37">
      <c r="Z203" s="128">
        <v>202</v>
      </c>
      <c r="AA203" s="128" t="str">
        <f>IF(A203="","",エントリーシート!$D$7)</f>
        <v/>
      </c>
      <c r="AB203" s="128" t="str">
        <f t="shared" si="37"/>
        <v/>
      </c>
      <c r="AC203" s="128" t="str">
        <f t="shared" si="38"/>
        <v/>
      </c>
      <c r="AD203" s="128" t="str">
        <f t="shared" si="39"/>
        <v/>
      </c>
      <c r="AE203" s="128" t="str">
        <f t="shared" si="40"/>
        <v/>
      </c>
      <c r="AF203" s="128" t="str">
        <f t="shared" si="41"/>
        <v/>
      </c>
      <c r="AG203" s="128" t="str">
        <f t="shared" si="42"/>
        <v/>
      </c>
      <c r="AH203" s="128" t="str">
        <f t="shared" si="43"/>
        <v/>
      </c>
      <c r="AI203" s="128" t="str">
        <f t="shared" si="44"/>
        <v/>
      </c>
      <c r="AJ203" s="128" t="str">
        <f t="shared" si="45"/>
        <v/>
      </c>
      <c r="AK203" s="128" t="str">
        <f>IF(A203="","",エントリーシート!$G$6)</f>
        <v/>
      </c>
    </row>
    <row r="204" spans="26:37">
      <c r="Z204" s="128">
        <v>203</v>
      </c>
      <c r="AA204" s="128" t="str">
        <f>IF(A204="","",エントリーシート!$D$7)</f>
        <v/>
      </c>
      <c r="AB204" s="128" t="str">
        <f t="shared" si="37"/>
        <v/>
      </c>
      <c r="AC204" s="128" t="str">
        <f t="shared" si="38"/>
        <v/>
      </c>
      <c r="AD204" s="128" t="str">
        <f t="shared" si="39"/>
        <v/>
      </c>
      <c r="AE204" s="128" t="str">
        <f t="shared" si="40"/>
        <v/>
      </c>
      <c r="AF204" s="128" t="str">
        <f t="shared" si="41"/>
        <v/>
      </c>
      <c r="AG204" s="128" t="str">
        <f t="shared" si="42"/>
        <v/>
      </c>
      <c r="AH204" s="128" t="str">
        <f t="shared" si="43"/>
        <v/>
      </c>
      <c r="AI204" s="128" t="str">
        <f t="shared" si="44"/>
        <v/>
      </c>
      <c r="AJ204" s="128" t="str">
        <f t="shared" si="45"/>
        <v/>
      </c>
      <c r="AK204" s="128" t="str">
        <f>IF(A204="","",エントリーシート!$G$6)</f>
        <v/>
      </c>
    </row>
    <row r="205" spans="26:37">
      <c r="Z205" s="128">
        <v>204</v>
      </c>
      <c r="AA205" s="128" t="str">
        <f>IF(A205="","",エントリーシート!$D$7)</f>
        <v/>
      </c>
      <c r="AB205" s="128" t="str">
        <f t="shared" si="37"/>
        <v/>
      </c>
      <c r="AC205" s="128" t="str">
        <f t="shared" si="38"/>
        <v/>
      </c>
      <c r="AD205" s="128" t="str">
        <f t="shared" si="39"/>
        <v/>
      </c>
      <c r="AE205" s="128" t="str">
        <f t="shared" si="40"/>
        <v/>
      </c>
      <c r="AF205" s="128" t="str">
        <f t="shared" si="41"/>
        <v/>
      </c>
      <c r="AG205" s="128" t="str">
        <f t="shared" si="42"/>
        <v/>
      </c>
      <c r="AH205" s="128" t="str">
        <f t="shared" si="43"/>
        <v/>
      </c>
      <c r="AI205" s="128" t="str">
        <f t="shared" si="44"/>
        <v/>
      </c>
      <c r="AJ205" s="128" t="str">
        <f t="shared" si="45"/>
        <v/>
      </c>
      <c r="AK205" s="128" t="str">
        <f>IF(A205="","",エントリーシート!$G$6)</f>
        <v/>
      </c>
    </row>
    <row r="206" spans="26:37">
      <c r="Z206" s="128">
        <v>205</v>
      </c>
      <c r="AA206" s="128" t="str">
        <f>IF(A206="","",エントリーシート!$D$7)</f>
        <v/>
      </c>
      <c r="AB206" s="128" t="str">
        <f t="shared" si="37"/>
        <v/>
      </c>
      <c r="AC206" s="128" t="str">
        <f t="shared" si="38"/>
        <v/>
      </c>
      <c r="AD206" s="128" t="str">
        <f t="shared" si="39"/>
        <v/>
      </c>
      <c r="AE206" s="128" t="str">
        <f t="shared" si="40"/>
        <v/>
      </c>
      <c r="AF206" s="128" t="str">
        <f t="shared" si="41"/>
        <v/>
      </c>
      <c r="AG206" s="128" t="str">
        <f t="shared" si="42"/>
        <v/>
      </c>
      <c r="AH206" s="128" t="str">
        <f t="shared" si="43"/>
        <v/>
      </c>
      <c r="AI206" s="128" t="str">
        <f t="shared" si="44"/>
        <v/>
      </c>
      <c r="AJ206" s="128" t="str">
        <f t="shared" si="45"/>
        <v/>
      </c>
      <c r="AK206" s="128" t="str">
        <f>IF(A206="","",エントリーシート!$G$6)</f>
        <v/>
      </c>
    </row>
    <row r="207" spans="26:37">
      <c r="Z207" s="128">
        <v>206</v>
      </c>
      <c r="AA207" s="128" t="str">
        <f>IF(A207="","",エントリーシート!$D$7)</f>
        <v/>
      </c>
      <c r="AB207" s="128" t="str">
        <f t="shared" si="37"/>
        <v/>
      </c>
      <c r="AC207" s="128" t="str">
        <f t="shared" si="38"/>
        <v/>
      </c>
      <c r="AD207" s="128" t="str">
        <f t="shared" si="39"/>
        <v/>
      </c>
      <c r="AE207" s="128" t="str">
        <f t="shared" si="40"/>
        <v/>
      </c>
      <c r="AF207" s="128" t="str">
        <f t="shared" si="41"/>
        <v/>
      </c>
      <c r="AG207" s="128" t="str">
        <f t="shared" si="42"/>
        <v/>
      </c>
      <c r="AH207" s="128" t="str">
        <f t="shared" si="43"/>
        <v/>
      </c>
      <c r="AI207" s="128" t="str">
        <f t="shared" si="44"/>
        <v/>
      </c>
      <c r="AJ207" s="128" t="str">
        <f t="shared" si="45"/>
        <v/>
      </c>
      <c r="AK207" s="128" t="str">
        <f>IF(A207="","",エントリーシート!$G$6)</f>
        <v/>
      </c>
    </row>
    <row r="208" spans="26:37">
      <c r="Z208" s="128">
        <v>207</v>
      </c>
      <c r="AA208" s="128" t="str">
        <f>IF(A208="","",エントリーシート!$D$7)</f>
        <v/>
      </c>
      <c r="AB208" s="128" t="str">
        <f t="shared" si="37"/>
        <v/>
      </c>
      <c r="AC208" s="128" t="str">
        <f t="shared" si="38"/>
        <v/>
      </c>
      <c r="AD208" s="128" t="str">
        <f t="shared" si="39"/>
        <v/>
      </c>
      <c r="AE208" s="128" t="str">
        <f t="shared" si="40"/>
        <v/>
      </c>
      <c r="AF208" s="128" t="str">
        <f t="shared" si="41"/>
        <v/>
      </c>
      <c r="AG208" s="128" t="str">
        <f t="shared" si="42"/>
        <v/>
      </c>
      <c r="AH208" s="128" t="str">
        <f t="shared" si="43"/>
        <v/>
      </c>
      <c r="AI208" s="128" t="str">
        <f t="shared" si="44"/>
        <v/>
      </c>
      <c r="AJ208" s="128" t="str">
        <f t="shared" si="45"/>
        <v/>
      </c>
      <c r="AK208" s="128" t="str">
        <f>IF(A208="","",エントリーシート!$G$6)</f>
        <v/>
      </c>
    </row>
    <row r="209" spans="26:37">
      <c r="Z209" s="128">
        <v>208</v>
      </c>
      <c r="AA209" s="128" t="str">
        <f>IF(A209="","",エントリーシート!$D$7)</f>
        <v/>
      </c>
      <c r="AB209" s="128" t="str">
        <f t="shared" si="37"/>
        <v/>
      </c>
      <c r="AC209" s="128" t="str">
        <f t="shared" si="38"/>
        <v/>
      </c>
      <c r="AD209" s="128" t="str">
        <f t="shared" si="39"/>
        <v/>
      </c>
      <c r="AE209" s="128" t="str">
        <f t="shared" si="40"/>
        <v/>
      </c>
      <c r="AF209" s="128" t="str">
        <f t="shared" si="41"/>
        <v/>
      </c>
      <c r="AG209" s="128" t="str">
        <f t="shared" si="42"/>
        <v/>
      </c>
      <c r="AH209" s="128" t="str">
        <f t="shared" si="43"/>
        <v/>
      </c>
      <c r="AI209" s="128" t="str">
        <f t="shared" si="44"/>
        <v/>
      </c>
      <c r="AJ209" s="128" t="str">
        <f t="shared" si="45"/>
        <v/>
      </c>
      <c r="AK209" s="128" t="str">
        <f>IF(A209="","",エントリーシート!$G$6)</f>
        <v/>
      </c>
    </row>
    <row r="210" spans="26:37">
      <c r="Z210" s="128">
        <v>209</v>
      </c>
      <c r="AA210" s="128" t="str">
        <f>IF(A210="","",エントリーシート!$D$7)</f>
        <v/>
      </c>
      <c r="AB210" s="128" t="str">
        <f t="shared" si="37"/>
        <v/>
      </c>
      <c r="AC210" s="128" t="str">
        <f t="shared" si="38"/>
        <v/>
      </c>
      <c r="AD210" s="128" t="str">
        <f t="shared" si="39"/>
        <v/>
      </c>
      <c r="AE210" s="128" t="str">
        <f t="shared" si="40"/>
        <v/>
      </c>
      <c r="AF210" s="128" t="str">
        <f t="shared" si="41"/>
        <v/>
      </c>
      <c r="AG210" s="128" t="str">
        <f t="shared" si="42"/>
        <v/>
      </c>
      <c r="AH210" s="128" t="str">
        <f t="shared" si="43"/>
        <v/>
      </c>
      <c r="AI210" s="128" t="str">
        <f t="shared" si="44"/>
        <v/>
      </c>
      <c r="AJ210" s="128" t="str">
        <f t="shared" si="45"/>
        <v/>
      </c>
      <c r="AK210" s="128" t="str">
        <f>IF(A210="","",エントリーシート!$G$6)</f>
        <v/>
      </c>
    </row>
    <row r="211" spans="26:37">
      <c r="Z211" s="128">
        <v>210</v>
      </c>
      <c r="AA211" s="128" t="str">
        <f>IF(A211="","",エントリーシート!$D$7)</f>
        <v/>
      </c>
      <c r="AB211" s="128" t="str">
        <f t="shared" si="37"/>
        <v/>
      </c>
      <c r="AC211" s="128" t="str">
        <f t="shared" si="38"/>
        <v/>
      </c>
      <c r="AD211" s="128" t="str">
        <f t="shared" si="39"/>
        <v/>
      </c>
      <c r="AE211" s="128" t="str">
        <f t="shared" si="40"/>
        <v/>
      </c>
      <c r="AF211" s="128" t="str">
        <f t="shared" si="41"/>
        <v/>
      </c>
      <c r="AG211" s="128" t="str">
        <f t="shared" si="42"/>
        <v/>
      </c>
      <c r="AH211" s="128" t="str">
        <f t="shared" si="43"/>
        <v/>
      </c>
      <c r="AI211" s="128" t="str">
        <f t="shared" si="44"/>
        <v/>
      </c>
      <c r="AJ211" s="128" t="str">
        <f t="shared" si="45"/>
        <v/>
      </c>
      <c r="AK211" s="128" t="str">
        <f>IF(A211="","",エントリーシート!$G$6)</f>
        <v/>
      </c>
    </row>
    <row r="212" spans="26:37">
      <c r="Z212" s="128">
        <v>211</v>
      </c>
      <c r="AA212" s="128" t="str">
        <f>IF(A212="","",エントリーシート!$D$7)</f>
        <v/>
      </c>
      <c r="AB212" s="128" t="str">
        <f t="shared" si="37"/>
        <v/>
      </c>
      <c r="AC212" s="128" t="str">
        <f t="shared" si="38"/>
        <v/>
      </c>
      <c r="AD212" s="128" t="str">
        <f t="shared" si="39"/>
        <v/>
      </c>
      <c r="AE212" s="128" t="str">
        <f t="shared" si="40"/>
        <v/>
      </c>
      <c r="AF212" s="128" t="str">
        <f t="shared" si="41"/>
        <v/>
      </c>
      <c r="AG212" s="128" t="str">
        <f t="shared" si="42"/>
        <v/>
      </c>
      <c r="AH212" s="128" t="str">
        <f t="shared" si="43"/>
        <v/>
      </c>
      <c r="AI212" s="128" t="str">
        <f t="shared" si="44"/>
        <v/>
      </c>
      <c r="AJ212" s="128" t="str">
        <f t="shared" si="45"/>
        <v/>
      </c>
      <c r="AK212" s="128" t="str">
        <f>IF(A212="","",エントリーシート!$G$6)</f>
        <v/>
      </c>
    </row>
    <row r="213" spans="26:37">
      <c r="Z213" s="128">
        <v>212</v>
      </c>
      <c r="AA213" s="128" t="str">
        <f>IF(A213="","",エントリーシート!$D$7)</f>
        <v/>
      </c>
      <c r="AB213" s="128" t="str">
        <f t="shared" si="37"/>
        <v/>
      </c>
      <c r="AC213" s="128" t="str">
        <f t="shared" si="38"/>
        <v/>
      </c>
      <c r="AD213" s="128" t="str">
        <f t="shared" si="39"/>
        <v/>
      </c>
      <c r="AE213" s="128" t="str">
        <f t="shared" si="40"/>
        <v/>
      </c>
      <c r="AF213" s="128" t="str">
        <f t="shared" si="41"/>
        <v/>
      </c>
      <c r="AG213" s="128" t="str">
        <f t="shared" si="42"/>
        <v/>
      </c>
      <c r="AH213" s="128" t="str">
        <f t="shared" si="43"/>
        <v/>
      </c>
      <c r="AI213" s="128" t="str">
        <f t="shared" si="44"/>
        <v/>
      </c>
      <c r="AJ213" s="128" t="str">
        <f t="shared" si="45"/>
        <v/>
      </c>
      <c r="AK213" s="128" t="str">
        <f>IF(A213="","",エントリーシート!$G$6)</f>
        <v/>
      </c>
    </row>
    <row r="214" spans="26:37">
      <c r="Z214" s="128">
        <v>213</v>
      </c>
      <c r="AA214" s="128" t="str">
        <f>IF(A214="","",エントリーシート!$D$7)</f>
        <v/>
      </c>
      <c r="AB214" s="128" t="str">
        <f t="shared" si="37"/>
        <v/>
      </c>
      <c r="AC214" s="128" t="str">
        <f t="shared" si="38"/>
        <v/>
      </c>
      <c r="AD214" s="128" t="str">
        <f t="shared" si="39"/>
        <v/>
      </c>
      <c r="AE214" s="128" t="str">
        <f t="shared" si="40"/>
        <v/>
      </c>
      <c r="AF214" s="128" t="str">
        <f t="shared" si="41"/>
        <v/>
      </c>
      <c r="AG214" s="128" t="str">
        <f t="shared" si="42"/>
        <v/>
      </c>
      <c r="AH214" s="128" t="str">
        <f t="shared" si="43"/>
        <v/>
      </c>
      <c r="AI214" s="128" t="str">
        <f t="shared" si="44"/>
        <v/>
      </c>
      <c r="AJ214" s="128" t="str">
        <f t="shared" si="45"/>
        <v/>
      </c>
      <c r="AK214" s="128" t="str">
        <f>IF(A214="","",エントリーシート!$G$6)</f>
        <v/>
      </c>
    </row>
    <row r="215" spans="26:37">
      <c r="Z215" s="128">
        <v>214</v>
      </c>
      <c r="AA215" s="128" t="str">
        <f>IF(A215="","",エントリーシート!$D$7)</f>
        <v/>
      </c>
      <c r="AB215" s="128" t="str">
        <f t="shared" si="37"/>
        <v/>
      </c>
      <c r="AC215" s="128" t="str">
        <f t="shared" si="38"/>
        <v/>
      </c>
      <c r="AD215" s="128" t="str">
        <f t="shared" si="39"/>
        <v/>
      </c>
      <c r="AE215" s="128" t="str">
        <f t="shared" si="40"/>
        <v/>
      </c>
      <c r="AF215" s="128" t="str">
        <f t="shared" si="41"/>
        <v/>
      </c>
      <c r="AG215" s="128" t="str">
        <f t="shared" si="42"/>
        <v/>
      </c>
      <c r="AH215" s="128" t="str">
        <f t="shared" si="43"/>
        <v/>
      </c>
      <c r="AI215" s="128" t="str">
        <f t="shared" si="44"/>
        <v/>
      </c>
      <c r="AJ215" s="128" t="str">
        <f t="shared" si="45"/>
        <v/>
      </c>
      <c r="AK215" s="128" t="str">
        <f>IF(A215="","",エントリーシート!$G$6)</f>
        <v/>
      </c>
    </row>
    <row r="216" spans="26:37">
      <c r="Z216" s="128">
        <v>215</v>
      </c>
      <c r="AA216" s="128" t="str">
        <f>IF(A216="","",エントリーシート!$D$7)</f>
        <v/>
      </c>
      <c r="AB216" s="128" t="str">
        <f t="shared" si="37"/>
        <v/>
      </c>
      <c r="AC216" s="128" t="str">
        <f t="shared" si="38"/>
        <v/>
      </c>
      <c r="AD216" s="128" t="str">
        <f t="shared" si="39"/>
        <v/>
      </c>
      <c r="AE216" s="128" t="str">
        <f t="shared" si="40"/>
        <v/>
      </c>
      <c r="AF216" s="128" t="str">
        <f t="shared" si="41"/>
        <v/>
      </c>
      <c r="AG216" s="128" t="str">
        <f t="shared" si="42"/>
        <v/>
      </c>
      <c r="AH216" s="128" t="str">
        <f t="shared" si="43"/>
        <v/>
      </c>
      <c r="AI216" s="128" t="str">
        <f t="shared" si="44"/>
        <v/>
      </c>
      <c r="AJ216" s="128" t="str">
        <f t="shared" si="45"/>
        <v/>
      </c>
      <c r="AK216" s="128" t="str">
        <f>IF(A216="","",エントリーシート!$G$6)</f>
        <v/>
      </c>
    </row>
    <row r="217" spans="26:37">
      <c r="Z217" s="128">
        <v>216</v>
      </c>
      <c r="AA217" s="128" t="str">
        <f>IF(A217="","",エントリーシート!$D$7)</f>
        <v/>
      </c>
      <c r="AB217" s="128" t="str">
        <f t="shared" si="37"/>
        <v/>
      </c>
      <c r="AC217" s="128" t="str">
        <f t="shared" si="38"/>
        <v/>
      </c>
      <c r="AD217" s="128" t="str">
        <f t="shared" si="39"/>
        <v/>
      </c>
      <c r="AE217" s="128" t="str">
        <f t="shared" si="40"/>
        <v/>
      </c>
      <c r="AF217" s="128" t="str">
        <f t="shared" si="41"/>
        <v/>
      </c>
      <c r="AG217" s="128" t="str">
        <f t="shared" si="42"/>
        <v/>
      </c>
      <c r="AH217" s="128" t="str">
        <f t="shared" si="43"/>
        <v/>
      </c>
      <c r="AI217" s="128" t="str">
        <f t="shared" si="44"/>
        <v/>
      </c>
      <c r="AJ217" s="128" t="str">
        <f t="shared" si="45"/>
        <v/>
      </c>
      <c r="AK217" s="128" t="str">
        <f>IF(A217="","",エントリーシート!$G$6)</f>
        <v/>
      </c>
    </row>
    <row r="218" spans="26:37">
      <c r="Z218" s="128">
        <v>217</v>
      </c>
      <c r="AA218" s="128" t="str">
        <f>IF(A218="","",エントリーシート!$D$7)</f>
        <v/>
      </c>
      <c r="AB218" s="128" t="str">
        <f t="shared" si="37"/>
        <v/>
      </c>
      <c r="AC218" s="128" t="str">
        <f t="shared" si="38"/>
        <v/>
      </c>
      <c r="AD218" s="128" t="str">
        <f t="shared" si="39"/>
        <v/>
      </c>
      <c r="AE218" s="128" t="str">
        <f t="shared" si="40"/>
        <v/>
      </c>
      <c r="AF218" s="128" t="str">
        <f t="shared" si="41"/>
        <v/>
      </c>
      <c r="AG218" s="128" t="str">
        <f t="shared" si="42"/>
        <v/>
      </c>
      <c r="AH218" s="128" t="str">
        <f t="shared" si="43"/>
        <v/>
      </c>
      <c r="AI218" s="128" t="str">
        <f t="shared" si="44"/>
        <v/>
      </c>
      <c r="AJ218" s="128" t="str">
        <f t="shared" si="45"/>
        <v/>
      </c>
      <c r="AK218" s="128" t="str">
        <f>IF(A218="","",エントリーシート!$G$6)</f>
        <v/>
      </c>
    </row>
    <row r="219" spans="26:37">
      <c r="Z219" s="128">
        <v>218</v>
      </c>
      <c r="AA219" s="128" t="str">
        <f>IF(A219="","",エントリーシート!$D$7)</f>
        <v/>
      </c>
      <c r="AB219" s="128" t="str">
        <f t="shared" si="37"/>
        <v/>
      </c>
      <c r="AC219" s="128" t="str">
        <f t="shared" si="38"/>
        <v/>
      </c>
      <c r="AD219" s="128" t="str">
        <f t="shared" si="39"/>
        <v/>
      </c>
      <c r="AE219" s="128" t="str">
        <f t="shared" si="40"/>
        <v/>
      </c>
      <c r="AF219" s="128" t="str">
        <f t="shared" si="41"/>
        <v/>
      </c>
      <c r="AG219" s="128" t="str">
        <f t="shared" si="42"/>
        <v/>
      </c>
      <c r="AH219" s="128" t="str">
        <f t="shared" si="43"/>
        <v/>
      </c>
      <c r="AI219" s="128" t="str">
        <f t="shared" si="44"/>
        <v/>
      </c>
      <c r="AJ219" s="128" t="str">
        <f t="shared" si="45"/>
        <v/>
      </c>
      <c r="AK219" s="128" t="str">
        <f>IF(A219="","",エントリーシート!$G$6)</f>
        <v/>
      </c>
    </row>
    <row r="220" spans="26:37">
      <c r="Z220" s="128">
        <v>219</v>
      </c>
      <c r="AA220" s="128" t="str">
        <f>IF(A220="","",エントリーシート!$D$7)</f>
        <v/>
      </c>
      <c r="AB220" s="128" t="str">
        <f t="shared" si="37"/>
        <v/>
      </c>
      <c r="AC220" s="128" t="str">
        <f t="shared" si="38"/>
        <v/>
      </c>
      <c r="AD220" s="128" t="str">
        <f t="shared" si="39"/>
        <v/>
      </c>
      <c r="AE220" s="128" t="str">
        <f t="shared" si="40"/>
        <v/>
      </c>
      <c r="AF220" s="128" t="str">
        <f t="shared" si="41"/>
        <v/>
      </c>
      <c r="AG220" s="128" t="str">
        <f t="shared" si="42"/>
        <v/>
      </c>
      <c r="AH220" s="128" t="str">
        <f t="shared" si="43"/>
        <v/>
      </c>
      <c r="AI220" s="128" t="str">
        <f t="shared" si="44"/>
        <v/>
      </c>
      <c r="AJ220" s="128" t="str">
        <f t="shared" si="45"/>
        <v/>
      </c>
      <c r="AK220" s="128" t="str">
        <f>IF(A220="","",エントリーシート!$G$6)</f>
        <v/>
      </c>
    </row>
    <row r="221" spans="26:37">
      <c r="Z221" s="128">
        <v>220</v>
      </c>
      <c r="AA221" s="128" t="str">
        <f>IF(A221="","",エントリーシート!$D$7)</f>
        <v/>
      </c>
      <c r="AB221" s="128" t="str">
        <f t="shared" si="37"/>
        <v/>
      </c>
      <c r="AC221" s="128" t="str">
        <f t="shared" si="38"/>
        <v/>
      </c>
      <c r="AD221" s="128" t="str">
        <f t="shared" si="39"/>
        <v/>
      </c>
      <c r="AE221" s="128" t="str">
        <f t="shared" si="40"/>
        <v/>
      </c>
      <c r="AF221" s="128" t="str">
        <f t="shared" si="41"/>
        <v/>
      </c>
      <c r="AG221" s="128" t="str">
        <f t="shared" si="42"/>
        <v/>
      </c>
      <c r="AH221" s="128" t="str">
        <f t="shared" si="43"/>
        <v/>
      </c>
      <c r="AI221" s="128" t="str">
        <f t="shared" si="44"/>
        <v/>
      </c>
      <c r="AJ221" s="128" t="str">
        <f t="shared" si="45"/>
        <v/>
      </c>
      <c r="AK221" s="128" t="str">
        <f>IF(A221="","",エントリーシート!$G$6)</f>
        <v/>
      </c>
    </row>
    <row r="222" spans="26:37">
      <c r="Z222" s="128">
        <v>221</v>
      </c>
      <c r="AA222" s="128" t="str">
        <f>IF(A222="","",エントリーシート!$D$7)</f>
        <v/>
      </c>
      <c r="AB222" s="128" t="str">
        <f t="shared" si="37"/>
        <v/>
      </c>
      <c r="AC222" s="128" t="str">
        <f t="shared" si="38"/>
        <v/>
      </c>
      <c r="AD222" s="128" t="str">
        <f t="shared" si="39"/>
        <v/>
      </c>
      <c r="AE222" s="128" t="str">
        <f t="shared" si="40"/>
        <v/>
      </c>
      <c r="AF222" s="128" t="str">
        <f t="shared" si="41"/>
        <v/>
      </c>
      <c r="AG222" s="128" t="str">
        <f t="shared" si="42"/>
        <v/>
      </c>
      <c r="AH222" s="128" t="str">
        <f t="shared" si="43"/>
        <v/>
      </c>
      <c r="AI222" s="128" t="str">
        <f t="shared" si="44"/>
        <v/>
      </c>
      <c r="AJ222" s="128" t="str">
        <f t="shared" si="45"/>
        <v/>
      </c>
      <c r="AK222" s="128" t="str">
        <f>IF(A222="","",エントリーシート!$G$6)</f>
        <v/>
      </c>
    </row>
    <row r="223" spans="26:37">
      <c r="Z223" s="128">
        <v>222</v>
      </c>
      <c r="AA223" s="128" t="str">
        <f>IF(A223="","",エントリーシート!$D$7)</f>
        <v/>
      </c>
      <c r="AB223" s="128" t="str">
        <f t="shared" si="37"/>
        <v/>
      </c>
      <c r="AC223" s="128" t="str">
        <f t="shared" si="38"/>
        <v/>
      </c>
      <c r="AD223" s="128" t="str">
        <f t="shared" si="39"/>
        <v/>
      </c>
      <c r="AE223" s="128" t="str">
        <f t="shared" si="40"/>
        <v/>
      </c>
      <c r="AF223" s="128" t="str">
        <f t="shared" si="41"/>
        <v/>
      </c>
      <c r="AG223" s="128" t="str">
        <f t="shared" si="42"/>
        <v/>
      </c>
      <c r="AH223" s="128" t="str">
        <f t="shared" si="43"/>
        <v/>
      </c>
      <c r="AI223" s="128" t="str">
        <f t="shared" si="44"/>
        <v/>
      </c>
      <c r="AJ223" s="128" t="str">
        <f t="shared" si="45"/>
        <v/>
      </c>
      <c r="AK223" s="128" t="str">
        <f>IF(A223="","",エントリーシート!$G$6)</f>
        <v/>
      </c>
    </row>
    <row r="224" spans="26:37">
      <c r="Z224" s="128">
        <v>223</v>
      </c>
      <c r="AA224" s="128" t="str">
        <f>IF(A224="","",エントリーシート!$D$7)</f>
        <v/>
      </c>
      <c r="AB224" s="128" t="str">
        <f t="shared" si="37"/>
        <v/>
      </c>
      <c r="AC224" s="128" t="str">
        <f t="shared" si="38"/>
        <v/>
      </c>
      <c r="AD224" s="128" t="str">
        <f t="shared" si="39"/>
        <v/>
      </c>
      <c r="AE224" s="128" t="str">
        <f t="shared" si="40"/>
        <v/>
      </c>
      <c r="AF224" s="128" t="str">
        <f t="shared" si="41"/>
        <v/>
      </c>
      <c r="AG224" s="128" t="str">
        <f t="shared" si="42"/>
        <v/>
      </c>
      <c r="AH224" s="128" t="str">
        <f t="shared" si="43"/>
        <v/>
      </c>
      <c r="AI224" s="128" t="str">
        <f t="shared" si="44"/>
        <v/>
      </c>
      <c r="AJ224" s="128" t="str">
        <f t="shared" si="45"/>
        <v/>
      </c>
      <c r="AK224" s="128" t="str">
        <f>IF(A224="","",エントリーシート!$G$6)</f>
        <v/>
      </c>
    </row>
    <row r="225" spans="26:37">
      <c r="Z225" s="128">
        <v>224</v>
      </c>
      <c r="AA225" s="128" t="str">
        <f>IF(A225="","",エントリーシート!$D$7)</f>
        <v/>
      </c>
      <c r="AB225" s="128" t="str">
        <f t="shared" si="37"/>
        <v/>
      </c>
      <c r="AC225" s="128" t="str">
        <f t="shared" si="38"/>
        <v/>
      </c>
      <c r="AD225" s="128" t="str">
        <f t="shared" si="39"/>
        <v/>
      </c>
      <c r="AE225" s="128" t="str">
        <f t="shared" si="40"/>
        <v/>
      </c>
      <c r="AF225" s="128" t="str">
        <f t="shared" si="41"/>
        <v/>
      </c>
      <c r="AG225" s="128" t="str">
        <f t="shared" si="42"/>
        <v/>
      </c>
      <c r="AH225" s="128" t="str">
        <f t="shared" si="43"/>
        <v/>
      </c>
      <c r="AI225" s="128" t="str">
        <f t="shared" si="44"/>
        <v/>
      </c>
      <c r="AJ225" s="128" t="str">
        <f t="shared" si="45"/>
        <v/>
      </c>
      <c r="AK225" s="128" t="str">
        <f>IF(A225="","",エントリーシート!$G$6)</f>
        <v/>
      </c>
    </row>
    <row r="226" spans="26:37">
      <c r="Z226" s="128">
        <v>225</v>
      </c>
      <c r="AA226" s="128" t="str">
        <f>IF(A226="","",エントリーシート!$D$7)</f>
        <v/>
      </c>
      <c r="AB226" s="128" t="str">
        <f t="shared" si="37"/>
        <v/>
      </c>
      <c r="AC226" s="128" t="str">
        <f t="shared" si="38"/>
        <v/>
      </c>
      <c r="AD226" s="128" t="str">
        <f t="shared" si="39"/>
        <v/>
      </c>
      <c r="AE226" s="128" t="str">
        <f t="shared" si="40"/>
        <v/>
      </c>
      <c r="AF226" s="128" t="str">
        <f t="shared" si="41"/>
        <v/>
      </c>
      <c r="AG226" s="128" t="str">
        <f t="shared" si="42"/>
        <v/>
      </c>
      <c r="AH226" s="128" t="str">
        <f t="shared" si="43"/>
        <v/>
      </c>
      <c r="AI226" s="128" t="str">
        <f t="shared" si="44"/>
        <v/>
      </c>
      <c r="AJ226" s="128" t="str">
        <f t="shared" si="45"/>
        <v/>
      </c>
      <c r="AK226" s="128" t="str">
        <f>IF(A226="","",エントリーシート!$G$6)</f>
        <v/>
      </c>
    </row>
    <row r="227" spans="26:37">
      <c r="Z227" s="128">
        <v>226</v>
      </c>
      <c r="AA227" s="128" t="str">
        <f>IF(A227="","",エントリーシート!$D$7)</f>
        <v/>
      </c>
      <c r="AB227" s="128" t="str">
        <f t="shared" si="37"/>
        <v/>
      </c>
      <c r="AC227" s="128" t="str">
        <f t="shared" si="38"/>
        <v/>
      </c>
      <c r="AD227" s="128" t="str">
        <f t="shared" si="39"/>
        <v/>
      </c>
      <c r="AE227" s="128" t="str">
        <f t="shared" si="40"/>
        <v/>
      </c>
      <c r="AF227" s="128" t="str">
        <f t="shared" si="41"/>
        <v/>
      </c>
      <c r="AG227" s="128" t="str">
        <f t="shared" si="42"/>
        <v/>
      </c>
      <c r="AH227" s="128" t="str">
        <f t="shared" si="43"/>
        <v/>
      </c>
      <c r="AI227" s="128" t="str">
        <f t="shared" si="44"/>
        <v/>
      </c>
      <c r="AJ227" s="128" t="str">
        <f t="shared" si="45"/>
        <v/>
      </c>
      <c r="AK227" s="128" t="str">
        <f>IF(A227="","",エントリーシート!$G$6)</f>
        <v/>
      </c>
    </row>
    <row r="228" spans="26:37">
      <c r="Z228" s="128">
        <v>227</v>
      </c>
      <c r="AA228" s="128" t="str">
        <f>IF(A228="","",エントリーシート!$D$7)</f>
        <v/>
      </c>
      <c r="AB228" s="128" t="str">
        <f t="shared" si="37"/>
        <v/>
      </c>
      <c r="AC228" s="128" t="str">
        <f t="shared" si="38"/>
        <v/>
      </c>
      <c r="AD228" s="128" t="str">
        <f t="shared" si="39"/>
        <v/>
      </c>
      <c r="AE228" s="128" t="str">
        <f t="shared" si="40"/>
        <v/>
      </c>
      <c r="AF228" s="128" t="str">
        <f t="shared" si="41"/>
        <v/>
      </c>
      <c r="AG228" s="128" t="str">
        <f t="shared" si="42"/>
        <v/>
      </c>
      <c r="AH228" s="128" t="str">
        <f t="shared" si="43"/>
        <v/>
      </c>
      <c r="AI228" s="128" t="str">
        <f t="shared" si="44"/>
        <v/>
      </c>
      <c r="AJ228" s="128" t="str">
        <f t="shared" si="45"/>
        <v/>
      </c>
      <c r="AK228" s="128" t="str">
        <f>IF(A228="","",エントリーシート!$G$6)</f>
        <v/>
      </c>
    </row>
    <row r="229" spans="26:37">
      <c r="Z229" s="128">
        <v>228</v>
      </c>
      <c r="AA229" s="128" t="str">
        <f>IF(A229="","",エントリーシート!$D$7)</f>
        <v/>
      </c>
      <c r="AB229" s="128" t="str">
        <f t="shared" si="37"/>
        <v/>
      </c>
      <c r="AC229" s="128" t="str">
        <f t="shared" si="38"/>
        <v/>
      </c>
      <c r="AD229" s="128" t="str">
        <f t="shared" si="39"/>
        <v/>
      </c>
      <c r="AE229" s="128" t="str">
        <f t="shared" si="40"/>
        <v/>
      </c>
      <c r="AF229" s="128" t="str">
        <f t="shared" si="41"/>
        <v/>
      </c>
      <c r="AG229" s="128" t="str">
        <f t="shared" si="42"/>
        <v/>
      </c>
      <c r="AH229" s="128" t="str">
        <f t="shared" si="43"/>
        <v/>
      </c>
      <c r="AI229" s="128" t="str">
        <f t="shared" si="44"/>
        <v/>
      </c>
      <c r="AJ229" s="128" t="str">
        <f t="shared" si="45"/>
        <v/>
      </c>
      <c r="AK229" s="128" t="str">
        <f>IF(A229="","",エントリーシート!$G$6)</f>
        <v/>
      </c>
    </row>
    <row r="230" spans="26:37">
      <c r="Z230" s="128">
        <v>229</v>
      </c>
      <c r="AA230" s="128" t="str">
        <f>IF(A230="","",エントリーシート!$D$7)</f>
        <v/>
      </c>
      <c r="AB230" s="128" t="str">
        <f t="shared" si="37"/>
        <v/>
      </c>
      <c r="AC230" s="128" t="str">
        <f t="shared" si="38"/>
        <v/>
      </c>
      <c r="AD230" s="128" t="str">
        <f t="shared" si="39"/>
        <v/>
      </c>
      <c r="AE230" s="128" t="str">
        <f t="shared" si="40"/>
        <v/>
      </c>
      <c r="AF230" s="128" t="str">
        <f t="shared" si="41"/>
        <v/>
      </c>
      <c r="AG230" s="128" t="str">
        <f t="shared" si="42"/>
        <v/>
      </c>
      <c r="AH230" s="128" t="str">
        <f t="shared" si="43"/>
        <v/>
      </c>
      <c r="AI230" s="128" t="str">
        <f t="shared" si="44"/>
        <v/>
      </c>
      <c r="AJ230" s="128" t="str">
        <f t="shared" si="45"/>
        <v/>
      </c>
      <c r="AK230" s="128" t="str">
        <f>IF(A230="","",エントリーシート!$G$6)</f>
        <v/>
      </c>
    </row>
    <row r="231" spans="26:37">
      <c r="Z231" s="128">
        <v>230</v>
      </c>
      <c r="AA231" s="128" t="str">
        <f>IF(A231="","",エントリーシート!$D$7)</f>
        <v/>
      </c>
      <c r="AB231" s="128" t="str">
        <f t="shared" si="37"/>
        <v/>
      </c>
      <c r="AC231" s="128" t="str">
        <f t="shared" si="38"/>
        <v/>
      </c>
      <c r="AD231" s="128" t="str">
        <f t="shared" si="39"/>
        <v/>
      </c>
      <c r="AE231" s="128" t="str">
        <f t="shared" si="40"/>
        <v/>
      </c>
      <c r="AF231" s="128" t="str">
        <f t="shared" si="41"/>
        <v/>
      </c>
      <c r="AG231" s="128" t="str">
        <f t="shared" si="42"/>
        <v/>
      </c>
      <c r="AH231" s="128" t="str">
        <f t="shared" si="43"/>
        <v/>
      </c>
      <c r="AI231" s="128" t="str">
        <f t="shared" si="44"/>
        <v/>
      </c>
      <c r="AJ231" s="128" t="str">
        <f t="shared" si="45"/>
        <v/>
      </c>
      <c r="AK231" s="128" t="str">
        <f>IF(A231="","",エントリーシート!$G$6)</f>
        <v/>
      </c>
    </row>
    <row r="232" spans="26:37">
      <c r="Z232" s="128">
        <v>231</v>
      </c>
      <c r="AA232" s="128" t="str">
        <f>IF(A232="","",エントリーシート!$D$7)</f>
        <v/>
      </c>
      <c r="AB232" s="128" t="str">
        <f t="shared" si="37"/>
        <v/>
      </c>
      <c r="AC232" s="128" t="str">
        <f t="shared" si="38"/>
        <v/>
      </c>
      <c r="AD232" s="128" t="str">
        <f t="shared" si="39"/>
        <v/>
      </c>
      <c r="AE232" s="128" t="str">
        <f t="shared" si="40"/>
        <v/>
      </c>
      <c r="AF232" s="128" t="str">
        <f t="shared" si="41"/>
        <v/>
      </c>
      <c r="AG232" s="128" t="str">
        <f t="shared" si="42"/>
        <v/>
      </c>
      <c r="AH232" s="128" t="str">
        <f t="shared" si="43"/>
        <v/>
      </c>
      <c r="AI232" s="128" t="str">
        <f t="shared" si="44"/>
        <v/>
      </c>
      <c r="AJ232" s="128" t="str">
        <f t="shared" si="45"/>
        <v/>
      </c>
      <c r="AK232" s="128" t="str">
        <f>IF(A232="","",エントリーシート!$G$6)</f>
        <v/>
      </c>
    </row>
    <row r="233" spans="26:37">
      <c r="Z233" s="128">
        <v>232</v>
      </c>
      <c r="AA233" s="128" t="str">
        <f>IF(A233="","",エントリーシート!$D$7)</f>
        <v/>
      </c>
      <c r="AB233" s="128" t="str">
        <f t="shared" si="37"/>
        <v/>
      </c>
      <c r="AC233" s="128" t="str">
        <f t="shared" si="38"/>
        <v/>
      </c>
      <c r="AD233" s="128" t="str">
        <f t="shared" si="39"/>
        <v/>
      </c>
      <c r="AE233" s="128" t="str">
        <f t="shared" si="40"/>
        <v/>
      </c>
      <c r="AF233" s="128" t="str">
        <f t="shared" si="41"/>
        <v/>
      </c>
      <c r="AG233" s="128" t="str">
        <f t="shared" si="42"/>
        <v/>
      </c>
      <c r="AH233" s="128" t="str">
        <f t="shared" si="43"/>
        <v/>
      </c>
      <c r="AI233" s="128" t="str">
        <f t="shared" si="44"/>
        <v/>
      </c>
      <c r="AJ233" s="128" t="str">
        <f t="shared" si="45"/>
        <v/>
      </c>
      <c r="AK233" s="128" t="str">
        <f>IF(A233="","",エントリーシート!$G$6)</f>
        <v/>
      </c>
    </row>
    <row r="234" spans="26:37">
      <c r="Z234" s="128">
        <v>233</v>
      </c>
      <c r="AA234" s="128" t="str">
        <f>IF(A234="","",エントリーシート!$D$7)</f>
        <v/>
      </c>
      <c r="AB234" s="128" t="str">
        <f t="shared" si="37"/>
        <v/>
      </c>
      <c r="AC234" s="128" t="str">
        <f t="shared" si="38"/>
        <v/>
      </c>
      <c r="AD234" s="128" t="str">
        <f t="shared" si="39"/>
        <v/>
      </c>
      <c r="AE234" s="128" t="str">
        <f t="shared" si="40"/>
        <v/>
      </c>
      <c r="AF234" s="128" t="str">
        <f t="shared" si="41"/>
        <v/>
      </c>
      <c r="AG234" s="128" t="str">
        <f t="shared" si="42"/>
        <v/>
      </c>
      <c r="AH234" s="128" t="str">
        <f t="shared" si="43"/>
        <v/>
      </c>
      <c r="AI234" s="128" t="str">
        <f t="shared" si="44"/>
        <v/>
      </c>
      <c r="AJ234" s="128" t="str">
        <f t="shared" si="45"/>
        <v/>
      </c>
      <c r="AK234" s="128" t="str">
        <f>IF(A234="","",エントリーシート!$G$6)</f>
        <v/>
      </c>
    </row>
    <row r="235" spans="26:37">
      <c r="Z235" s="128">
        <v>234</v>
      </c>
      <c r="AA235" s="128" t="str">
        <f>IF(A235="","",エントリーシート!$D$7)</f>
        <v/>
      </c>
      <c r="AB235" s="128" t="str">
        <f t="shared" si="37"/>
        <v/>
      </c>
      <c r="AC235" s="128" t="str">
        <f t="shared" si="38"/>
        <v/>
      </c>
      <c r="AD235" s="128" t="str">
        <f t="shared" si="39"/>
        <v/>
      </c>
      <c r="AE235" s="128" t="str">
        <f t="shared" si="40"/>
        <v/>
      </c>
      <c r="AF235" s="128" t="str">
        <f t="shared" si="41"/>
        <v/>
      </c>
      <c r="AG235" s="128" t="str">
        <f t="shared" si="42"/>
        <v/>
      </c>
      <c r="AH235" s="128" t="str">
        <f t="shared" si="43"/>
        <v/>
      </c>
      <c r="AI235" s="128" t="str">
        <f t="shared" si="44"/>
        <v/>
      </c>
      <c r="AJ235" s="128" t="str">
        <f t="shared" si="45"/>
        <v/>
      </c>
      <c r="AK235" s="128" t="str">
        <f>IF(A235="","",エントリーシート!$G$6)</f>
        <v/>
      </c>
    </row>
    <row r="236" spans="26:37">
      <c r="Z236" s="128">
        <v>235</v>
      </c>
      <c r="AA236" s="128" t="str">
        <f>IF(A236="","",エントリーシート!$D$7)</f>
        <v/>
      </c>
      <c r="AB236" s="128" t="str">
        <f t="shared" si="37"/>
        <v/>
      </c>
      <c r="AC236" s="128" t="str">
        <f t="shared" si="38"/>
        <v/>
      </c>
      <c r="AD236" s="128" t="str">
        <f t="shared" si="39"/>
        <v/>
      </c>
      <c r="AE236" s="128" t="str">
        <f t="shared" si="40"/>
        <v/>
      </c>
      <c r="AF236" s="128" t="str">
        <f t="shared" si="41"/>
        <v/>
      </c>
      <c r="AG236" s="128" t="str">
        <f t="shared" si="42"/>
        <v/>
      </c>
      <c r="AH236" s="128" t="str">
        <f t="shared" si="43"/>
        <v/>
      </c>
      <c r="AI236" s="128" t="str">
        <f t="shared" si="44"/>
        <v/>
      </c>
      <c r="AJ236" s="128" t="str">
        <f t="shared" si="45"/>
        <v/>
      </c>
      <c r="AK236" s="128" t="str">
        <f>IF(A236="","",エントリーシート!$G$6)</f>
        <v/>
      </c>
    </row>
    <row r="237" spans="26:37">
      <c r="Z237" s="128">
        <v>236</v>
      </c>
      <c r="AA237" s="128" t="str">
        <f>IF(A237="","",エントリーシート!$D$7)</f>
        <v/>
      </c>
      <c r="AB237" s="128" t="str">
        <f t="shared" si="37"/>
        <v/>
      </c>
      <c r="AC237" s="128" t="str">
        <f t="shared" si="38"/>
        <v/>
      </c>
      <c r="AD237" s="128" t="str">
        <f t="shared" si="39"/>
        <v/>
      </c>
      <c r="AE237" s="128" t="str">
        <f t="shared" si="40"/>
        <v/>
      </c>
      <c r="AF237" s="128" t="str">
        <f t="shared" si="41"/>
        <v/>
      </c>
      <c r="AG237" s="128" t="str">
        <f t="shared" si="42"/>
        <v/>
      </c>
      <c r="AH237" s="128" t="str">
        <f t="shared" si="43"/>
        <v/>
      </c>
      <c r="AI237" s="128" t="str">
        <f t="shared" si="44"/>
        <v/>
      </c>
      <c r="AJ237" s="128" t="str">
        <f t="shared" si="45"/>
        <v/>
      </c>
      <c r="AK237" s="128" t="str">
        <f>IF(A237="","",エントリーシート!$G$6)</f>
        <v/>
      </c>
    </row>
    <row r="238" spans="26:37">
      <c r="Z238" s="128">
        <v>237</v>
      </c>
      <c r="AA238" s="128" t="str">
        <f>IF(A238="","",エントリーシート!$D$7)</f>
        <v/>
      </c>
      <c r="AB238" s="128" t="str">
        <f t="shared" si="37"/>
        <v/>
      </c>
      <c r="AC238" s="128" t="str">
        <f t="shared" si="38"/>
        <v/>
      </c>
      <c r="AD238" s="128" t="str">
        <f t="shared" si="39"/>
        <v/>
      </c>
      <c r="AE238" s="128" t="str">
        <f t="shared" si="40"/>
        <v/>
      </c>
      <c r="AF238" s="128" t="str">
        <f t="shared" si="41"/>
        <v/>
      </c>
      <c r="AG238" s="128" t="str">
        <f t="shared" si="42"/>
        <v/>
      </c>
      <c r="AH238" s="128" t="str">
        <f t="shared" si="43"/>
        <v/>
      </c>
      <c r="AI238" s="128" t="str">
        <f t="shared" si="44"/>
        <v/>
      </c>
      <c r="AJ238" s="128" t="str">
        <f t="shared" si="45"/>
        <v/>
      </c>
      <c r="AK238" s="128" t="str">
        <f>IF(A238="","",エントリーシート!$G$6)</f>
        <v/>
      </c>
    </row>
    <row r="239" spans="26:37">
      <c r="Z239" s="128">
        <v>238</v>
      </c>
      <c r="AA239" s="128" t="str">
        <f>IF(A239="","",エントリーシート!$D$7)</f>
        <v/>
      </c>
      <c r="AB239" s="128" t="str">
        <f t="shared" si="37"/>
        <v/>
      </c>
      <c r="AC239" s="128" t="str">
        <f t="shared" si="38"/>
        <v/>
      </c>
      <c r="AD239" s="128" t="str">
        <f t="shared" si="39"/>
        <v/>
      </c>
      <c r="AE239" s="128" t="str">
        <f t="shared" si="40"/>
        <v/>
      </c>
      <c r="AF239" s="128" t="str">
        <f t="shared" si="41"/>
        <v/>
      </c>
      <c r="AG239" s="128" t="str">
        <f t="shared" si="42"/>
        <v/>
      </c>
      <c r="AH239" s="128" t="str">
        <f t="shared" si="43"/>
        <v/>
      </c>
      <c r="AI239" s="128" t="str">
        <f t="shared" si="44"/>
        <v/>
      </c>
      <c r="AJ239" s="128" t="str">
        <f t="shared" si="45"/>
        <v/>
      </c>
      <c r="AK239" s="128" t="str">
        <f>IF(A239="","",エントリーシート!$G$6)</f>
        <v/>
      </c>
    </row>
    <row r="240" spans="26:37">
      <c r="Z240" s="128">
        <v>239</v>
      </c>
      <c r="AA240" s="128" t="str">
        <f>IF(A240="","",エントリーシート!$D$7)</f>
        <v/>
      </c>
      <c r="AB240" s="128" t="str">
        <f t="shared" si="37"/>
        <v/>
      </c>
      <c r="AC240" s="128" t="str">
        <f t="shared" si="38"/>
        <v/>
      </c>
      <c r="AD240" s="128" t="str">
        <f t="shared" si="39"/>
        <v/>
      </c>
      <c r="AE240" s="128" t="str">
        <f t="shared" si="40"/>
        <v/>
      </c>
      <c r="AF240" s="128" t="str">
        <f t="shared" si="41"/>
        <v/>
      </c>
      <c r="AG240" s="128" t="str">
        <f t="shared" si="42"/>
        <v/>
      </c>
      <c r="AH240" s="128" t="str">
        <f t="shared" si="43"/>
        <v/>
      </c>
      <c r="AI240" s="128" t="str">
        <f t="shared" si="44"/>
        <v/>
      </c>
      <c r="AJ240" s="128" t="str">
        <f t="shared" si="45"/>
        <v/>
      </c>
      <c r="AK240" s="128" t="str">
        <f>IF(A240="","",エントリーシート!$G$6)</f>
        <v/>
      </c>
    </row>
    <row r="241" spans="26:37">
      <c r="Z241" s="128">
        <v>240</v>
      </c>
      <c r="AA241" s="128" t="str">
        <f>IF(A241="","",エントリーシート!$D$7)</f>
        <v/>
      </c>
      <c r="AB241" s="128" t="str">
        <f t="shared" si="37"/>
        <v/>
      </c>
      <c r="AC241" s="128" t="str">
        <f t="shared" si="38"/>
        <v/>
      </c>
      <c r="AD241" s="128" t="str">
        <f t="shared" si="39"/>
        <v/>
      </c>
      <c r="AE241" s="128" t="str">
        <f t="shared" si="40"/>
        <v/>
      </c>
      <c r="AF241" s="128" t="str">
        <f t="shared" si="41"/>
        <v/>
      </c>
      <c r="AG241" s="128" t="str">
        <f t="shared" si="42"/>
        <v/>
      </c>
      <c r="AH241" s="128" t="str">
        <f t="shared" si="43"/>
        <v/>
      </c>
      <c r="AI241" s="128" t="str">
        <f t="shared" si="44"/>
        <v/>
      </c>
      <c r="AJ241" s="128" t="str">
        <f t="shared" si="45"/>
        <v/>
      </c>
      <c r="AK241" s="128" t="str">
        <f>IF(A241="","",エントリーシート!$G$6)</f>
        <v/>
      </c>
    </row>
    <row r="242" spans="26:37">
      <c r="Z242" s="128">
        <v>241</v>
      </c>
      <c r="AA242" s="128" t="str">
        <f>IF(A242="","",エントリーシート!$D$7)</f>
        <v/>
      </c>
      <c r="AB242" s="128" t="str">
        <f t="shared" si="37"/>
        <v/>
      </c>
      <c r="AC242" s="128" t="str">
        <f t="shared" si="38"/>
        <v/>
      </c>
      <c r="AD242" s="128" t="str">
        <f t="shared" si="39"/>
        <v/>
      </c>
      <c r="AE242" s="128" t="str">
        <f t="shared" si="40"/>
        <v/>
      </c>
      <c r="AF242" s="128" t="str">
        <f t="shared" si="41"/>
        <v/>
      </c>
      <c r="AG242" s="128" t="str">
        <f t="shared" si="42"/>
        <v/>
      </c>
      <c r="AH242" s="128" t="str">
        <f t="shared" si="43"/>
        <v/>
      </c>
      <c r="AI242" s="128" t="str">
        <f t="shared" si="44"/>
        <v/>
      </c>
      <c r="AJ242" s="128" t="str">
        <f t="shared" si="45"/>
        <v/>
      </c>
      <c r="AK242" s="128" t="str">
        <f>IF(A242="","",エントリーシート!$G$6)</f>
        <v/>
      </c>
    </row>
    <row r="243" spans="26:37">
      <c r="Z243" s="128">
        <v>242</v>
      </c>
      <c r="AA243" s="128" t="str">
        <f>IF(A243="","",エントリーシート!$D$7)</f>
        <v/>
      </c>
      <c r="AB243" s="128" t="str">
        <f t="shared" si="37"/>
        <v/>
      </c>
      <c r="AC243" s="128" t="str">
        <f t="shared" si="38"/>
        <v/>
      </c>
      <c r="AD243" s="128" t="str">
        <f t="shared" si="39"/>
        <v/>
      </c>
      <c r="AE243" s="128" t="str">
        <f t="shared" si="40"/>
        <v/>
      </c>
      <c r="AF243" s="128" t="str">
        <f t="shared" si="41"/>
        <v/>
      </c>
      <c r="AG243" s="128" t="str">
        <f t="shared" si="42"/>
        <v/>
      </c>
      <c r="AH243" s="128" t="str">
        <f t="shared" si="43"/>
        <v/>
      </c>
      <c r="AI243" s="128" t="str">
        <f t="shared" si="44"/>
        <v/>
      </c>
      <c r="AJ243" s="128" t="str">
        <f t="shared" si="45"/>
        <v/>
      </c>
      <c r="AK243" s="128" t="str">
        <f>IF(A243="","",エントリーシート!$G$6)</f>
        <v/>
      </c>
    </row>
    <row r="244" spans="26:37">
      <c r="Z244" s="128">
        <v>243</v>
      </c>
      <c r="AA244" s="128" t="str">
        <f>IF(A244="","",エントリーシート!$D$7)</f>
        <v/>
      </c>
      <c r="AB244" s="128" t="str">
        <f t="shared" si="37"/>
        <v/>
      </c>
      <c r="AC244" s="128" t="str">
        <f t="shared" si="38"/>
        <v/>
      </c>
      <c r="AD244" s="128" t="str">
        <f t="shared" si="39"/>
        <v/>
      </c>
      <c r="AE244" s="128" t="str">
        <f t="shared" si="40"/>
        <v/>
      </c>
      <c r="AF244" s="128" t="str">
        <f t="shared" si="41"/>
        <v/>
      </c>
      <c r="AG244" s="128" t="str">
        <f t="shared" si="42"/>
        <v/>
      </c>
      <c r="AH244" s="128" t="str">
        <f t="shared" si="43"/>
        <v/>
      </c>
      <c r="AI244" s="128" t="str">
        <f t="shared" si="44"/>
        <v/>
      </c>
      <c r="AJ244" s="128" t="str">
        <f t="shared" si="45"/>
        <v/>
      </c>
      <c r="AK244" s="128" t="str">
        <f>IF(A244="","",エントリーシート!$G$6)</f>
        <v/>
      </c>
    </row>
    <row r="245" spans="26:37">
      <c r="Z245" s="128">
        <v>244</v>
      </c>
      <c r="AA245" s="128" t="str">
        <f>IF(A245="","",エントリーシート!$D$7)</f>
        <v/>
      </c>
      <c r="AB245" s="128" t="str">
        <f t="shared" si="37"/>
        <v/>
      </c>
      <c r="AC245" s="128" t="str">
        <f t="shared" si="38"/>
        <v/>
      </c>
      <c r="AD245" s="128" t="str">
        <f t="shared" si="39"/>
        <v/>
      </c>
      <c r="AE245" s="128" t="str">
        <f t="shared" si="40"/>
        <v/>
      </c>
      <c r="AF245" s="128" t="str">
        <f t="shared" si="41"/>
        <v/>
      </c>
      <c r="AG245" s="128" t="str">
        <f t="shared" si="42"/>
        <v/>
      </c>
      <c r="AH245" s="128" t="str">
        <f t="shared" si="43"/>
        <v/>
      </c>
      <c r="AI245" s="128" t="str">
        <f t="shared" si="44"/>
        <v/>
      </c>
      <c r="AJ245" s="128" t="str">
        <f t="shared" si="45"/>
        <v/>
      </c>
      <c r="AK245" s="128" t="str">
        <f>IF(A245="","",エントリーシート!$G$6)</f>
        <v/>
      </c>
    </row>
    <row r="246" spans="26:37">
      <c r="Z246" s="128">
        <v>245</v>
      </c>
      <c r="AA246" s="128" t="str">
        <f>IF(A246="","",エントリーシート!$D$7)</f>
        <v/>
      </c>
      <c r="AB246" s="128" t="str">
        <f t="shared" si="37"/>
        <v/>
      </c>
      <c r="AC246" s="128" t="str">
        <f t="shared" si="38"/>
        <v/>
      </c>
      <c r="AD246" s="128" t="str">
        <f t="shared" si="39"/>
        <v/>
      </c>
      <c r="AE246" s="128" t="str">
        <f t="shared" si="40"/>
        <v/>
      </c>
      <c r="AF246" s="128" t="str">
        <f t="shared" si="41"/>
        <v/>
      </c>
      <c r="AG246" s="128" t="str">
        <f t="shared" si="42"/>
        <v/>
      </c>
      <c r="AH246" s="128" t="str">
        <f t="shared" si="43"/>
        <v/>
      </c>
      <c r="AI246" s="128" t="str">
        <f t="shared" si="44"/>
        <v/>
      </c>
      <c r="AJ246" s="128" t="str">
        <f t="shared" si="45"/>
        <v/>
      </c>
      <c r="AK246" s="128" t="str">
        <f>IF(A246="","",エントリーシート!$G$6)</f>
        <v/>
      </c>
    </row>
    <row r="247" spans="26:37">
      <c r="Z247" s="128">
        <v>246</v>
      </c>
      <c r="AA247" s="128" t="str">
        <f>IF(A247="","",エントリーシート!$D$7)</f>
        <v/>
      </c>
      <c r="AB247" s="128" t="str">
        <f t="shared" si="37"/>
        <v/>
      </c>
      <c r="AC247" s="128" t="str">
        <f t="shared" si="38"/>
        <v/>
      </c>
      <c r="AD247" s="128" t="str">
        <f t="shared" si="39"/>
        <v/>
      </c>
      <c r="AE247" s="128" t="str">
        <f t="shared" si="40"/>
        <v/>
      </c>
      <c r="AF247" s="128" t="str">
        <f t="shared" si="41"/>
        <v/>
      </c>
      <c r="AG247" s="128" t="str">
        <f t="shared" si="42"/>
        <v/>
      </c>
      <c r="AH247" s="128" t="str">
        <f t="shared" si="43"/>
        <v/>
      </c>
      <c r="AI247" s="128" t="str">
        <f t="shared" si="44"/>
        <v/>
      </c>
      <c r="AJ247" s="128" t="str">
        <f t="shared" si="45"/>
        <v/>
      </c>
      <c r="AK247" s="128" t="str">
        <f>IF(A247="","",エントリーシート!$G$6)</f>
        <v/>
      </c>
    </row>
    <row r="248" spans="26:37">
      <c r="Z248" s="128">
        <v>247</v>
      </c>
      <c r="AA248" s="128" t="str">
        <f>IF(A248="","",エントリーシート!$D$7)</f>
        <v/>
      </c>
      <c r="AB248" s="128" t="str">
        <f t="shared" si="37"/>
        <v/>
      </c>
      <c r="AC248" s="128" t="str">
        <f t="shared" si="38"/>
        <v/>
      </c>
      <c r="AD248" s="128" t="str">
        <f t="shared" si="39"/>
        <v/>
      </c>
      <c r="AE248" s="128" t="str">
        <f t="shared" si="40"/>
        <v/>
      </c>
      <c r="AF248" s="128" t="str">
        <f t="shared" si="41"/>
        <v/>
      </c>
      <c r="AG248" s="128" t="str">
        <f t="shared" si="42"/>
        <v/>
      </c>
      <c r="AH248" s="128" t="str">
        <f t="shared" si="43"/>
        <v/>
      </c>
      <c r="AI248" s="128" t="str">
        <f t="shared" si="44"/>
        <v/>
      </c>
      <c r="AJ248" s="128" t="str">
        <f t="shared" si="45"/>
        <v/>
      </c>
      <c r="AK248" s="128" t="str">
        <f>IF(A248="","",エントリーシート!$G$6)</f>
        <v/>
      </c>
    </row>
    <row r="249" spans="26:37">
      <c r="Z249" s="128">
        <v>248</v>
      </c>
      <c r="AA249" s="128" t="str">
        <f>IF(A249="","",エントリーシート!$D$7)</f>
        <v/>
      </c>
      <c r="AB249" s="128" t="str">
        <f t="shared" si="37"/>
        <v/>
      </c>
      <c r="AC249" s="128" t="str">
        <f t="shared" si="38"/>
        <v/>
      </c>
      <c r="AD249" s="128" t="str">
        <f t="shared" si="39"/>
        <v/>
      </c>
      <c r="AE249" s="128" t="str">
        <f t="shared" si="40"/>
        <v/>
      </c>
      <c r="AF249" s="128" t="str">
        <f t="shared" si="41"/>
        <v/>
      </c>
      <c r="AG249" s="128" t="str">
        <f t="shared" si="42"/>
        <v/>
      </c>
      <c r="AH249" s="128" t="str">
        <f t="shared" si="43"/>
        <v/>
      </c>
      <c r="AI249" s="128" t="str">
        <f t="shared" si="44"/>
        <v/>
      </c>
      <c r="AJ249" s="128" t="str">
        <f t="shared" si="45"/>
        <v/>
      </c>
      <c r="AK249" s="128" t="str">
        <f>IF(A249="","",エントリーシート!$G$6)</f>
        <v/>
      </c>
    </row>
    <row r="250" spans="26:37">
      <c r="Z250" s="128">
        <v>249</v>
      </c>
      <c r="AA250" s="128" t="str">
        <f>IF(A250="","",エントリーシート!$D$7)</f>
        <v/>
      </c>
      <c r="AB250" s="128" t="str">
        <f t="shared" si="37"/>
        <v/>
      </c>
      <c r="AC250" s="128" t="str">
        <f t="shared" si="38"/>
        <v/>
      </c>
      <c r="AD250" s="128" t="str">
        <f t="shared" si="39"/>
        <v/>
      </c>
      <c r="AE250" s="128" t="str">
        <f t="shared" si="40"/>
        <v/>
      </c>
      <c r="AF250" s="128" t="str">
        <f t="shared" si="41"/>
        <v/>
      </c>
      <c r="AG250" s="128" t="str">
        <f t="shared" si="42"/>
        <v/>
      </c>
      <c r="AH250" s="128" t="str">
        <f t="shared" si="43"/>
        <v/>
      </c>
      <c r="AI250" s="128" t="str">
        <f t="shared" si="44"/>
        <v/>
      </c>
      <c r="AJ250" s="128" t="str">
        <f t="shared" si="45"/>
        <v/>
      </c>
      <c r="AK250" s="128" t="str">
        <f>IF(A250="","",エントリーシート!$G$6)</f>
        <v/>
      </c>
    </row>
    <row r="251" spans="26:37">
      <c r="Z251" s="128">
        <v>250</v>
      </c>
      <c r="AA251" s="128" t="str">
        <f>IF(A251="","",エントリーシート!$D$7)</f>
        <v/>
      </c>
      <c r="AB251" s="128" t="str">
        <f t="shared" si="37"/>
        <v/>
      </c>
      <c r="AC251" s="128" t="str">
        <f t="shared" si="38"/>
        <v/>
      </c>
      <c r="AD251" s="128" t="str">
        <f t="shared" si="39"/>
        <v/>
      </c>
      <c r="AE251" s="128" t="str">
        <f t="shared" si="40"/>
        <v/>
      </c>
      <c r="AF251" s="128" t="str">
        <f t="shared" si="41"/>
        <v/>
      </c>
      <c r="AG251" s="128" t="str">
        <f t="shared" si="42"/>
        <v/>
      </c>
      <c r="AH251" s="128" t="str">
        <f t="shared" si="43"/>
        <v/>
      </c>
      <c r="AI251" s="128" t="str">
        <f t="shared" si="44"/>
        <v/>
      </c>
      <c r="AJ251" s="128" t="str">
        <f t="shared" si="45"/>
        <v/>
      </c>
      <c r="AK251" s="128" t="str">
        <f>IF(A251="","",エントリーシート!$G$6)</f>
        <v/>
      </c>
    </row>
    <row r="252" spans="26:37">
      <c r="Z252" s="128">
        <v>251</v>
      </c>
      <c r="AA252" s="128" t="str">
        <f>IF(A252="","",エントリーシート!$D$7)</f>
        <v/>
      </c>
      <c r="AB252" s="128" t="str">
        <f t="shared" si="37"/>
        <v/>
      </c>
      <c r="AC252" s="128" t="str">
        <f t="shared" si="38"/>
        <v/>
      </c>
      <c r="AD252" s="128" t="str">
        <f t="shared" si="39"/>
        <v/>
      </c>
      <c r="AE252" s="128" t="str">
        <f t="shared" si="40"/>
        <v/>
      </c>
      <c r="AF252" s="128" t="str">
        <f t="shared" si="41"/>
        <v/>
      </c>
      <c r="AG252" s="128" t="str">
        <f t="shared" si="42"/>
        <v/>
      </c>
      <c r="AH252" s="128" t="str">
        <f t="shared" si="43"/>
        <v/>
      </c>
      <c r="AI252" s="128" t="str">
        <f t="shared" si="44"/>
        <v/>
      </c>
      <c r="AJ252" s="128" t="str">
        <f t="shared" si="45"/>
        <v/>
      </c>
      <c r="AK252" s="128" t="str">
        <f>IF(A252="","",エントリーシート!$G$6)</f>
        <v/>
      </c>
    </row>
    <row r="253" spans="26:37">
      <c r="Z253" s="128">
        <v>252</v>
      </c>
      <c r="AA253" s="128" t="str">
        <f>IF(A253="","",エントリーシート!$D$7)</f>
        <v/>
      </c>
      <c r="AB253" s="128" t="str">
        <f t="shared" si="37"/>
        <v/>
      </c>
      <c r="AC253" s="128" t="str">
        <f t="shared" si="38"/>
        <v/>
      </c>
      <c r="AD253" s="128" t="str">
        <f t="shared" si="39"/>
        <v/>
      </c>
      <c r="AE253" s="128" t="str">
        <f t="shared" si="40"/>
        <v/>
      </c>
      <c r="AF253" s="128" t="str">
        <f t="shared" si="41"/>
        <v/>
      </c>
      <c r="AG253" s="128" t="str">
        <f t="shared" si="42"/>
        <v/>
      </c>
      <c r="AH253" s="128" t="str">
        <f t="shared" si="43"/>
        <v/>
      </c>
      <c r="AI253" s="128" t="str">
        <f t="shared" si="44"/>
        <v/>
      </c>
      <c r="AJ253" s="128" t="str">
        <f t="shared" si="45"/>
        <v/>
      </c>
      <c r="AK253" s="128" t="str">
        <f>IF(A253="","",エントリーシート!$G$6)</f>
        <v/>
      </c>
    </row>
    <row r="254" spans="26:37">
      <c r="Z254" s="128">
        <v>253</v>
      </c>
      <c r="AA254" s="128" t="str">
        <f>IF(A254="","",エントリーシート!$D$7)</f>
        <v/>
      </c>
      <c r="AB254" s="128" t="str">
        <f t="shared" si="37"/>
        <v/>
      </c>
      <c r="AC254" s="128" t="str">
        <f t="shared" si="38"/>
        <v/>
      </c>
      <c r="AD254" s="128" t="str">
        <f t="shared" si="39"/>
        <v/>
      </c>
      <c r="AE254" s="128" t="str">
        <f t="shared" si="40"/>
        <v/>
      </c>
      <c r="AF254" s="128" t="str">
        <f t="shared" si="41"/>
        <v/>
      </c>
      <c r="AG254" s="128" t="str">
        <f t="shared" si="42"/>
        <v/>
      </c>
      <c r="AH254" s="128" t="str">
        <f t="shared" si="43"/>
        <v/>
      </c>
      <c r="AI254" s="128" t="str">
        <f t="shared" si="44"/>
        <v/>
      </c>
      <c r="AJ254" s="128" t="str">
        <f t="shared" si="45"/>
        <v/>
      </c>
      <c r="AK254" s="128" t="str">
        <f>IF(A254="","",エントリーシート!$G$6)</f>
        <v/>
      </c>
    </row>
    <row r="255" spans="26:37">
      <c r="Z255" s="128">
        <v>254</v>
      </c>
      <c r="AA255" s="128" t="str">
        <f>IF(A255="","",エントリーシート!$D$7)</f>
        <v/>
      </c>
      <c r="AB255" s="128" t="str">
        <f t="shared" si="37"/>
        <v/>
      </c>
      <c r="AC255" s="128" t="str">
        <f t="shared" si="38"/>
        <v/>
      </c>
      <c r="AD255" s="128" t="str">
        <f t="shared" si="39"/>
        <v/>
      </c>
      <c r="AE255" s="128" t="str">
        <f t="shared" si="40"/>
        <v/>
      </c>
      <c r="AF255" s="128" t="str">
        <f t="shared" si="41"/>
        <v/>
      </c>
      <c r="AG255" s="128" t="str">
        <f t="shared" si="42"/>
        <v/>
      </c>
      <c r="AH255" s="128" t="str">
        <f t="shared" si="43"/>
        <v/>
      </c>
      <c r="AI255" s="128" t="str">
        <f t="shared" si="44"/>
        <v/>
      </c>
      <c r="AJ255" s="128" t="str">
        <f t="shared" si="45"/>
        <v/>
      </c>
      <c r="AK255" s="128" t="str">
        <f>IF(A255="","",エントリーシート!$G$6)</f>
        <v/>
      </c>
    </row>
    <row r="256" spans="26:37">
      <c r="Z256" s="128">
        <v>255</v>
      </c>
      <c r="AA256" s="128" t="str">
        <f>IF(A256="","",エントリーシート!$D$7)</f>
        <v/>
      </c>
      <c r="AB256" s="128" t="str">
        <f t="shared" si="37"/>
        <v/>
      </c>
      <c r="AC256" s="128" t="str">
        <f t="shared" si="38"/>
        <v/>
      </c>
      <c r="AD256" s="128" t="str">
        <f t="shared" si="39"/>
        <v/>
      </c>
      <c r="AE256" s="128" t="str">
        <f t="shared" si="40"/>
        <v/>
      </c>
      <c r="AF256" s="128" t="str">
        <f t="shared" si="41"/>
        <v/>
      </c>
      <c r="AG256" s="128" t="str">
        <f t="shared" si="42"/>
        <v/>
      </c>
      <c r="AH256" s="128" t="str">
        <f t="shared" si="43"/>
        <v/>
      </c>
      <c r="AI256" s="128" t="str">
        <f t="shared" si="44"/>
        <v/>
      </c>
      <c r="AJ256" s="128" t="str">
        <f t="shared" si="45"/>
        <v/>
      </c>
      <c r="AK256" s="128" t="str">
        <f>IF(A256="","",エントリーシート!$G$6)</f>
        <v/>
      </c>
    </row>
    <row r="257" spans="26:37">
      <c r="Z257" s="128">
        <v>256</v>
      </c>
      <c r="AA257" s="128" t="str">
        <f>IF(A257="","",エントリーシート!$D$7)</f>
        <v/>
      </c>
      <c r="AB257" s="128" t="str">
        <f t="shared" si="37"/>
        <v/>
      </c>
      <c r="AC257" s="128" t="str">
        <f t="shared" si="38"/>
        <v/>
      </c>
      <c r="AD257" s="128" t="str">
        <f t="shared" si="39"/>
        <v/>
      </c>
      <c r="AE257" s="128" t="str">
        <f t="shared" si="40"/>
        <v/>
      </c>
      <c r="AF257" s="128" t="str">
        <f t="shared" si="41"/>
        <v/>
      </c>
      <c r="AG257" s="128" t="str">
        <f t="shared" si="42"/>
        <v/>
      </c>
      <c r="AH257" s="128" t="str">
        <f t="shared" si="43"/>
        <v/>
      </c>
      <c r="AI257" s="128" t="str">
        <f t="shared" si="44"/>
        <v/>
      </c>
      <c r="AJ257" s="128" t="str">
        <f t="shared" si="45"/>
        <v/>
      </c>
      <c r="AK257" s="128" t="str">
        <f>IF(A257="","",エントリーシート!$G$6)</f>
        <v/>
      </c>
    </row>
    <row r="258" spans="26:37">
      <c r="Z258" s="128">
        <v>257</v>
      </c>
      <c r="AA258" s="128" t="str">
        <f>IF(A258="","",エントリーシート!$D$7)</f>
        <v/>
      </c>
      <c r="AB258" s="128" t="str">
        <f t="shared" si="37"/>
        <v/>
      </c>
      <c r="AC258" s="128" t="str">
        <f t="shared" si="38"/>
        <v/>
      </c>
      <c r="AD258" s="128" t="str">
        <f t="shared" si="39"/>
        <v/>
      </c>
      <c r="AE258" s="128" t="str">
        <f t="shared" si="40"/>
        <v/>
      </c>
      <c r="AF258" s="128" t="str">
        <f t="shared" si="41"/>
        <v/>
      </c>
      <c r="AG258" s="128" t="str">
        <f t="shared" si="42"/>
        <v/>
      </c>
      <c r="AH258" s="128" t="str">
        <f t="shared" si="43"/>
        <v/>
      </c>
      <c r="AI258" s="128" t="str">
        <f t="shared" si="44"/>
        <v/>
      </c>
      <c r="AJ258" s="128" t="str">
        <f t="shared" si="45"/>
        <v/>
      </c>
      <c r="AK258" s="128" t="str">
        <f>IF(A258="","",エントリーシート!$G$6)</f>
        <v/>
      </c>
    </row>
    <row r="259" spans="26:37">
      <c r="Z259" s="128">
        <v>258</v>
      </c>
      <c r="AA259" s="128" t="str">
        <f>IF(A259="","",エントリーシート!$D$7)</f>
        <v/>
      </c>
      <c r="AB259" s="128" t="str">
        <f t="shared" si="37"/>
        <v/>
      </c>
      <c r="AC259" s="128" t="str">
        <f t="shared" si="38"/>
        <v/>
      </c>
      <c r="AD259" s="128" t="str">
        <f t="shared" si="39"/>
        <v/>
      </c>
      <c r="AE259" s="128" t="str">
        <f t="shared" si="40"/>
        <v/>
      </c>
      <c r="AF259" s="128" t="str">
        <f t="shared" si="41"/>
        <v/>
      </c>
      <c r="AG259" s="128" t="str">
        <f t="shared" si="42"/>
        <v/>
      </c>
      <c r="AH259" s="128" t="str">
        <f t="shared" si="43"/>
        <v/>
      </c>
      <c r="AI259" s="128" t="str">
        <f t="shared" si="44"/>
        <v/>
      </c>
      <c r="AJ259" s="128" t="str">
        <f t="shared" si="45"/>
        <v/>
      </c>
      <c r="AK259" s="128" t="str">
        <f>IF(A259="","",エントリーシート!$G$6)</f>
        <v/>
      </c>
    </row>
    <row r="260" spans="26:37">
      <c r="Z260" s="128">
        <v>259</v>
      </c>
      <c r="AA260" s="128" t="str">
        <f>IF(A260="","",エントリーシート!$D$7)</f>
        <v/>
      </c>
      <c r="AB260" s="128" t="str">
        <f t="shared" si="37"/>
        <v/>
      </c>
      <c r="AC260" s="128" t="str">
        <f t="shared" si="38"/>
        <v/>
      </c>
      <c r="AD260" s="128" t="str">
        <f t="shared" si="39"/>
        <v/>
      </c>
      <c r="AE260" s="128" t="str">
        <f t="shared" si="40"/>
        <v/>
      </c>
      <c r="AF260" s="128" t="str">
        <f t="shared" si="41"/>
        <v/>
      </c>
      <c r="AG260" s="128" t="str">
        <f t="shared" si="42"/>
        <v/>
      </c>
      <c r="AH260" s="128" t="str">
        <f t="shared" si="43"/>
        <v/>
      </c>
      <c r="AI260" s="128" t="str">
        <f t="shared" si="44"/>
        <v/>
      </c>
      <c r="AJ260" s="128" t="str">
        <f t="shared" si="45"/>
        <v/>
      </c>
      <c r="AK260" s="128" t="str">
        <f>IF(A260="","",エントリーシート!$G$6)</f>
        <v/>
      </c>
    </row>
    <row r="261" spans="26:37">
      <c r="Z261" s="128">
        <v>260</v>
      </c>
      <c r="AA261" s="128" t="str">
        <f>IF(A261="","",エントリーシート!$D$7)</f>
        <v/>
      </c>
      <c r="AB261" s="128" t="str">
        <f t="shared" si="37"/>
        <v/>
      </c>
      <c r="AC261" s="128" t="str">
        <f t="shared" si="38"/>
        <v/>
      </c>
      <c r="AD261" s="128" t="str">
        <f t="shared" si="39"/>
        <v/>
      </c>
      <c r="AE261" s="128" t="str">
        <f t="shared" si="40"/>
        <v/>
      </c>
      <c r="AF261" s="128" t="str">
        <f t="shared" si="41"/>
        <v/>
      </c>
      <c r="AG261" s="128" t="str">
        <f t="shared" si="42"/>
        <v/>
      </c>
      <c r="AH261" s="128" t="str">
        <f t="shared" si="43"/>
        <v/>
      </c>
      <c r="AI261" s="128" t="str">
        <f t="shared" si="44"/>
        <v/>
      </c>
      <c r="AJ261" s="128" t="str">
        <f t="shared" si="45"/>
        <v/>
      </c>
      <c r="AK261" s="128" t="str">
        <f>IF(A261="","",エントリーシート!$G$6)</f>
        <v/>
      </c>
    </row>
    <row r="262" spans="26:37">
      <c r="Z262" s="128">
        <v>261</v>
      </c>
      <c r="AA262" s="128" t="str">
        <f>IF(A262="","",エントリーシート!$D$7)</f>
        <v/>
      </c>
      <c r="AB262" s="128" t="str">
        <f t="shared" si="37"/>
        <v/>
      </c>
      <c r="AC262" s="128" t="str">
        <f t="shared" si="38"/>
        <v/>
      </c>
      <c r="AD262" s="128" t="str">
        <f t="shared" si="39"/>
        <v/>
      </c>
      <c r="AE262" s="128" t="str">
        <f t="shared" si="40"/>
        <v/>
      </c>
      <c r="AF262" s="128" t="str">
        <f t="shared" si="41"/>
        <v/>
      </c>
      <c r="AG262" s="128" t="str">
        <f t="shared" si="42"/>
        <v/>
      </c>
      <c r="AH262" s="128" t="str">
        <f t="shared" si="43"/>
        <v/>
      </c>
      <c r="AI262" s="128" t="str">
        <f t="shared" si="44"/>
        <v/>
      </c>
      <c r="AJ262" s="128" t="str">
        <f t="shared" si="45"/>
        <v/>
      </c>
      <c r="AK262" s="128" t="str">
        <f>IF(A262="","",エントリーシート!$G$6)</f>
        <v/>
      </c>
    </row>
    <row r="263" spans="26:37">
      <c r="Z263" s="128">
        <v>262</v>
      </c>
      <c r="AA263" s="128" t="str">
        <f>IF(A263="","",エントリーシート!$D$7)</f>
        <v/>
      </c>
      <c r="AB263" s="128" t="str">
        <f t="shared" si="37"/>
        <v/>
      </c>
      <c r="AC263" s="128" t="str">
        <f t="shared" si="38"/>
        <v/>
      </c>
      <c r="AD263" s="128" t="str">
        <f t="shared" si="39"/>
        <v/>
      </c>
      <c r="AE263" s="128" t="str">
        <f t="shared" si="40"/>
        <v/>
      </c>
      <c r="AF263" s="128" t="str">
        <f t="shared" si="41"/>
        <v/>
      </c>
      <c r="AG263" s="128" t="str">
        <f t="shared" si="42"/>
        <v/>
      </c>
      <c r="AH263" s="128" t="str">
        <f t="shared" si="43"/>
        <v/>
      </c>
      <c r="AI263" s="128" t="str">
        <f t="shared" si="44"/>
        <v/>
      </c>
      <c r="AJ263" s="128" t="str">
        <f t="shared" si="45"/>
        <v/>
      </c>
      <c r="AK263" s="128" t="str">
        <f>IF(A263="","",エントリーシート!$G$6)</f>
        <v/>
      </c>
    </row>
    <row r="264" spans="26:37">
      <c r="Z264" s="128">
        <v>263</v>
      </c>
      <c r="AA264" s="128" t="str">
        <f>IF(A264="","",エントリーシート!$D$7)</f>
        <v/>
      </c>
      <c r="AB264" s="128" t="str">
        <f t="shared" si="37"/>
        <v/>
      </c>
      <c r="AC264" s="128" t="str">
        <f t="shared" si="38"/>
        <v/>
      </c>
      <c r="AD264" s="128" t="str">
        <f t="shared" si="39"/>
        <v/>
      </c>
      <c r="AE264" s="128" t="str">
        <f t="shared" si="40"/>
        <v/>
      </c>
      <c r="AF264" s="128" t="str">
        <f t="shared" si="41"/>
        <v/>
      </c>
      <c r="AG264" s="128" t="str">
        <f t="shared" si="42"/>
        <v/>
      </c>
      <c r="AH264" s="128" t="str">
        <f t="shared" si="43"/>
        <v/>
      </c>
      <c r="AI264" s="128" t="str">
        <f t="shared" si="44"/>
        <v/>
      </c>
      <c r="AJ264" s="128" t="str">
        <f t="shared" si="45"/>
        <v/>
      </c>
      <c r="AK264" s="128" t="str">
        <f>IF(A264="","",エントリーシート!$G$6)</f>
        <v/>
      </c>
    </row>
    <row r="265" spans="26:37">
      <c r="Z265" s="128">
        <v>264</v>
      </c>
      <c r="AA265" s="128" t="str">
        <f>IF(A265="","",エントリーシート!$D$7)</f>
        <v/>
      </c>
      <c r="AB265" s="128" t="str">
        <f t="shared" ref="AB265:AB328" si="46">IF($AA265="","",C265)</f>
        <v/>
      </c>
      <c r="AC265" s="128" t="str">
        <f t="shared" ref="AC265:AC328" si="47">IF($AA265="","",E265)</f>
        <v/>
      </c>
      <c r="AD265" s="128" t="str">
        <f t="shared" ref="AD265:AD328" si="48">IF($AA265="","",LEFT(B265,5))</f>
        <v/>
      </c>
      <c r="AE265" s="128" t="str">
        <f t="shared" ref="AE265:AE328" si="49">IF($AA265="","",I265)</f>
        <v/>
      </c>
      <c r="AF265" s="128" t="str">
        <f t="shared" ref="AF265:AF328" si="50">IF($AA265="","",J265)</f>
        <v/>
      </c>
      <c r="AG265" s="128" t="str">
        <f t="shared" ref="AG265:AG328" si="51">IF($AA265="","",K265)</f>
        <v/>
      </c>
      <c r="AH265" s="128" t="str">
        <f t="shared" ref="AH265:AH328" si="52">IF($AA265="","",L265)</f>
        <v/>
      </c>
      <c r="AI265" s="128" t="str">
        <f t="shared" ref="AI265:AI328" si="53">IF($AA265="","",M265)</f>
        <v/>
      </c>
      <c r="AJ265" s="128" t="str">
        <f t="shared" ref="AJ265:AJ328" si="54">IF($AA265="","",N265)</f>
        <v/>
      </c>
      <c r="AK265" s="128" t="str">
        <f>IF(A265="","",エントリーシート!$G$6)</f>
        <v/>
      </c>
    </row>
    <row r="266" spans="26:37">
      <c r="Z266" s="128">
        <v>265</v>
      </c>
      <c r="AA266" s="128" t="str">
        <f>IF(A266="","",エントリーシート!$D$7)</f>
        <v/>
      </c>
      <c r="AB266" s="128" t="str">
        <f t="shared" si="46"/>
        <v/>
      </c>
      <c r="AC266" s="128" t="str">
        <f t="shared" si="47"/>
        <v/>
      </c>
      <c r="AD266" s="128" t="str">
        <f t="shared" si="48"/>
        <v/>
      </c>
      <c r="AE266" s="128" t="str">
        <f t="shared" si="49"/>
        <v/>
      </c>
      <c r="AF266" s="128" t="str">
        <f t="shared" si="50"/>
        <v/>
      </c>
      <c r="AG266" s="128" t="str">
        <f t="shared" si="51"/>
        <v/>
      </c>
      <c r="AH266" s="128" t="str">
        <f t="shared" si="52"/>
        <v/>
      </c>
      <c r="AI266" s="128" t="str">
        <f t="shared" si="53"/>
        <v/>
      </c>
      <c r="AJ266" s="128" t="str">
        <f t="shared" si="54"/>
        <v/>
      </c>
      <c r="AK266" s="128" t="str">
        <f>IF(A266="","",エントリーシート!$G$6)</f>
        <v/>
      </c>
    </row>
    <row r="267" spans="26:37">
      <c r="Z267" s="128">
        <v>266</v>
      </c>
      <c r="AA267" s="128" t="str">
        <f>IF(A267="","",エントリーシート!$D$7)</f>
        <v/>
      </c>
      <c r="AB267" s="128" t="str">
        <f t="shared" si="46"/>
        <v/>
      </c>
      <c r="AC267" s="128" t="str">
        <f t="shared" si="47"/>
        <v/>
      </c>
      <c r="AD267" s="128" t="str">
        <f t="shared" si="48"/>
        <v/>
      </c>
      <c r="AE267" s="128" t="str">
        <f t="shared" si="49"/>
        <v/>
      </c>
      <c r="AF267" s="128" t="str">
        <f t="shared" si="50"/>
        <v/>
      </c>
      <c r="AG267" s="128" t="str">
        <f t="shared" si="51"/>
        <v/>
      </c>
      <c r="AH267" s="128" t="str">
        <f t="shared" si="52"/>
        <v/>
      </c>
      <c r="AI267" s="128" t="str">
        <f t="shared" si="53"/>
        <v/>
      </c>
      <c r="AJ267" s="128" t="str">
        <f t="shared" si="54"/>
        <v/>
      </c>
      <c r="AK267" s="128" t="str">
        <f>IF(A267="","",エントリーシート!$G$6)</f>
        <v/>
      </c>
    </row>
    <row r="268" spans="26:37">
      <c r="Z268" s="128">
        <v>267</v>
      </c>
      <c r="AA268" s="128" t="str">
        <f>IF(A268="","",エントリーシート!$D$7)</f>
        <v/>
      </c>
      <c r="AB268" s="128" t="str">
        <f t="shared" si="46"/>
        <v/>
      </c>
      <c r="AC268" s="128" t="str">
        <f t="shared" si="47"/>
        <v/>
      </c>
      <c r="AD268" s="128" t="str">
        <f t="shared" si="48"/>
        <v/>
      </c>
      <c r="AE268" s="128" t="str">
        <f t="shared" si="49"/>
        <v/>
      </c>
      <c r="AF268" s="128" t="str">
        <f t="shared" si="50"/>
        <v/>
      </c>
      <c r="AG268" s="128" t="str">
        <f t="shared" si="51"/>
        <v/>
      </c>
      <c r="AH268" s="128" t="str">
        <f t="shared" si="52"/>
        <v/>
      </c>
      <c r="AI268" s="128" t="str">
        <f t="shared" si="53"/>
        <v/>
      </c>
      <c r="AJ268" s="128" t="str">
        <f t="shared" si="54"/>
        <v/>
      </c>
      <c r="AK268" s="128" t="str">
        <f>IF(A268="","",エントリーシート!$G$6)</f>
        <v/>
      </c>
    </row>
    <row r="269" spans="26:37">
      <c r="Z269" s="128">
        <v>268</v>
      </c>
      <c r="AA269" s="128" t="str">
        <f>IF(A269="","",エントリーシート!$D$7)</f>
        <v/>
      </c>
      <c r="AB269" s="128" t="str">
        <f t="shared" si="46"/>
        <v/>
      </c>
      <c r="AC269" s="128" t="str">
        <f t="shared" si="47"/>
        <v/>
      </c>
      <c r="AD269" s="128" t="str">
        <f t="shared" si="48"/>
        <v/>
      </c>
      <c r="AE269" s="128" t="str">
        <f t="shared" si="49"/>
        <v/>
      </c>
      <c r="AF269" s="128" t="str">
        <f t="shared" si="50"/>
        <v/>
      </c>
      <c r="AG269" s="128" t="str">
        <f t="shared" si="51"/>
        <v/>
      </c>
      <c r="AH269" s="128" t="str">
        <f t="shared" si="52"/>
        <v/>
      </c>
      <c r="AI269" s="128" t="str">
        <f t="shared" si="53"/>
        <v/>
      </c>
      <c r="AJ269" s="128" t="str">
        <f t="shared" si="54"/>
        <v/>
      </c>
      <c r="AK269" s="128" t="str">
        <f>IF(A269="","",エントリーシート!$G$6)</f>
        <v/>
      </c>
    </row>
    <row r="270" spans="26:37">
      <c r="Z270" s="128">
        <v>269</v>
      </c>
      <c r="AA270" s="128" t="str">
        <f>IF(A270="","",エントリーシート!$D$7)</f>
        <v/>
      </c>
      <c r="AB270" s="128" t="str">
        <f t="shared" si="46"/>
        <v/>
      </c>
      <c r="AC270" s="128" t="str">
        <f t="shared" si="47"/>
        <v/>
      </c>
      <c r="AD270" s="128" t="str">
        <f t="shared" si="48"/>
        <v/>
      </c>
      <c r="AE270" s="128" t="str">
        <f t="shared" si="49"/>
        <v/>
      </c>
      <c r="AF270" s="128" t="str">
        <f t="shared" si="50"/>
        <v/>
      </c>
      <c r="AG270" s="128" t="str">
        <f t="shared" si="51"/>
        <v/>
      </c>
      <c r="AH270" s="128" t="str">
        <f t="shared" si="52"/>
        <v/>
      </c>
      <c r="AI270" s="128" t="str">
        <f t="shared" si="53"/>
        <v/>
      </c>
      <c r="AJ270" s="128" t="str">
        <f t="shared" si="54"/>
        <v/>
      </c>
      <c r="AK270" s="128" t="str">
        <f>IF(A270="","",エントリーシート!$G$6)</f>
        <v/>
      </c>
    </row>
    <row r="271" spans="26:37">
      <c r="Z271" s="128">
        <v>270</v>
      </c>
      <c r="AA271" s="128" t="str">
        <f>IF(A271="","",エントリーシート!$D$7)</f>
        <v/>
      </c>
      <c r="AB271" s="128" t="str">
        <f t="shared" si="46"/>
        <v/>
      </c>
      <c r="AC271" s="128" t="str">
        <f t="shared" si="47"/>
        <v/>
      </c>
      <c r="AD271" s="128" t="str">
        <f t="shared" si="48"/>
        <v/>
      </c>
      <c r="AE271" s="128" t="str">
        <f t="shared" si="49"/>
        <v/>
      </c>
      <c r="AF271" s="128" t="str">
        <f t="shared" si="50"/>
        <v/>
      </c>
      <c r="AG271" s="128" t="str">
        <f t="shared" si="51"/>
        <v/>
      </c>
      <c r="AH271" s="128" t="str">
        <f t="shared" si="52"/>
        <v/>
      </c>
      <c r="AI271" s="128" t="str">
        <f t="shared" si="53"/>
        <v/>
      </c>
      <c r="AJ271" s="128" t="str">
        <f t="shared" si="54"/>
        <v/>
      </c>
      <c r="AK271" s="128" t="str">
        <f>IF(A271="","",エントリーシート!$G$6)</f>
        <v/>
      </c>
    </row>
    <row r="272" spans="26:37">
      <c r="Z272" s="128">
        <v>271</v>
      </c>
      <c r="AA272" s="128" t="str">
        <f>IF(A272="","",エントリーシート!$D$7)</f>
        <v/>
      </c>
      <c r="AB272" s="128" t="str">
        <f t="shared" si="46"/>
        <v/>
      </c>
      <c r="AC272" s="128" t="str">
        <f t="shared" si="47"/>
        <v/>
      </c>
      <c r="AD272" s="128" t="str">
        <f t="shared" si="48"/>
        <v/>
      </c>
      <c r="AE272" s="128" t="str">
        <f t="shared" si="49"/>
        <v/>
      </c>
      <c r="AF272" s="128" t="str">
        <f t="shared" si="50"/>
        <v/>
      </c>
      <c r="AG272" s="128" t="str">
        <f t="shared" si="51"/>
        <v/>
      </c>
      <c r="AH272" s="128" t="str">
        <f t="shared" si="52"/>
        <v/>
      </c>
      <c r="AI272" s="128" t="str">
        <f t="shared" si="53"/>
        <v/>
      </c>
      <c r="AJ272" s="128" t="str">
        <f t="shared" si="54"/>
        <v/>
      </c>
      <c r="AK272" s="128" t="str">
        <f>IF(A272="","",エントリーシート!$G$6)</f>
        <v/>
      </c>
    </row>
    <row r="273" spans="26:37">
      <c r="Z273" s="128">
        <v>272</v>
      </c>
      <c r="AA273" s="128" t="str">
        <f>IF(A273="","",エントリーシート!$D$7)</f>
        <v/>
      </c>
      <c r="AB273" s="128" t="str">
        <f t="shared" si="46"/>
        <v/>
      </c>
      <c r="AC273" s="128" t="str">
        <f t="shared" si="47"/>
        <v/>
      </c>
      <c r="AD273" s="128" t="str">
        <f t="shared" si="48"/>
        <v/>
      </c>
      <c r="AE273" s="128" t="str">
        <f t="shared" si="49"/>
        <v/>
      </c>
      <c r="AF273" s="128" t="str">
        <f t="shared" si="50"/>
        <v/>
      </c>
      <c r="AG273" s="128" t="str">
        <f t="shared" si="51"/>
        <v/>
      </c>
      <c r="AH273" s="128" t="str">
        <f t="shared" si="52"/>
        <v/>
      </c>
      <c r="AI273" s="128" t="str">
        <f t="shared" si="53"/>
        <v/>
      </c>
      <c r="AJ273" s="128" t="str">
        <f t="shared" si="54"/>
        <v/>
      </c>
      <c r="AK273" s="128" t="str">
        <f>IF(A273="","",エントリーシート!$G$6)</f>
        <v/>
      </c>
    </row>
    <row r="274" spans="26:37">
      <c r="Z274" s="128">
        <v>273</v>
      </c>
      <c r="AA274" s="128" t="str">
        <f>IF(A274="","",エントリーシート!$D$7)</f>
        <v/>
      </c>
      <c r="AB274" s="128" t="str">
        <f t="shared" si="46"/>
        <v/>
      </c>
      <c r="AC274" s="128" t="str">
        <f t="shared" si="47"/>
        <v/>
      </c>
      <c r="AD274" s="128" t="str">
        <f t="shared" si="48"/>
        <v/>
      </c>
      <c r="AE274" s="128" t="str">
        <f t="shared" si="49"/>
        <v/>
      </c>
      <c r="AF274" s="128" t="str">
        <f t="shared" si="50"/>
        <v/>
      </c>
      <c r="AG274" s="128" t="str">
        <f t="shared" si="51"/>
        <v/>
      </c>
      <c r="AH274" s="128" t="str">
        <f t="shared" si="52"/>
        <v/>
      </c>
      <c r="AI274" s="128" t="str">
        <f t="shared" si="53"/>
        <v/>
      </c>
      <c r="AJ274" s="128" t="str">
        <f t="shared" si="54"/>
        <v/>
      </c>
      <c r="AK274" s="128" t="str">
        <f>IF(A274="","",エントリーシート!$G$6)</f>
        <v/>
      </c>
    </row>
    <row r="275" spans="26:37">
      <c r="Z275" s="128">
        <v>274</v>
      </c>
      <c r="AA275" s="128" t="str">
        <f>IF(A275="","",エントリーシート!$D$7)</f>
        <v/>
      </c>
      <c r="AB275" s="128" t="str">
        <f t="shared" si="46"/>
        <v/>
      </c>
      <c r="AC275" s="128" t="str">
        <f t="shared" si="47"/>
        <v/>
      </c>
      <c r="AD275" s="128" t="str">
        <f t="shared" si="48"/>
        <v/>
      </c>
      <c r="AE275" s="128" t="str">
        <f t="shared" si="49"/>
        <v/>
      </c>
      <c r="AF275" s="128" t="str">
        <f t="shared" si="50"/>
        <v/>
      </c>
      <c r="AG275" s="128" t="str">
        <f t="shared" si="51"/>
        <v/>
      </c>
      <c r="AH275" s="128" t="str">
        <f t="shared" si="52"/>
        <v/>
      </c>
      <c r="AI275" s="128" t="str">
        <f t="shared" si="53"/>
        <v/>
      </c>
      <c r="AJ275" s="128" t="str">
        <f t="shared" si="54"/>
        <v/>
      </c>
      <c r="AK275" s="128" t="str">
        <f>IF(A275="","",エントリーシート!$G$6)</f>
        <v/>
      </c>
    </row>
    <row r="276" spans="26:37">
      <c r="Z276" s="128">
        <v>275</v>
      </c>
      <c r="AA276" s="128" t="str">
        <f>IF(A276="","",エントリーシート!$D$7)</f>
        <v/>
      </c>
      <c r="AB276" s="128" t="str">
        <f t="shared" si="46"/>
        <v/>
      </c>
      <c r="AC276" s="128" t="str">
        <f t="shared" si="47"/>
        <v/>
      </c>
      <c r="AD276" s="128" t="str">
        <f t="shared" si="48"/>
        <v/>
      </c>
      <c r="AE276" s="128" t="str">
        <f t="shared" si="49"/>
        <v/>
      </c>
      <c r="AF276" s="128" t="str">
        <f t="shared" si="50"/>
        <v/>
      </c>
      <c r="AG276" s="128" t="str">
        <f t="shared" si="51"/>
        <v/>
      </c>
      <c r="AH276" s="128" t="str">
        <f t="shared" si="52"/>
        <v/>
      </c>
      <c r="AI276" s="128" t="str">
        <f t="shared" si="53"/>
        <v/>
      </c>
      <c r="AJ276" s="128" t="str">
        <f t="shared" si="54"/>
        <v/>
      </c>
      <c r="AK276" s="128" t="str">
        <f>IF(A276="","",エントリーシート!$G$6)</f>
        <v/>
      </c>
    </row>
    <row r="277" spans="26:37">
      <c r="Z277" s="128">
        <v>276</v>
      </c>
      <c r="AA277" s="128" t="str">
        <f>IF(A277="","",エントリーシート!$D$7)</f>
        <v/>
      </c>
      <c r="AB277" s="128" t="str">
        <f t="shared" si="46"/>
        <v/>
      </c>
      <c r="AC277" s="128" t="str">
        <f t="shared" si="47"/>
        <v/>
      </c>
      <c r="AD277" s="128" t="str">
        <f t="shared" si="48"/>
        <v/>
      </c>
      <c r="AE277" s="128" t="str">
        <f t="shared" si="49"/>
        <v/>
      </c>
      <c r="AF277" s="128" t="str">
        <f t="shared" si="50"/>
        <v/>
      </c>
      <c r="AG277" s="128" t="str">
        <f t="shared" si="51"/>
        <v/>
      </c>
      <c r="AH277" s="128" t="str">
        <f t="shared" si="52"/>
        <v/>
      </c>
      <c r="AI277" s="128" t="str">
        <f t="shared" si="53"/>
        <v/>
      </c>
      <c r="AJ277" s="128" t="str">
        <f t="shared" si="54"/>
        <v/>
      </c>
      <c r="AK277" s="128" t="str">
        <f>IF(A277="","",エントリーシート!$G$6)</f>
        <v/>
      </c>
    </row>
    <row r="278" spans="26:37">
      <c r="Z278" s="128">
        <v>277</v>
      </c>
      <c r="AA278" s="128" t="str">
        <f>IF(A278="","",エントリーシート!$D$7)</f>
        <v/>
      </c>
      <c r="AB278" s="128" t="str">
        <f t="shared" si="46"/>
        <v/>
      </c>
      <c r="AC278" s="128" t="str">
        <f t="shared" si="47"/>
        <v/>
      </c>
      <c r="AD278" s="128" t="str">
        <f t="shared" si="48"/>
        <v/>
      </c>
      <c r="AE278" s="128" t="str">
        <f t="shared" si="49"/>
        <v/>
      </c>
      <c r="AF278" s="128" t="str">
        <f t="shared" si="50"/>
        <v/>
      </c>
      <c r="AG278" s="128" t="str">
        <f t="shared" si="51"/>
        <v/>
      </c>
      <c r="AH278" s="128" t="str">
        <f t="shared" si="52"/>
        <v/>
      </c>
      <c r="AI278" s="128" t="str">
        <f t="shared" si="53"/>
        <v/>
      </c>
      <c r="AJ278" s="128" t="str">
        <f t="shared" si="54"/>
        <v/>
      </c>
      <c r="AK278" s="128" t="str">
        <f>IF(A278="","",エントリーシート!$G$6)</f>
        <v/>
      </c>
    </row>
    <row r="279" spans="26:37">
      <c r="Z279" s="128">
        <v>278</v>
      </c>
      <c r="AA279" s="128" t="str">
        <f>IF(A279="","",エントリーシート!$D$7)</f>
        <v/>
      </c>
      <c r="AB279" s="128" t="str">
        <f t="shared" si="46"/>
        <v/>
      </c>
      <c r="AC279" s="128" t="str">
        <f t="shared" si="47"/>
        <v/>
      </c>
      <c r="AD279" s="128" t="str">
        <f t="shared" si="48"/>
        <v/>
      </c>
      <c r="AE279" s="128" t="str">
        <f t="shared" si="49"/>
        <v/>
      </c>
      <c r="AF279" s="128" t="str">
        <f t="shared" si="50"/>
        <v/>
      </c>
      <c r="AG279" s="128" t="str">
        <f t="shared" si="51"/>
        <v/>
      </c>
      <c r="AH279" s="128" t="str">
        <f t="shared" si="52"/>
        <v/>
      </c>
      <c r="AI279" s="128" t="str">
        <f t="shared" si="53"/>
        <v/>
      </c>
      <c r="AJ279" s="128" t="str">
        <f t="shared" si="54"/>
        <v/>
      </c>
      <c r="AK279" s="128" t="str">
        <f>IF(A279="","",エントリーシート!$G$6)</f>
        <v/>
      </c>
    </row>
    <row r="280" spans="26:37">
      <c r="Z280" s="128">
        <v>279</v>
      </c>
      <c r="AA280" s="128" t="str">
        <f>IF(A280="","",エントリーシート!$D$7)</f>
        <v/>
      </c>
      <c r="AB280" s="128" t="str">
        <f t="shared" si="46"/>
        <v/>
      </c>
      <c r="AC280" s="128" t="str">
        <f t="shared" si="47"/>
        <v/>
      </c>
      <c r="AD280" s="128" t="str">
        <f t="shared" si="48"/>
        <v/>
      </c>
      <c r="AE280" s="128" t="str">
        <f t="shared" si="49"/>
        <v/>
      </c>
      <c r="AF280" s="128" t="str">
        <f t="shared" si="50"/>
        <v/>
      </c>
      <c r="AG280" s="128" t="str">
        <f t="shared" si="51"/>
        <v/>
      </c>
      <c r="AH280" s="128" t="str">
        <f t="shared" si="52"/>
        <v/>
      </c>
      <c r="AI280" s="128" t="str">
        <f t="shared" si="53"/>
        <v/>
      </c>
      <c r="AJ280" s="128" t="str">
        <f t="shared" si="54"/>
        <v/>
      </c>
      <c r="AK280" s="128" t="str">
        <f>IF(A280="","",エントリーシート!$G$6)</f>
        <v/>
      </c>
    </row>
    <row r="281" spans="26:37">
      <c r="Z281" s="128">
        <v>280</v>
      </c>
      <c r="AA281" s="128" t="str">
        <f>IF(A281="","",エントリーシート!$D$7)</f>
        <v/>
      </c>
      <c r="AB281" s="128" t="str">
        <f t="shared" si="46"/>
        <v/>
      </c>
      <c r="AC281" s="128" t="str">
        <f t="shared" si="47"/>
        <v/>
      </c>
      <c r="AD281" s="128" t="str">
        <f t="shared" si="48"/>
        <v/>
      </c>
      <c r="AE281" s="128" t="str">
        <f t="shared" si="49"/>
        <v/>
      </c>
      <c r="AF281" s="128" t="str">
        <f t="shared" si="50"/>
        <v/>
      </c>
      <c r="AG281" s="128" t="str">
        <f t="shared" si="51"/>
        <v/>
      </c>
      <c r="AH281" s="128" t="str">
        <f t="shared" si="52"/>
        <v/>
      </c>
      <c r="AI281" s="128" t="str">
        <f t="shared" si="53"/>
        <v/>
      </c>
      <c r="AJ281" s="128" t="str">
        <f t="shared" si="54"/>
        <v/>
      </c>
      <c r="AK281" s="128" t="str">
        <f>IF(A281="","",エントリーシート!$G$6)</f>
        <v/>
      </c>
    </row>
    <row r="282" spans="26:37">
      <c r="Z282" s="128">
        <v>281</v>
      </c>
      <c r="AA282" s="128" t="str">
        <f>IF(A282="","",エントリーシート!$D$7)</f>
        <v/>
      </c>
      <c r="AB282" s="128" t="str">
        <f t="shared" si="46"/>
        <v/>
      </c>
      <c r="AC282" s="128" t="str">
        <f t="shared" si="47"/>
        <v/>
      </c>
      <c r="AD282" s="128" t="str">
        <f t="shared" si="48"/>
        <v/>
      </c>
      <c r="AE282" s="128" t="str">
        <f t="shared" si="49"/>
        <v/>
      </c>
      <c r="AF282" s="128" t="str">
        <f t="shared" si="50"/>
        <v/>
      </c>
      <c r="AG282" s="128" t="str">
        <f t="shared" si="51"/>
        <v/>
      </c>
      <c r="AH282" s="128" t="str">
        <f t="shared" si="52"/>
        <v/>
      </c>
      <c r="AI282" s="128" t="str">
        <f t="shared" si="53"/>
        <v/>
      </c>
      <c r="AJ282" s="128" t="str">
        <f t="shared" si="54"/>
        <v/>
      </c>
      <c r="AK282" s="128" t="str">
        <f>IF(A282="","",エントリーシート!$G$6)</f>
        <v/>
      </c>
    </row>
    <row r="283" spans="26:37">
      <c r="Z283" s="128">
        <v>282</v>
      </c>
      <c r="AA283" s="128" t="str">
        <f>IF(A283="","",エントリーシート!$D$7)</f>
        <v/>
      </c>
      <c r="AB283" s="128" t="str">
        <f t="shared" si="46"/>
        <v/>
      </c>
      <c r="AC283" s="128" t="str">
        <f t="shared" si="47"/>
        <v/>
      </c>
      <c r="AD283" s="128" t="str">
        <f t="shared" si="48"/>
        <v/>
      </c>
      <c r="AE283" s="128" t="str">
        <f t="shared" si="49"/>
        <v/>
      </c>
      <c r="AF283" s="128" t="str">
        <f t="shared" si="50"/>
        <v/>
      </c>
      <c r="AG283" s="128" t="str">
        <f t="shared" si="51"/>
        <v/>
      </c>
      <c r="AH283" s="128" t="str">
        <f t="shared" si="52"/>
        <v/>
      </c>
      <c r="AI283" s="128" t="str">
        <f t="shared" si="53"/>
        <v/>
      </c>
      <c r="AJ283" s="128" t="str">
        <f t="shared" si="54"/>
        <v/>
      </c>
      <c r="AK283" s="128" t="str">
        <f>IF(A283="","",エントリーシート!$G$6)</f>
        <v/>
      </c>
    </row>
    <row r="284" spans="26:37">
      <c r="Z284" s="128">
        <v>283</v>
      </c>
      <c r="AA284" s="128" t="str">
        <f>IF(A284="","",エントリーシート!$D$7)</f>
        <v/>
      </c>
      <c r="AB284" s="128" t="str">
        <f t="shared" si="46"/>
        <v/>
      </c>
      <c r="AC284" s="128" t="str">
        <f t="shared" si="47"/>
        <v/>
      </c>
      <c r="AD284" s="128" t="str">
        <f t="shared" si="48"/>
        <v/>
      </c>
      <c r="AE284" s="128" t="str">
        <f t="shared" si="49"/>
        <v/>
      </c>
      <c r="AF284" s="128" t="str">
        <f t="shared" si="50"/>
        <v/>
      </c>
      <c r="AG284" s="128" t="str">
        <f t="shared" si="51"/>
        <v/>
      </c>
      <c r="AH284" s="128" t="str">
        <f t="shared" si="52"/>
        <v/>
      </c>
      <c r="AI284" s="128" t="str">
        <f t="shared" si="53"/>
        <v/>
      </c>
      <c r="AJ284" s="128" t="str">
        <f t="shared" si="54"/>
        <v/>
      </c>
      <c r="AK284" s="128" t="str">
        <f>IF(A284="","",エントリーシート!$G$6)</f>
        <v/>
      </c>
    </row>
    <row r="285" spans="26:37">
      <c r="Z285" s="128">
        <v>284</v>
      </c>
      <c r="AA285" s="128" t="str">
        <f>IF(A285="","",エントリーシート!$D$7)</f>
        <v/>
      </c>
      <c r="AB285" s="128" t="str">
        <f t="shared" si="46"/>
        <v/>
      </c>
      <c r="AC285" s="128" t="str">
        <f t="shared" si="47"/>
        <v/>
      </c>
      <c r="AD285" s="128" t="str">
        <f t="shared" si="48"/>
        <v/>
      </c>
      <c r="AE285" s="128" t="str">
        <f t="shared" si="49"/>
        <v/>
      </c>
      <c r="AF285" s="128" t="str">
        <f t="shared" si="50"/>
        <v/>
      </c>
      <c r="AG285" s="128" t="str">
        <f t="shared" si="51"/>
        <v/>
      </c>
      <c r="AH285" s="128" t="str">
        <f t="shared" si="52"/>
        <v/>
      </c>
      <c r="AI285" s="128" t="str">
        <f t="shared" si="53"/>
        <v/>
      </c>
      <c r="AJ285" s="128" t="str">
        <f t="shared" si="54"/>
        <v/>
      </c>
      <c r="AK285" s="128" t="str">
        <f>IF(A285="","",エントリーシート!$G$6)</f>
        <v/>
      </c>
    </row>
    <row r="286" spans="26:37">
      <c r="Z286" s="128">
        <v>285</v>
      </c>
      <c r="AA286" s="128" t="str">
        <f>IF(A286="","",エントリーシート!$D$7)</f>
        <v/>
      </c>
      <c r="AB286" s="128" t="str">
        <f t="shared" si="46"/>
        <v/>
      </c>
      <c r="AC286" s="128" t="str">
        <f t="shared" si="47"/>
        <v/>
      </c>
      <c r="AD286" s="128" t="str">
        <f t="shared" si="48"/>
        <v/>
      </c>
      <c r="AE286" s="128" t="str">
        <f t="shared" si="49"/>
        <v/>
      </c>
      <c r="AF286" s="128" t="str">
        <f t="shared" si="50"/>
        <v/>
      </c>
      <c r="AG286" s="128" t="str">
        <f t="shared" si="51"/>
        <v/>
      </c>
      <c r="AH286" s="128" t="str">
        <f t="shared" si="52"/>
        <v/>
      </c>
      <c r="AI286" s="128" t="str">
        <f t="shared" si="53"/>
        <v/>
      </c>
      <c r="AJ286" s="128" t="str">
        <f t="shared" si="54"/>
        <v/>
      </c>
      <c r="AK286" s="128" t="str">
        <f>IF(A286="","",エントリーシート!$G$6)</f>
        <v/>
      </c>
    </row>
    <row r="287" spans="26:37">
      <c r="Z287" s="128">
        <v>286</v>
      </c>
      <c r="AA287" s="128" t="str">
        <f>IF(A287="","",エントリーシート!$D$7)</f>
        <v/>
      </c>
      <c r="AB287" s="128" t="str">
        <f t="shared" si="46"/>
        <v/>
      </c>
      <c r="AC287" s="128" t="str">
        <f t="shared" si="47"/>
        <v/>
      </c>
      <c r="AD287" s="128" t="str">
        <f t="shared" si="48"/>
        <v/>
      </c>
      <c r="AE287" s="128" t="str">
        <f t="shared" si="49"/>
        <v/>
      </c>
      <c r="AF287" s="128" t="str">
        <f t="shared" si="50"/>
        <v/>
      </c>
      <c r="AG287" s="128" t="str">
        <f t="shared" si="51"/>
        <v/>
      </c>
      <c r="AH287" s="128" t="str">
        <f t="shared" si="52"/>
        <v/>
      </c>
      <c r="AI287" s="128" t="str">
        <f t="shared" si="53"/>
        <v/>
      </c>
      <c r="AJ287" s="128" t="str">
        <f t="shared" si="54"/>
        <v/>
      </c>
      <c r="AK287" s="128" t="str">
        <f>IF(A287="","",エントリーシート!$G$6)</f>
        <v/>
      </c>
    </row>
    <row r="288" spans="26:37">
      <c r="Z288" s="128">
        <v>287</v>
      </c>
      <c r="AA288" s="128" t="str">
        <f>IF(A288="","",エントリーシート!$D$7)</f>
        <v/>
      </c>
      <c r="AB288" s="128" t="str">
        <f t="shared" si="46"/>
        <v/>
      </c>
      <c r="AC288" s="128" t="str">
        <f t="shared" si="47"/>
        <v/>
      </c>
      <c r="AD288" s="128" t="str">
        <f t="shared" si="48"/>
        <v/>
      </c>
      <c r="AE288" s="128" t="str">
        <f t="shared" si="49"/>
        <v/>
      </c>
      <c r="AF288" s="128" t="str">
        <f t="shared" si="50"/>
        <v/>
      </c>
      <c r="AG288" s="128" t="str">
        <f t="shared" si="51"/>
        <v/>
      </c>
      <c r="AH288" s="128" t="str">
        <f t="shared" si="52"/>
        <v/>
      </c>
      <c r="AI288" s="128" t="str">
        <f t="shared" si="53"/>
        <v/>
      </c>
      <c r="AJ288" s="128" t="str">
        <f t="shared" si="54"/>
        <v/>
      </c>
      <c r="AK288" s="128" t="str">
        <f>IF(A288="","",エントリーシート!$G$6)</f>
        <v/>
      </c>
    </row>
    <row r="289" spans="26:37">
      <c r="Z289" s="128">
        <v>288</v>
      </c>
      <c r="AA289" s="128" t="str">
        <f>IF(A289="","",エントリーシート!$D$7)</f>
        <v/>
      </c>
      <c r="AB289" s="128" t="str">
        <f t="shared" si="46"/>
        <v/>
      </c>
      <c r="AC289" s="128" t="str">
        <f t="shared" si="47"/>
        <v/>
      </c>
      <c r="AD289" s="128" t="str">
        <f t="shared" si="48"/>
        <v/>
      </c>
      <c r="AE289" s="128" t="str">
        <f t="shared" si="49"/>
        <v/>
      </c>
      <c r="AF289" s="128" t="str">
        <f t="shared" si="50"/>
        <v/>
      </c>
      <c r="AG289" s="128" t="str">
        <f t="shared" si="51"/>
        <v/>
      </c>
      <c r="AH289" s="128" t="str">
        <f t="shared" si="52"/>
        <v/>
      </c>
      <c r="AI289" s="128" t="str">
        <f t="shared" si="53"/>
        <v/>
      </c>
      <c r="AJ289" s="128" t="str">
        <f t="shared" si="54"/>
        <v/>
      </c>
      <c r="AK289" s="128" t="str">
        <f>IF(A289="","",エントリーシート!$G$6)</f>
        <v/>
      </c>
    </row>
    <row r="290" spans="26:37">
      <c r="Z290" s="128">
        <v>289</v>
      </c>
      <c r="AA290" s="128" t="str">
        <f>IF(A290="","",エントリーシート!$D$7)</f>
        <v/>
      </c>
      <c r="AB290" s="128" t="str">
        <f t="shared" si="46"/>
        <v/>
      </c>
      <c r="AC290" s="128" t="str">
        <f t="shared" si="47"/>
        <v/>
      </c>
      <c r="AD290" s="128" t="str">
        <f t="shared" si="48"/>
        <v/>
      </c>
      <c r="AE290" s="128" t="str">
        <f t="shared" si="49"/>
        <v/>
      </c>
      <c r="AF290" s="128" t="str">
        <f t="shared" si="50"/>
        <v/>
      </c>
      <c r="AG290" s="128" t="str">
        <f t="shared" si="51"/>
        <v/>
      </c>
      <c r="AH290" s="128" t="str">
        <f t="shared" si="52"/>
        <v/>
      </c>
      <c r="AI290" s="128" t="str">
        <f t="shared" si="53"/>
        <v/>
      </c>
      <c r="AJ290" s="128" t="str">
        <f t="shared" si="54"/>
        <v/>
      </c>
      <c r="AK290" s="128" t="str">
        <f>IF(A290="","",エントリーシート!$G$6)</f>
        <v/>
      </c>
    </row>
    <row r="291" spans="26:37">
      <c r="Z291" s="128">
        <v>290</v>
      </c>
      <c r="AA291" s="128" t="str">
        <f>IF(A291="","",エントリーシート!$D$7)</f>
        <v/>
      </c>
      <c r="AB291" s="128" t="str">
        <f t="shared" si="46"/>
        <v/>
      </c>
      <c r="AC291" s="128" t="str">
        <f t="shared" si="47"/>
        <v/>
      </c>
      <c r="AD291" s="128" t="str">
        <f t="shared" si="48"/>
        <v/>
      </c>
      <c r="AE291" s="128" t="str">
        <f t="shared" si="49"/>
        <v/>
      </c>
      <c r="AF291" s="128" t="str">
        <f t="shared" si="50"/>
        <v/>
      </c>
      <c r="AG291" s="128" t="str">
        <f t="shared" si="51"/>
        <v/>
      </c>
      <c r="AH291" s="128" t="str">
        <f t="shared" si="52"/>
        <v/>
      </c>
      <c r="AI291" s="128" t="str">
        <f t="shared" si="53"/>
        <v/>
      </c>
      <c r="AJ291" s="128" t="str">
        <f t="shared" si="54"/>
        <v/>
      </c>
      <c r="AK291" s="128" t="str">
        <f>IF(A291="","",エントリーシート!$G$6)</f>
        <v/>
      </c>
    </row>
    <row r="292" spans="26:37">
      <c r="Z292" s="128">
        <v>291</v>
      </c>
      <c r="AA292" s="128" t="str">
        <f>IF(A292="","",エントリーシート!$D$7)</f>
        <v/>
      </c>
      <c r="AB292" s="128" t="str">
        <f t="shared" si="46"/>
        <v/>
      </c>
      <c r="AC292" s="128" t="str">
        <f t="shared" si="47"/>
        <v/>
      </c>
      <c r="AD292" s="128" t="str">
        <f t="shared" si="48"/>
        <v/>
      </c>
      <c r="AE292" s="128" t="str">
        <f t="shared" si="49"/>
        <v/>
      </c>
      <c r="AF292" s="128" t="str">
        <f t="shared" si="50"/>
        <v/>
      </c>
      <c r="AG292" s="128" t="str">
        <f t="shared" si="51"/>
        <v/>
      </c>
      <c r="AH292" s="128" t="str">
        <f t="shared" si="52"/>
        <v/>
      </c>
      <c r="AI292" s="128" t="str">
        <f t="shared" si="53"/>
        <v/>
      </c>
      <c r="AJ292" s="128" t="str">
        <f t="shared" si="54"/>
        <v/>
      </c>
      <c r="AK292" s="128" t="str">
        <f>IF(A292="","",エントリーシート!$G$6)</f>
        <v/>
      </c>
    </row>
    <row r="293" spans="26:37">
      <c r="Z293" s="128">
        <v>292</v>
      </c>
      <c r="AA293" s="128" t="str">
        <f>IF(A293="","",エントリーシート!$D$7)</f>
        <v/>
      </c>
      <c r="AB293" s="128" t="str">
        <f t="shared" si="46"/>
        <v/>
      </c>
      <c r="AC293" s="128" t="str">
        <f t="shared" si="47"/>
        <v/>
      </c>
      <c r="AD293" s="128" t="str">
        <f t="shared" si="48"/>
        <v/>
      </c>
      <c r="AE293" s="128" t="str">
        <f t="shared" si="49"/>
        <v/>
      </c>
      <c r="AF293" s="128" t="str">
        <f t="shared" si="50"/>
        <v/>
      </c>
      <c r="AG293" s="128" t="str">
        <f t="shared" si="51"/>
        <v/>
      </c>
      <c r="AH293" s="128" t="str">
        <f t="shared" si="52"/>
        <v/>
      </c>
      <c r="AI293" s="128" t="str">
        <f t="shared" si="53"/>
        <v/>
      </c>
      <c r="AJ293" s="128" t="str">
        <f t="shared" si="54"/>
        <v/>
      </c>
      <c r="AK293" s="128" t="str">
        <f>IF(A293="","",エントリーシート!$G$6)</f>
        <v/>
      </c>
    </row>
    <row r="294" spans="26:37">
      <c r="Z294" s="128">
        <v>293</v>
      </c>
      <c r="AA294" s="128" t="str">
        <f>IF(A294="","",エントリーシート!$D$7)</f>
        <v/>
      </c>
      <c r="AB294" s="128" t="str">
        <f t="shared" si="46"/>
        <v/>
      </c>
      <c r="AC294" s="128" t="str">
        <f t="shared" si="47"/>
        <v/>
      </c>
      <c r="AD294" s="128" t="str">
        <f t="shared" si="48"/>
        <v/>
      </c>
      <c r="AE294" s="128" t="str">
        <f t="shared" si="49"/>
        <v/>
      </c>
      <c r="AF294" s="128" t="str">
        <f t="shared" si="50"/>
        <v/>
      </c>
      <c r="AG294" s="128" t="str">
        <f t="shared" si="51"/>
        <v/>
      </c>
      <c r="AH294" s="128" t="str">
        <f t="shared" si="52"/>
        <v/>
      </c>
      <c r="AI294" s="128" t="str">
        <f t="shared" si="53"/>
        <v/>
      </c>
      <c r="AJ294" s="128" t="str">
        <f t="shared" si="54"/>
        <v/>
      </c>
      <c r="AK294" s="128" t="str">
        <f>IF(A294="","",エントリーシート!$G$6)</f>
        <v/>
      </c>
    </row>
    <row r="295" spans="26:37">
      <c r="Z295" s="128">
        <v>294</v>
      </c>
      <c r="AA295" s="128" t="str">
        <f>IF(A295="","",エントリーシート!$D$7)</f>
        <v/>
      </c>
      <c r="AB295" s="128" t="str">
        <f t="shared" si="46"/>
        <v/>
      </c>
      <c r="AC295" s="128" t="str">
        <f t="shared" si="47"/>
        <v/>
      </c>
      <c r="AD295" s="128" t="str">
        <f t="shared" si="48"/>
        <v/>
      </c>
      <c r="AE295" s="128" t="str">
        <f t="shared" si="49"/>
        <v/>
      </c>
      <c r="AF295" s="128" t="str">
        <f t="shared" si="50"/>
        <v/>
      </c>
      <c r="AG295" s="128" t="str">
        <f t="shared" si="51"/>
        <v/>
      </c>
      <c r="AH295" s="128" t="str">
        <f t="shared" si="52"/>
        <v/>
      </c>
      <c r="AI295" s="128" t="str">
        <f t="shared" si="53"/>
        <v/>
      </c>
      <c r="AJ295" s="128" t="str">
        <f t="shared" si="54"/>
        <v/>
      </c>
      <c r="AK295" s="128" t="str">
        <f>IF(A295="","",エントリーシート!$G$6)</f>
        <v/>
      </c>
    </row>
    <row r="296" spans="26:37">
      <c r="Z296" s="128">
        <v>295</v>
      </c>
      <c r="AA296" s="128" t="str">
        <f>IF(A296="","",エントリーシート!$D$7)</f>
        <v/>
      </c>
      <c r="AB296" s="128" t="str">
        <f t="shared" si="46"/>
        <v/>
      </c>
      <c r="AC296" s="128" t="str">
        <f t="shared" si="47"/>
        <v/>
      </c>
      <c r="AD296" s="128" t="str">
        <f t="shared" si="48"/>
        <v/>
      </c>
      <c r="AE296" s="128" t="str">
        <f t="shared" si="49"/>
        <v/>
      </c>
      <c r="AF296" s="128" t="str">
        <f t="shared" si="50"/>
        <v/>
      </c>
      <c r="AG296" s="128" t="str">
        <f t="shared" si="51"/>
        <v/>
      </c>
      <c r="AH296" s="128" t="str">
        <f t="shared" si="52"/>
        <v/>
      </c>
      <c r="AI296" s="128" t="str">
        <f t="shared" si="53"/>
        <v/>
      </c>
      <c r="AJ296" s="128" t="str">
        <f t="shared" si="54"/>
        <v/>
      </c>
      <c r="AK296" s="128" t="str">
        <f>IF(A296="","",エントリーシート!$G$6)</f>
        <v/>
      </c>
    </row>
    <row r="297" spans="26:37">
      <c r="Z297" s="128">
        <v>296</v>
      </c>
      <c r="AA297" s="128" t="str">
        <f>IF(A297="","",エントリーシート!$D$7)</f>
        <v/>
      </c>
      <c r="AB297" s="128" t="str">
        <f t="shared" si="46"/>
        <v/>
      </c>
      <c r="AC297" s="128" t="str">
        <f t="shared" si="47"/>
        <v/>
      </c>
      <c r="AD297" s="128" t="str">
        <f t="shared" si="48"/>
        <v/>
      </c>
      <c r="AE297" s="128" t="str">
        <f t="shared" si="49"/>
        <v/>
      </c>
      <c r="AF297" s="128" t="str">
        <f t="shared" si="50"/>
        <v/>
      </c>
      <c r="AG297" s="128" t="str">
        <f t="shared" si="51"/>
        <v/>
      </c>
      <c r="AH297" s="128" t="str">
        <f t="shared" si="52"/>
        <v/>
      </c>
      <c r="AI297" s="128" t="str">
        <f t="shared" si="53"/>
        <v/>
      </c>
      <c r="AJ297" s="128" t="str">
        <f t="shared" si="54"/>
        <v/>
      </c>
      <c r="AK297" s="128" t="str">
        <f>IF(A297="","",エントリーシート!$G$6)</f>
        <v/>
      </c>
    </row>
    <row r="298" spans="26:37">
      <c r="Z298" s="128">
        <v>297</v>
      </c>
      <c r="AA298" s="128" t="str">
        <f>IF(A298="","",エントリーシート!$D$7)</f>
        <v/>
      </c>
      <c r="AB298" s="128" t="str">
        <f t="shared" si="46"/>
        <v/>
      </c>
      <c r="AC298" s="128" t="str">
        <f t="shared" si="47"/>
        <v/>
      </c>
      <c r="AD298" s="128" t="str">
        <f t="shared" si="48"/>
        <v/>
      </c>
      <c r="AE298" s="128" t="str">
        <f t="shared" si="49"/>
        <v/>
      </c>
      <c r="AF298" s="128" t="str">
        <f t="shared" si="50"/>
        <v/>
      </c>
      <c r="AG298" s="128" t="str">
        <f t="shared" si="51"/>
        <v/>
      </c>
      <c r="AH298" s="128" t="str">
        <f t="shared" si="52"/>
        <v/>
      </c>
      <c r="AI298" s="128" t="str">
        <f t="shared" si="53"/>
        <v/>
      </c>
      <c r="AJ298" s="128" t="str">
        <f t="shared" si="54"/>
        <v/>
      </c>
      <c r="AK298" s="128" t="str">
        <f>IF(A298="","",エントリーシート!$G$6)</f>
        <v/>
      </c>
    </row>
    <row r="299" spans="26:37">
      <c r="Z299" s="128">
        <v>298</v>
      </c>
      <c r="AA299" s="128" t="str">
        <f>IF(A299="","",エントリーシート!$D$7)</f>
        <v/>
      </c>
      <c r="AB299" s="128" t="str">
        <f t="shared" si="46"/>
        <v/>
      </c>
      <c r="AC299" s="128" t="str">
        <f t="shared" si="47"/>
        <v/>
      </c>
      <c r="AD299" s="128" t="str">
        <f t="shared" si="48"/>
        <v/>
      </c>
      <c r="AE299" s="128" t="str">
        <f t="shared" si="49"/>
        <v/>
      </c>
      <c r="AF299" s="128" t="str">
        <f t="shared" si="50"/>
        <v/>
      </c>
      <c r="AG299" s="128" t="str">
        <f t="shared" si="51"/>
        <v/>
      </c>
      <c r="AH299" s="128" t="str">
        <f t="shared" si="52"/>
        <v/>
      </c>
      <c r="AI299" s="128" t="str">
        <f t="shared" si="53"/>
        <v/>
      </c>
      <c r="AJ299" s="128" t="str">
        <f t="shared" si="54"/>
        <v/>
      </c>
      <c r="AK299" s="128" t="str">
        <f>IF(A299="","",エントリーシート!$G$6)</f>
        <v/>
      </c>
    </row>
    <row r="300" spans="26:37">
      <c r="Z300" s="128">
        <v>299</v>
      </c>
      <c r="AA300" s="128" t="str">
        <f>IF(A300="","",エントリーシート!$D$7)</f>
        <v/>
      </c>
      <c r="AB300" s="128" t="str">
        <f t="shared" si="46"/>
        <v/>
      </c>
      <c r="AC300" s="128" t="str">
        <f t="shared" si="47"/>
        <v/>
      </c>
      <c r="AD300" s="128" t="str">
        <f t="shared" si="48"/>
        <v/>
      </c>
      <c r="AE300" s="128" t="str">
        <f t="shared" si="49"/>
        <v/>
      </c>
      <c r="AF300" s="128" t="str">
        <f t="shared" si="50"/>
        <v/>
      </c>
      <c r="AG300" s="128" t="str">
        <f t="shared" si="51"/>
        <v/>
      </c>
      <c r="AH300" s="128" t="str">
        <f t="shared" si="52"/>
        <v/>
      </c>
      <c r="AI300" s="128" t="str">
        <f t="shared" si="53"/>
        <v/>
      </c>
      <c r="AJ300" s="128" t="str">
        <f t="shared" si="54"/>
        <v/>
      </c>
      <c r="AK300" s="128" t="str">
        <f>IF(A300="","",エントリーシート!$G$6)</f>
        <v/>
      </c>
    </row>
    <row r="301" spans="26:37">
      <c r="Z301" s="128">
        <v>300</v>
      </c>
      <c r="AA301" s="128" t="str">
        <f>IF(A301="","",エントリーシート!$D$7)</f>
        <v/>
      </c>
      <c r="AB301" s="128" t="str">
        <f t="shared" si="46"/>
        <v/>
      </c>
      <c r="AC301" s="128" t="str">
        <f t="shared" si="47"/>
        <v/>
      </c>
      <c r="AD301" s="128" t="str">
        <f t="shared" si="48"/>
        <v/>
      </c>
      <c r="AE301" s="128" t="str">
        <f t="shared" si="49"/>
        <v/>
      </c>
      <c r="AF301" s="128" t="str">
        <f t="shared" si="50"/>
        <v/>
      </c>
      <c r="AG301" s="128" t="str">
        <f t="shared" si="51"/>
        <v/>
      </c>
      <c r="AH301" s="128" t="str">
        <f t="shared" si="52"/>
        <v/>
      </c>
      <c r="AI301" s="128" t="str">
        <f t="shared" si="53"/>
        <v/>
      </c>
      <c r="AJ301" s="128" t="str">
        <f t="shared" si="54"/>
        <v/>
      </c>
      <c r="AK301" s="128" t="str">
        <f>IF(A301="","",エントリーシート!$G$6)</f>
        <v/>
      </c>
    </row>
    <row r="302" spans="26:37">
      <c r="Z302" s="128">
        <v>301</v>
      </c>
      <c r="AA302" s="128" t="str">
        <f>IF(A302="","",エントリーシート!$D$7)</f>
        <v/>
      </c>
      <c r="AB302" s="128" t="str">
        <f t="shared" si="46"/>
        <v/>
      </c>
      <c r="AC302" s="128" t="str">
        <f t="shared" si="47"/>
        <v/>
      </c>
      <c r="AD302" s="128" t="str">
        <f t="shared" si="48"/>
        <v/>
      </c>
      <c r="AE302" s="128" t="str">
        <f t="shared" si="49"/>
        <v/>
      </c>
      <c r="AF302" s="128" t="str">
        <f t="shared" si="50"/>
        <v/>
      </c>
      <c r="AG302" s="128" t="str">
        <f t="shared" si="51"/>
        <v/>
      </c>
      <c r="AH302" s="128" t="str">
        <f t="shared" si="52"/>
        <v/>
      </c>
      <c r="AI302" s="128" t="str">
        <f t="shared" si="53"/>
        <v/>
      </c>
      <c r="AJ302" s="128" t="str">
        <f t="shared" si="54"/>
        <v/>
      </c>
      <c r="AK302" s="128" t="str">
        <f>IF(A302="","",エントリーシート!$G$6)</f>
        <v/>
      </c>
    </row>
    <row r="303" spans="26:37">
      <c r="Z303" s="128">
        <v>302</v>
      </c>
      <c r="AA303" s="128" t="str">
        <f>IF(A303="","",エントリーシート!$D$7)</f>
        <v/>
      </c>
      <c r="AB303" s="128" t="str">
        <f t="shared" si="46"/>
        <v/>
      </c>
      <c r="AC303" s="128" t="str">
        <f t="shared" si="47"/>
        <v/>
      </c>
      <c r="AD303" s="128" t="str">
        <f t="shared" si="48"/>
        <v/>
      </c>
      <c r="AE303" s="128" t="str">
        <f t="shared" si="49"/>
        <v/>
      </c>
      <c r="AF303" s="128" t="str">
        <f t="shared" si="50"/>
        <v/>
      </c>
      <c r="AG303" s="128" t="str">
        <f t="shared" si="51"/>
        <v/>
      </c>
      <c r="AH303" s="128" t="str">
        <f t="shared" si="52"/>
        <v/>
      </c>
      <c r="AI303" s="128" t="str">
        <f t="shared" si="53"/>
        <v/>
      </c>
      <c r="AJ303" s="128" t="str">
        <f t="shared" si="54"/>
        <v/>
      </c>
      <c r="AK303" s="128" t="str">
        <f>IF(A303="","",エントリーシート!$G$6)</f>
        <v/>
      </c>
    </row>
    <row r="304" spans="26:37">
      <c r="Z304" s="128">
        <v>303</v>
      </c>
      <c r="AA304" s="128" t="str">
        <f>IF(A304="","",エントリーシート!$D$7)</f>
        <v/>
      </c>
      <c r="AB304" s="128" t="str">
        <f t="shared" si="46"/>
        <v/>
      </c>
      <c r="AC304" s="128" t="str">
        <f t="shared" si="47"/>
        <v/>
      </c>
      <c r="AD304" s="128" t="str">
        <f t="shared" si="48"/>
        <v/>
      </c>
      <c r="AE304" s="128" t="str">
        <f t="shared" si="49"/>
        <v/>
      </c>
      <c r="AF304" s="128" t="str">
        <f t="shared" si="50"/>
        <v/>
      </c>
      <c r="AG304" s="128" t="str">
        <f t="shared" si="51"/>
        <v/>
      </c>
      <c r="AH304" s="128" t="str">
        <f t="shared" si="52"/>
        <v/>
      </c>
      <c r="AI304" s="128" t="str">
        <f t="shared" si="53"/>
        <v/>
      </c>
      <c r="AJ304" s="128" t="str">
        <f t="shared" si="54"/>
        <v/>
      </c>
      <c r="AK304" s="128" t="str">
        <f>IF(A304="","",エントリーシート!$G$6)</f>
        <v/>
      </c>
    </row>
    <row r="305" spans="26:37">
      <c r="Z305" s="128">
        <v>304</v>
      </c>
      <c r="AA305" s="128" t="str">
        <f>IF(A305="","",エントリーシート!$D$7)</f>
        <v/>
      </c>
      <c r="AB305" s="128" t="str">
        <f t="shared" si="46"/>
        <v/>
      </c>
      <c r="AC305" s="128" t="str">
        <f t="shared" si="47"/>
        <v/>
      </c>
      <c r="AD305" s="128" t="str">
        <f t="shared" si="48"/>
        <v/>
      </c>
      <c r="AE305" s="128" t="str">
        <f t="shared" si="49"/>
        <v/>
      </c>
      <c r="AF305" s="128" t="str">
        <f t="shared" si="50"/>
        <v/>
      </c>
      <c r="AG305" s="128" t="str">
        <f t="shared" si="51"/>
        <v/>
      </c>
      <c r="AH305" s="128" t="str">
        <f t="shared" si="52"/>
        <v/>
      </c>
      <c r="AI305" s="128" t="str">
        <f t="shared" si="53"/>
        <v/>
      </c>
      <c r="AJ305" s="128" t="str">
        <f t="shared" si="54"/>
        <v/>
      </c>
      <c r="AK305" s="128" t="str">
        <f>IF(A305="","",エントリーシート!$G$6)</f>
        <v/>
      </c>
    </row>
    <row r="306" spans="26:37">
      <c r="Z306" s="128">
        <v>305</v>
      </c>
      <c r="AA306" s="128" t="str">
        <f>IF(A306="","",エントリーシート!$D$7)</f>
        <v/>
      </c>
      <c r="AB306" s="128" t="str">
        <f t="shared" si="46"/>
        <v/>
      </c>
      <c r="AC306" s="128" t="str">
        <f t="shared" si="47"/>
        <v/>
      </c>
      <c r="AD306" s="128" t="str">
        <f t="shared" si="48"/>
        <v/>
      </c>
      <c r="AE306" s="128" t="str">
        <f t="shared" si="49"/>
        <v/>
      </c>
      <c r="AF306" s="128" t="str">
        <f t="shared" si="50"/>
        <v/>
      </c>
      <c r="AG306" s="128" t="str">
        <f t="shared" si="51"/>
        <v/>
      </c>
      <c r="AH306" s="128" t="str">
        <f t="shared" si="52"/>
        <v/>
      </c>
      <c r="AI306" s="128" t="str">
        <f t="shared" si="53"/>
        <v/>
      </c>
      <c r="AJ306" s="128" t="str">
        <f t="shared" si="54"/>
        <v/>
      </c>
      <c r="AK306" s="128" t="str">
        <f>IF(A306="","",エントリーシート!$G$6)</f>
        <v/>
      </c>
    </row>
    <row r="307" spans="26:37">
      <c r="Z307" s="128">
        <v>306</v>
      </c>
      <c r="AA307" s="128" t="str">
        <f>IF(A307="","",エントリーシート!$D$7)</f>
        <v/>
      </c>
      <c r="AB307" s="128" t="str">
        <f t="shared" si="46"/>
        <v/>
      </c>
      <c r="AC307" s="128" t="str">
        <f t="shared" si="47"/>
        <v/>
      </c>
      <c r="AD307" s="128" t="str">
        <f t="shared" si="48"/>
        <v/>
      </c>
      <c r="AE307" s="128" t="str">
        <f t="shared" si="49"/>
        <v/>
      </c>
      <c r="AF307" s="128" t="str">
        <f t="shared" si="50"/>
        <v/>
      </c>
      <c r="AG307" s="128" t="str">
        <f t="shared" si="51"/>
        <v/>
      </c>
      <c r="AH307" s="128" t="str">
        <f t="shared" si="52"/>
        <v/>
      </c>
      <c r="AI307" s="128" t="str">
        <f t="shared" si="53"/>
        <v/>
      </c>
      <c r="AJ307" s="128" t="str">
        <f t="shared" si="54"/>
        <v/>
      </c>
      <c r="AK307" s="128" t="str">
        <f>IF(A307="","",エントリーシート!$G$6)</f>
        <v/>
      </c>
    </row>
    <row r="308" spans="26:37">
      <c r="Z308" s="128">
        <v>307</v>
      </c>
      <c r="AA308" s="128" t="str">
        <f>IF(A308="","",エントリーシート!$D$7)</f>
        <v/>
      </c>
      <c r="AB308" s="128" t="str">
        <f t="shared" si="46"/>
        <v/>
      </c>
      <c r="AC308" s="128" t="str">
        <f t="shared" si="47"/>
        <v/>
      </c>
      <c r="AD308" s="128" t="str">
        <f t="shared" si="48"/>
        <v/>
      </c>
      <c r="AE308" s="128" t="str">
        <f t="shared" si="49"/>
        <v/>
      </c>
      <c r="AF308" s="128" t="str">
        <f t="shared" si="50"/>
        <v/>
      </c>
      <c r="AG308" s="128" t="str">
        <f t="shared" si="51"/>
        <v/>
      </c>
      <c r="AH308" s="128" t="str">
        <f t="shared" si="52"/>
        <v/>
      </c>
      <c r="AI308" s="128" t="str">
        <f t="shared" si="53"/>
        <v/>
      </c>
      <c r="AJ308" s="128" t="str">
        <f t="shared" si="54"/>
        <v/>
      </c>
      <c r="AK308" s="128" t="str">
        <f>IF(A308="","",エントリーシート!$G$6)</f>
        <v/>
      </c>
    </row>
    <row r="309" spans="26:37">
      <c r="Z309" s="128">
        <v>308</v>
      </c>
      <c r="AA309" s="128" t="str">
        <f>IF(A309="","",エントリーシート!$D$7)</f>
        <v/>
      </c>
      <c r="AB309" s="128" t="str">
        <f t="shared" si="46"/>
        <v/>
      </c>
      <c r="AC309" s="128" t="str">
        <f t="shared" si="47"/>
        <v/>
      </c>
      <c r="AD309" s="128" t="str">
        <f t="shared" si="48"/>
        <v/>
      </c>
      <c r="AE309" s="128" t="str">
        <f t="shared" si="49"/>
        <v/>
      </c>
      <c r="AF309" s="128" t="str">
        <f t="shared" si="50"/>
        <v/>
      </c>
      <c r="AG309" s="128" t="str">
        <f t="shared" si="51"/>
        <v/>
      </c>
      <c r="AH309" s="128" t="str">
        <f t="shared" si="52"/>
        <v/>
      </c>
      <c r="AI309" s="128" t="str">
        <f t="shared" si="53"/>
        <v/>
      </c>
      <c r="AJ309" s="128" t="str">
        <f t="shared" si="54"/>
        <v/>
      </c>
      <c r="AK309" s="128" t="str">
        <f>IF(A309="","",エントリーシート!$G$6)</f>
        <v/>
      </c>
    </row>
    <row r="310" spans="26:37">
      <c r="Z310" s="128">
        <v>309</v>
      </c>
      <c r="AA310" s="128" t="str">
        <f>IF(A310="","",エントリーシート!$D$7)</f>
        <v/>
      </c>
      <c r="AB310" s="128" t="str">
        <f t="shared" si="46"/>
        <v/>
      </c>
      <c r="AC310" s="128" t="str">
        <f t="shared" si="47"/>
        <v/>
      </c>
      <c r="AD310" s="128" t="str">
        <f t="shared" si="48"/>
        <v/>
      </c>
      <c r="AE310" s="128" t="str">
        <f t="shared" si="49"/>
        <v/>
      </c>
      <c r="AF310" s="128" t="str">
        <f t="shared" si="50"/>
        <v/>
      </c>
      <c r="AG310" s="128" t="str">
        <f t="shared" si="51"/>
        <v/>
      </c>
      <c r="AH310" s="128" t="str">
        <f t="shared" si="52"/>
        <v/>
      </c>
      <c r="AI310" s="128" t="str">
        <f t="shared" si="53"/>
        <v/>
      </c>
      <c r="AJ310" s="128" t="str">
        <f t="shared" si="54"/>
        <v/>
      </c>
      <c r="AK310" s="128" t="str">
        <f>IF(A310="","",エントリーシート!$G$6)</f>
        <v/>
      </c>
    </row>
    <row r="311" spans="26:37">
      <c r="Z311" s="128">
        <v>310</v>
      </c>
      <c r="AA311" s="128" t="str">
        <f>IF(A311="","",エントリーシート!$D$7)</f>
        <v/>
      </c>
      <c r="AB311" s="128" t="str">
        <f t="shared" si="46"/>
        <v/>
      </c>
      <c r="AC311" s="128" t="str">
        <f t="shared" si="47"/>
        <v/>
      </c>
      <c r="AD311" s="128" t="str">
        <f t="shared" si="48"/>
        <v/>
      </c>
      <c r="AE311" s="128" t="str">
        <f t="shared" si="49"/>
        <v/>
      </c>
      <c r="AF311" s="128" t="str">
        <f t="shared" si="50"/>
        <v/>
      </c>
      <c r="AG311" s="128" t="str">
        <f t="shared" si="51"/>
        <v/>
      </c>
      <c r="AH311" s="128" t="str">
        <f t="shared" si="52"/>
        <v/>
      </c>
      <c r="AI311" s="128" t="str">
        <f t="shared" si="53"/>
        <v/>
      </c>
      <c r="AJ311" s="128" t="str">
        <f t="shared" si="54"/>
        <v/>
      </c>
      <c r="AK311" s="128" t="str">
        <f>IF(A311="","",エントリーシート!$G$6)</f>
        <v/>
      </c>
    </row>
    <row r="312" spans="26:37">
      <c r="Z312" s="128">
        <v>311</v>
      </c>
      <c r="AA312" s="128" t="str">
        <f>IF(A312="","",エントリーシート!$D$7)</f>
        <v/>
      </c>
      <c r="AB312" s="128" t="str">
        <f t="shared" si="46"/>
        <v/>
      </c>
      <c r="AC312" s="128" t="str">
        <f t="shared" si="47"/>
        <v/>
      </c>
      <c r="AD312" s="128" t="str">
        <f t="shared" si="48"/>
        <v/>
      </c>
      <c r="AE312" s="128" t="str">
        <f t="shared" si="49"/>
        <v/>
      </c>
      <c r="AF312" s="128" t="str">
        <f t="shared" si="50"/>
        <v/>
      </c>
      <c r="AG312" s="128" t="str">
        <f t="shared" si="51"/>
        <v/>
      </c>
      <c r="AH312" s="128" t="str">
        <f t="shared" si="52"/>
        <v/>
      </c>
      <c r="AI312" s="128" t="str">
        <f t="shared" si="53"/>
        <v/>
      </c>
      <c r="AJ312" s="128" t="str">
        <f t="shared" si="54"/>
        <v/>
      </c>
      <c r="AK312" s="128" t="str">
        <f>IF(A312="","",エントリーシート!$G$6)</f>
        <v/>
      </c>
    </row>
    <row r="313" spans="26:37">
      <c r="Z313" s="128">
        <v>312</v>
      </c>
      <c r="AA313" s="128" t="str">
        <f>IF(A313="","",エントリーシート!$D$7)</f>
        <v/>
      </c>
      <c r="AB313" s="128" t="str">
        <f t="shared" si="46"/>
        <v/>
      </c>
      <c r="AC313" s="128" t="str">
        <f t="shared" si="47"/>
        <v/>
      </c>
      <c r="AD313" s="128" t="str">
        <f t="shared" si="48"/>
        <v/>
      </c>
      <c r="AE313" s="128" t="str">
        <f t="shared" si="49"/>
        <v/>
      </c>
      <c r="AF313" s="128" t="str">
        <f t="shared" si="50"/>
        <v/>
      </c>
      <c r="AG313" s="128" t="str">
        <f t="shared" si="51"/>
        <v/>
      </c>
      <c r="AH313" s="128" t="str">
        <f t="shared" si="52"/>
        <v/>
      </c>
      <c r="AI313" s="128" t="str">
        <f t="shared" si="53"/>
        <v/>
      </c>
      <c r="AJ313" s="128" t="str">
        <f t="shared" si="54"/>
        <v/>
      </c>
      <c r="AK313" s="128" t="str">
        <f>IF(A313="","",エントリーシート!$G$6)</f>
        <v/>
      </c>
    </row>
    <row r="314" spans="26:37">
      <c r="Z314" s="128">
        <v>313</v>
      </c>
      <c r="AA314" s="128" t="str">
        <f>IF(A314="","",エントリーシート!$D$7)</f>
        <v/>
      </c>
      <c r="AB314" s="128" t="str">
        <f t="shared" si="46"/>
        <v/>
      </c>
      <c r="AC314" s="128" t="str">
        <f t="shared" si="47"/>
        <v/>
      </c>
      <c r="AD314" s="128" t="str">
        <f t="shared" si="48"/>
        <v/>
      </c>
      <c r="AE314" s="128" t="str">
        <f t="shared" si="49"/>
        <v/>
      </c>
      <c r="AF314" s="128" t="str">
        <f t="shared" si="50"/>
        <v/>
      </c>
      <c r="AG314" s="128" t="str">
        <f t="shared" si="51"/>
        <v/>
      </c>
      <c r="AH314" s="128" t="str">
        <f t="shared" si="52"/>
        <v/>
      </c>
      <c r="AI314" s="128" t="str">
        <f t="shared" si="53"/>
        <v/>
      </c>
      <c r="AJ314" s="128" t="str">
        <f t="shared" si="54"/>
        <v/>
      </c>
      <c r="AK314" s="128" t="str">
        <f>IF(A314="","",エントリーシート!$G$6)</f>
        <v/>
      </c>
    </row>
    <row r="315" spans="26:37">
      <c r="Z315" s="128">
        <v>314</v>
      </c>
      <c r="AA315" s="128" t="str">
        <f>IF(A315="","",エントリーシート!$D$7)</f>
        <v/>
      </c>
      <c r="AB315" s="128" t="str">
        <f t="shared" si="46"/>
        <v/>
      </c>
      <c r="AC315" s="128" t="str">
        <f t="shared" si="47"/>
        <v/>
      </c>
      <c r="AD315" s="128" t="str">
        <f t="shared" si="48"/>
        <v/>
      </c>
      <c r="AE315" s="128" t="str">
        <f t="shared" si="49"/>
        <v/>
      </c>
      <c r="AF315" s="128" t="str">
        <f t="shared" si="50"/>
        <v/>
      </c>
      <c r="AG315" s="128" t="str">
        <f t="shared" si="51"/>
        <v/>
      </c>
      <c r="AH315" s="128" t="str">
        <f t="shared" si="52"/>
        <v/>
      </c>
      <c r="AI315" s="128" t="str">
        <f t="shared" si="53"/>
        <v/>
      </c>
      <c r="AJ315" s="128" t="str">
        <f t="shared" si="54"/>
        <v/>
      </c>
      <c r="AK315" s="128" t="str">
        <f>IF(A315="","",エントリーシート!$G$6)</f>
        <v/>
      </c>
    </row>
    <row r="316" spans="26:37">
      <c r="Z316" s="128">
        <v>315</v>
      </c>
      <c r="AA316" s="128" t="str">
        <f>IF(A316="","",エントリーシート!$D$7)</f>
        <v/>
      </c>
      <c r="AB316" s="128" t="str">
        <f t="shared" si="46"/>
        <v/>
      </c>
      <c r="AC316" s="128" t="str">
        <f t="shared" si="47"/>
        <v/>
      </c>
      <c r="AD316" s="128" t="str">
        <f t="shared" si="48"/>
        <v/>
      </c>
      <c r="AE316" s="128" t="str">
        <f t="shared" si="49"/>
        <v/>
      </c>
      <c r="AF316" s="128" t="str">
        <f t="shared" si="50"/>
        <v/>
      </c>
      <c r="AG316" s="128" t="str">
        <f t="shared" si="51"/>
        <v/>
      </c>
      <c r="AH316" s="128" t="str">
        <f t="shared" si="52"/>
        <v/>
      </c>
      <c r="AI316" s="128" t="str">
        <f t="shared" si="53"/>
        <v/>
      </c>
      <c r="AJ316" s="128" t="str">
        <f t="shared" si="54"/>
        <v/>
      </c>
      <c r="AK316" s="128" t="str">
        <f>IF(A316="","",エントリーシート!$G$6)</f>
        <v/>
      </c>
    </row>
    <row r="317" spans="26:37">
      <c r="Z317" s="128">
        <v>316</v>
      </c>
      <c r="AA317" s="128" t="str">
        <f>IF(A317="","",エントリーシート!$D$7)</f>
        <v/>
      </c>
      <c r="AB317" s="128" t="str">
        <f t="shared" si="46"/>
        <v/>
      </c>
      <c r="AC317" s="128" t="str">
        <f t="shared" si="47"/>
        <v/>
      </c>
      <c r="AD317" s="128" t="str">
        <f t="shared" si="48"/>
        <v/>
      </c>
      <c r="AE317" s="128" t="str">
        <f t="shared" si="49"/>
        <v/>
      </c>
      <c r="AF317" s="128" t="str">
        <f t="shared" si="50"/>
        <v/>
      </c>
      <c r="AG317" s="128" t="str">
        <f t="shared" si="51"/>
        <v/>
      </c>
      <c r="AH317" s="128" t="str">
        <f t="shared" si="52"/>
        <v/>
      </c>
      <c r="AI317" s="128" t="str">
        <f t="shared" si="53"/>
        <v/>
      </c>
      <c r="AJ317" s="128" t="str">
        <f t="shared" si="54"/>
        <v/>
      </c>
      <c r="AK317" s="128" t="str">
        <f>IF(A317="","",エントリーシート!$G$6)</f>
        <v/>
      </c>
    </row>
    <row r="318" spans="26:37">
      <c r="Z318" s="128">
        <v>317</v>
      </c>
      <c r="AA318" s="128" t="str">
        <f>IF(A318="","",エントリーシート!$D$7)</f>
        <v/>
      </c>
      <c r="AB318" s="128" t="str">
        <f t="shared" si="46"/>
        <v/>
      </c>
      <c r="AC318" s="128" t="str">
        <f t="shared" si="47"/>
        <v/>
      </c>
      <c r="AD318" s="128" t="str">
        <f t="shared" si="48"/>
        <v/>
      </c>
      <c r="AE318" s="128" t="str">
        <f t="shared" si="49"/>
        <v/>
      </c>
      <c r="AF318" s="128" t="str">
        <f t="shared" si="50"/>
        <v/>
      </c>
      <c r="AG318" s="128" t="str">
        <f t="shared" si="51"/>
        <v/>
      </c>
      <c r="AH318" s="128" t="str">
        <f t="shared" si="52"/>
        <v/>
      </c>
      <c r="AI318" s="128" t="str">
        <f t="shared" si="53"/>
        <v/>
      </c>
      <c r="AJ318" s="128" t="str">
        <f t="shared" si="54"/>
        <v/>
      </c>
      <c r="AK318" s="128" t="str">
        <f>IF(A318="","",エントリーシート!$G$6)</f>
        <v/>
      </c>
    </row>
    <row r="319" spans="26:37">
      <c r="Z319" s="128">
        <v>318</v>
      </c>
      <c r="AA319" s="128" t="str">
        <f>IF(A319="","",エントリーシート!$D$7)</f>
        <v/>
      </c>
      <c r="AB319" s="128" t="str">
        <f t="shared" si="46"/>
        <v/>
      </c>
      <c r="AC319" s="128" t="str">
        <f t="shared" si="47"/>
        <v/>
      </c>
      <c r="AD319" s="128" t="str">
        <f t="shared" si="48"/>
        <v/>
      </c>
      <c r="AE319" s="128" t="str">
        <f t="shared" si="49"/>
        <v/>
      </c>
      <c r="AF319" s="128" t="str">
        <f t="shared" si="50"/>
        <v/>
      </c>
      <c r="AG319" s="128" t="str">
        <f t="shared" si="51"/>
        <v/>
      </c>
      <c r="AH319" s="128" t="str">
        <f t="shared" si="52"/>
        <v/>
      </c>
      <c r="AI319" s="128" t="str">
        <f t="shared" si="53"/>
        <v/>
      </c>
      <c r="AJ319" s="128" t="str">
        <f t="shared" si="54"/>
        <v/>
      </c>
      <c r="AK319" s="128" t="str">
        <f>IF(A319="","",エントリーシート!$G$6)</f>
        <v/>
      </c>
    </row>
    <row r="320" spans="26:37">
      <c r="Z320" s="128">
        <v>319</v>
      </c>
      <c r="AA320" s="128" t="str">
        <f>IF(A320="","",エントリーシート!$D$7)</f>
        <v/>
      </c>
      <c r="AB320" s="128" t="str">
        <f t="shared" si="46"/>
        <v/>
      </c>
      <c r="AC320" s="128" t="str">
        <f t="shared" si="47"/>
        <v/>
      </c>
      <c r="AD320" s="128" t="str">
        <f t="shared" si="48"/>
        <v/>
      </c>
      <c r="AE320" s="128" t="str">
        <f t="shared" si="49"/>
        <v/>
      </c>
      <c r="AF320" s="128" t="str">
        <f t="shared" si="50"/>
        <v/>
      </c>
      <c r="AG320" s="128" t="str">
        <f t="shared" si="51"/>
        <v/>
      </c>
      <c r="AH320" s="128" t="str">
        <f t="shared" si="52"/>
        <v/>
      </c>
      <c r="AI320" s="128" t="str">
        <f t="shared" si="53"/>
        <v/>
      </c>
      <c r="AJ320" s="128" t="str">
        <f t="shared" si="54"/>
        <v/>
      </c>
      <c r="AK320" s="128" t="str">
        <f>IF(A320="","",エントリーシート!$G$6)</f>
        <v/>
      </c>
    </row>
    <row r="321" spans="26:37">
      <c r="Z321" s="128">
        <v>320</v>
      </c>
      <c r="AA321" s="128" t="str">
        <f>IF(A321="","",エントリーシート!$D$7)</f>
        <v/>
      </c>
      <c r="AB321" s="128" t="str">
        <f t="shared" si="46"/>
        <v/>
      </c>
      <c r="AC321" s="128" t="str">
        <f t="shared" si="47"/>
        <v/>
      </c>
      <c r="AD321" s="128" t="str">
        <f t="shared" si="48"/>
        <v/>
      </c>
      <c r="AE321" s="128" t="str">
        <f t="shared" si="49"/>
        <v/>
      </c>
      <c r="AF321" s="128" t="str">
        <f t="shared" si="50"/>
        <v/>
      </c>
      <c r="AG321" s="128" t="str">
        <f t="shared" si="51"/>
        <v/>
      </c>
      <c r="AH321" s="128" t="str">
        <f t="shared" si="52"/>
        <v/>
      </c>
      <c r="AI321" s="128" t="str">
        <f t="shared" si="53"/>
        <v/>
      </c>
      <c r="AJ321" s="128" t="str">
        <f t="shared" si="54"/>
        <v/>
      </c>
      <c r="AK321" s="128" t="str">
        <f>IF(A321="","",エントリーシート!$G$6)</f>
        <v/>
      </c>
    </row>
    <row r="322" spans="26:37">
      <c r="Z322" s="128">
        <v>321</v>
      </c>
      <c r="AA322" s="128" t="str">
        <f>IF(A322="","",エントリーシート!$D$7)</f>
        <v/>
      </c>
      <c r="AB322" s="128" t="str">
        <f t="shared" si="46"/>
        <v/>
      </c>
      <c r="AC322" s="128" t="str">
        <f t="shared" si="47"/>
        <v/>
      </c>
      <c r="AD322" s="128" t="str">
        <f t="shared" si="48"/>
        <v/>
      </c>
      <c r="AE322" s="128" t="str">
        <f t="shared" si="49"/>
        <v/>
      </c>
      <c r="AF322" s="128" t="str">
        <f t="shared" si="50"/>
        <v/>
      </c>
      <c r="AG322" s="128" t="str">
        <f t="shared" si="51"/>
        <v/>
      </c>
      <c r="AH322" s="128" t="str">
        <f t="shared" si="52"/>
        <v/>
      </c>
      <c r="AI322" s="128" t="str">
        <f t="shared" si="53"/>
        <v/>
      </c>
      <c r="AJ322" s="128" t="str">
        <f t="shared" si="54"/>
        <v/>
      </c>
      <c r="AK322" s="128" t="str">
        <f>IF(A322="","",エントリーシート!$G$6)</f>
        <v/>
      </c>
    </row>
    <row r="323" spans="26:37">
      <c r="Z323" s="128">
        <v>322</v>
      </c>
      <c r="AA323" s="128" t="str">
        <f>IF(A323="","",エントリーシート!$D$7)</f>
        <v/>
      </c>
      <c r="AB323" s="128" t="str">
        <f t="shared" si="46"/>
        <v/>
      </c>
      <c r="AC323" s="128" t="str">
        <f t="shared" si="47"/>
        <v/>
      </c>
      <c r="AD323" s="128" t="str">
        <f t="shared" si="48"/>
        <v/>
      </c>
      <c r="AE323" s="128" t="str">
        <f t="shared" si="49"/>
        <v/>
      </c>
      <c r="AF323" s="128" t="str">
        <f t="shared" si="50"/>
        <v/>
      </c>
      <c r="AG323" s="128" t="str">
        <f t="shared" si="51"/>
        <v/>
      </c>
      <c r="AH323" s="128" t="str">
        <f t="shared" si="52"/>
        <v/>
      </c>
      <c r="AI323" s="128" t="str">
        <f t="shared" si="53"/>
        <v/>
      </c>
      <c r="AJ323" s="128" t="str">
        <f t="shared" si="54"/>
        <v/>
      </c>
      <c r="AK323" s="128" t="str">
        <f>IF(A323="","",エントリーシート!$G$6)</f>
        <v/>
      </c>
    </row>
    <row r="324" spans="26:37">
      <c r="Z324" s="128">
        <v>323</v>
      </c>
      <c r="AA324" s="128" t="str">
        <f>IF(A324="","",エントリーシート!$D$7)</f>
        <v/>
      </c>
      <c r="AB324" s="128" t="str">
        <f t="shared" si="46"/>
        <v/>
      </c>
      <c r="AC324" s="128" t="str">
        <f t="shared" si="47"/>
        <v/>
      </c>
      <c r="AD324" s="128" t="str">
        <f t="shared" si="48"/>
        <v/>
      </c>
      <c r="AE324" s="128" t="str">
        <f t="shared" si="49"/>
        <v/>
      </c>
      <c r="AF324" s="128" t="str">
        <f t="shared" si="50"/>
        <v/>
      </c>
      <c r="AG324" s="128" t="str">
        <f t="shared" si="51"/>
        <v/>
      </c>
      <c r="AH324" s="128" t="str">
        <f t="shared" si="52"/>
        <v/>
      </c>
      <c r="AI324" s="128" t="str">
        <f t="shared" si="53"/>
        <v/>
      </c>
      <c r="AJ324" s="128" t="str">
        <f t="shared" si="54"/>
        <v/>
      </c>
      <c r="AK324" s="128" t="str">
        <f>IF(A324="","",エントリーシート!$G$6)</f>
        <v/>
      </c>
    </row>
    <row r="325" spans="26:37">
      <c r="Z325" s="128">
        <v>324</v>
      </c>
      <c r="AA325" s="128" t="str">
        <f>IF(A325="","",エントリーシート!$D$7)</f>
        <v/>
      </c>
      <c r="AB325" s="128" t="str">
        <f t="shared" si="46"/>
        <v/>
      </c>
      <c r="AC325" s="128" t="str">
        <f t="shared" si="47"/>
        <v/>
      </c>
      <c r="AD325" s="128" t="str">
        <f t="shared" si="48"/>
        <v/>
      </c>
      <c r="AE325" s="128" t="str">
        <f t="shared" si="49"/>
        <v/>
      </c>
      <c r="AF325" s="128" t="str">
        <f t="shared" si="50"/>
        <v/>
      </c>
      <c r="AG325" s="128" t="str">
        <f t="shared" si="51"/>
        <v/>
      </c>
      <c r="AH325" s="128" t="str">
        <f t="shared" si="52"/>
        <v/>
      </c>
      <c r="AI325" s="128" t="str">
        <f t="shared" si="53"/>
        <v/>
      </c>
      <c r="AJ325" s="128" t="str">
        <f t="shared" si="54"/>
        <v/>
      </c>
      <c r="AK325" s="128" t="str">
        <f>IF(A325="","",エントリーシート!$G$6)</f>
        <v/>
      </c>
    </row>
    <row r="326" spans="26:37">
      <c r="Z326" s="128">
        <v>325</v>
      </c>
      <c r="AA326" s="128" t="str">
        <f>IF(A326="","",エントリーシート!$D$7)</f>
        <v/>
      </c>
      <c r="AB326" s="128" t="str">
        <f t="shared" si="46"/>
        <v/>
      </c>
      <c r="AC326" s="128" t="str">
        <f t="shared" si="47"/>
        <v/>
      </c>
      <c r="AD326" s="128" t="str">
        <f t="shared" si="48"/>
        <v/>
      </c>
      <c r="AE326" s="128" t="str">
        <f t="shared" si="49"/>
        <v/>
      </c>
      <c r="AF326" s="128" t="str">
        <f t="shared" si="50"/>
        <v/>
      </c>
      <c r="AG326" s="128" t="str">
        <f t="shared" si="51"/>
        <v/>
      </c>
      <c r="AH326" s="128" t="str">
        <f t="shared" si="52"/>
        <v/>
      </c>
      <c r="AI326" s="128" t="str">
        <f t="shared" si="53"/>
        <v/>
      </c>
      <c r="AJ326" s="128" t="str">
        <f t="shared" si="54"/>
        <v/>
      </c>
      <c r="AK326" s="128" t="str">
        <f>IF(A326="","",エントリーシート!$G$6)</f>
        <v/>
      </c>
    </row>
    <row r="327" spans="26:37">
      <c r="Z327" s="128">
        <v>326</v>
      </c>
      <c r="AA327" s="128" t="str">
        <f>IF(A327="","",エントリーシート!$D$7)</f>
        <v/>
      </c>
      <c r="AB327" s="128" t="str">
        <f t="shared" si="46"/>
        <v/>
      </c>
      <c r="AC327" s="128" t="str">
        <f t="shared" si="47"/>
        <v/>
      </c>
      <c r="AD327" s="128" t="str">
        <f t="shared" si="48"/>
        <v/>
      </c>
      <c r="AE327" s="128" t="str">
        <f t="shared" si="49"/>
        <v/>
      </c>
      <c r="AF327" s="128" t="str">
        <f t="shared" si="50"/>
        <v/>
      </c>
      <c r="AG327" s="128" t="str">
        <f t="shared" si="51"/>
        <v/>
      </c>
      <c r="AH327" s="128" t="str">
        <f t="shared" si="52"/>
        <v/>
      </c>
      <c r="AI327" s="128" t="str">
        <f t="shared" si="53"/>
        <v/>
      </c>
      <c r="AJ327" s="128" t="str">
        <f t="shared" si="54"/>
        <v/>
      </c>
      <c r="AK327" s="128" t="str">
        <f>IF(A327="","",エントリーシート!$G$6)</f>
        <v/>
      </c>
    </row>
    <row r="328" spans="26:37">
      <c r="Z328" s="128">
        <v>327</v>
      </c>
      <c r="AA328" s="128" t="str">
        <f>IF(A328="","",エントリーシート!$D$7)</f>
        <v/>
      </c>
      <c r="AB328" s="128" t="str">
        <f t="shared" si="46"/>
        <v/>
      </c>
      <c r="AC328" s="128" t="str">
        <f t="shared" si="47"/>
        <v/>
      </c>
      <c r="AD328" s="128" t="str">
        <f t="shared" si="48"/>
        <v/>
      </c>
      <c r="AE328" s="128" t="str">
        <f t="shared" si="49"/>
        <v/>
      </c>
      <c r="AF328" s="128" t="str">
        <f t="shared" si="50"/>
        <v/>
      </c>
      <c r="AG328" s="128" t="str">
        <f t="shared" si="51"/>
        <v/>
      </c>
      <c r="AH328" s="128" t="str">
        <f t="shared" si="52"/>
        <v/>
      </c>
      <c r="AI328" s="128" t="str">
        <f t="shared" si="53"/>
        <v/>
      </c>
      <c r="AJ328" s="128" t="str">
        <f t="shared" si="54"/>
        <v/>
      </c>
      <c r="AK328" s="128" t="str">
        <f>IF(A328="","",エントリーシート!$G$6)</f>
        <v/>
      </c>
    </row>
    <row r="329" spans="26:37">
      <c r="Z329" s="128">
        <v>328</v>
      </c>
      <c r="AA329" s="128" t="str">
        <f>IF(A329="","",エントリーシート!$D$7)</f>
        <v/>
      </c>
      <c r="AB329" s="128" t="str">
        <f t="shared" ref="AB329:AB392" si="55">IF($AA329="","",C329)</f>
        <v/>
      </c>
      <c r="AC329" s="128" t="str">
        <f t="shared" ref="AC329:AC392" si="56">IF($AA329="","",E329)</f>
        <v/>
      </c>
      <c r="AD329" s="128" t="str">
        <f t="shared" ref="AD329:AD392" si="57">IF($AA329="","",LEFT(B329,5))</f>
        <v/>
      </c>
      <c r="AE329" s="128" t="str">
        <f t="shared" ref="AE329:AE392" si="58">IF($AA329="","",I329)</f>
        <v/>
      </c>
      <c r="AF329" s="128" t="str">
        <f t="shared" ref="AF329:AF392" si="59">IF($AA329="","",J329)</f>
        <v/>
      </c>
      <c r="AG329" s="128" t="str">
        <f t="shared" ref="AG329:AG392" si="60">IF($AA329="","",K329)</f>
        <v/>
      </c>
      <c r="AH329" s="128" t="str">
        <f t="shared" ref="AH329:AH392" si="61">IF($AA329="","",L329)</f>
        <v/>
      </c>
      <c r="AI329" s="128" t="str">
        <f t="shared" ref="AI329:AI392" si="62">IF($AA329="","",M329)</f>
        <v/>
      </c>
      <c r="AJ329" s="128" t="str">
        <f t="shared" ref="AJ329:AJ392" si="63">IF($AA329="","",N329)</f>
        <v/>
      </c>
      <c r="AK329" s="128" t="str">
        <f>IF(A329="","",エントリーシート!$G$6)</f>
        <v/>
      </c>
    </row>
    <row r="330" spans="26:37">
      <c r="Z330" s="128">
        <v>329</v>
      </c>
      <c r="AA330" s="128" t="str">
        <f>IF(A330="","",エントリーシート!$D$7)</f>
        <v/>
      </c>
      <c r="AB330" s="128" t="str">
        <f t="shared" si="55"/>
        <v/>
      </c>
      <c r="AC330" s="128" t="str">
        <f t="shared" si="56"/>
        <v/>
      </c>
      <c r="AD330" s="128" t="str">
        <f t="shared" si="57"/>
        <v/>
      </c>
      <c r="AE330" s="128" t="str">
        <f t="shared" si="58"/>
        <v/>
      </c>
      <c r="AF330" s="128" t="str">
        <f t="shared" si="59"/>
        <v/>
      </c>
      <c r="AG330" s="128" t="str">
        <f t="shared" si="60"/>
        <v/>
      </c>
      <c r="AH330" s="128" t="str">
        <f t="shared" si="61"/>
        <v/>
      </c>
      <c r="AI330" s="128" t="str">
        <f t="shared" si="62"/>
        <v/>
      </c>
      <c r="AJ330" s="128" t="str">
        <f t="shared" si="63"/>
        <v/>
      </c>
      <c r="AK330" s="128" t="str">
        <f>IF(A330="","",エントリーシート!$G$6)</f>
        <v/>
      </c>
    </row>
    <row r="331" spans="26:37">
      <c r="Z331" s="128">
        <v>330</v>
      </c>
      <c r="AA331" s="128" t="str">
        <f>IF(A331="","",エントリーシート!$D$7)</f>
        <v/>
      </c>
      <c r="AB331" s="128" t="str">
        <f t="shared" si="55"/>
        <v/>
      </c>
      <c r="AC331" s="128" t="str">
        <f t="shared" si="56"/>
        <v/>
      </c>
      <c r="AD331" s="128" t="str">
        <f t="shared" si="57"/>
        <v/>
      </c>
      <c r="AE331" s="128" t="str">
        <f t="shared" si="58"/>
        <v/>
      </c>
      <c r="AF331" s="128" t="str">
        <f t="shared" si="59"/>
        <v/>
      </c>
      <c r="AG331" s="128" t="str">
        <f t="shared" si="60"/>
        <v/>
      </c>
      <c r="AH331" s="128" t="str">
        <f t="shared" si="61"/>
        <v/>
      </c>
      <c r="AI331" s="128" t="str">
        <f t="shared" si="62"/>
        <v/>
      </c>
      <c r="AJ331" s="128" t="str">
        <f t="shared" si="63"/>
        <v/>
      </c>
      <c r="AK331" s="128" t="str">
        <f>IF(A331="","",エントリーシート!$G$6)</f>
        <v/>
      </c>
    </row>
    <row r="332" spans="26:37">
      <c r="Z332" s="128">
        <v>331</v>
      </c>
      <c r="AA332" s="128" t="str">
        <f>IF(A332="","",エントリーシート!$D$7)</f>
        <v/>
      </c>
      <c r="AB332" s="128" t="str">
        <f t="shared" si="55"/>
        <v/>
      </c>
      <c r="AC332" s="128" t="str">
        <f t="shared" si="56"/>
        <v/>
      </c>
      <c r="AD332" s="128" t="str">
        <f t="shared" si="57"/>
        <v/>
      </c>
      <c r="AE332" s="128" t="str">
        <f t="shared" si="58"/>
        <v/>
      </c>
      <c r="AF332" s="128" t="str">
        <f t="shared" si="59"/>
        <v/>
      </c>
      <c r="AG332" s="128" t="str">
        <f t="shared" si="60"/>
        <v/>
      </c>
      <c r="AH332" s="128" t="str">
        <f t="shared" si="61"/>
        <v/>
      </c>
      <c r="AI332" s="128" t="str">
        <f t="shared" si="62"/>
        <v/>
      </c>
      <c r="AJ332" s="128" t="str">
        <f t="shared" si="63"/>
        <v/>
      </c>
      <c r="AK332" s="128" t="str">
        <f>IF(A332="","",エントリーシート!$G$6)</f>
        <v/>
      </c>
    </row>
    <row r="333" spans="26:37">
      <c r="Z333" s="128">
        <v>332</v>
      </c>
      <c r="AA333" s="128" t="str">
        <f>IF(A333="","",エントリーシート!$D$7)</f>
        <v/>
      </c>
      <c r="AB333" s="128" t="str">
        <f t="shared" si="55"/>
        <v/>
      </c>
      <c r="AC333" s="128" t="str">
        <f t="shared" si="56"/>
        <v/>
      </c>
      <c r="AD333" s="128" t="str">
        <f t="shared" si="57"/>
        <v/>
      </c>
      <c r="AE333" s="128" t="str">
        <f t="shared" si="58"/>
        <v/>
      </c>
      <c r="AF333" s="128" t="str">
        <f t="shared" si="59"/>
        <v/>
      </c>
      <c r="AG333" s="128" t="str">
        <f t="shared" si="60"/>
        <v/>
      </c>
      <c r="AH333" s="128" t="str">
        <f t="shared" si="61"/>
        <v/>
      </c>
      <c r="AI333" s="128" t="str">
        <f t="shared" si="62"/>
        <v/>
      </c>
      <c r="AJ333" s="128" t="str">
        <f t="shared" si="63"/>
        <v/>
      </c>
      <c r="AK333" s="128" t="str">
        <f>IF(A333="","",エントリーシート!$G$6)</f>
        <v/>
      </c>
    </row>
    <row r="334" spans="26:37">
      <c r="Z334" s="128">
        <v>333</v>
      </c>
      <c r="AA334" s="128" t="str">
        <f>IF(A334="","",エントリーシート!$D$7)</f>
        <v/>
      </c>
      <c r="AB334" s="128" t="str">
        <f t="shared" si="55"/>
        <v/>
      </c>
      <c r="AC334" s="128" t="str">
        <f t="shared" si="56"/>
        <v/>
      </c>
      <c r="AD334" s="128" t="str">
        <f t="shared" si="57"/>
        <v/>
      </c>
      <c r="AE334" s="128" t="str">
        <f t="shared" si="58"/>
        <v/>
      </c>
      <c r="AF334" s="128" t="str">
        <f t="shared" si="59"/>
        <v/>
      </c>
      <c r="AG334" s="128" t="str">
        <f t="shared" si="60"/>
        <v/>
      </c>
      <c r="AH334" s="128" t="str">
        <f t="shared" si="61"/>
        <v/>
      </c>
      <c r="AI334" s="128" t="str">
        <f t="shared" si="62"/>
        <v/>
      </c>
      <c r="AJ334" s="128" t="str">
        <f t="shared" si="63"/>
        <v/>
      </c>
      <c r="AK334" s="128" t="str">
        <f>IF(A334="","",エントリーシート!$G$6)</f>
        <v/>
      </c>
    </row>
    <row r="335" spans="26:37">
      <c r="Z335" s="128">
        <v>334</v>
      </c>
      <c r="AA335" s="128" t="str">
        <f>IF(A335="","",エントリーシート!$D$7)</f>
        <v/>
      </c>
      <c r="AB335" s="128" t="str">
        <f t="shared" si="55"/>
        <v/>
      </c>
      <c r="AC335" s="128" t="str">
        <f t="shared" si="56"/>
        <v/>
      </c>
      <c r="AD335" s="128" t="str">
        <f t="shared" si="57"/>
        <v/>
      </c>
      <c r="AE335" s="128" t="str">
        <f t="shared" si="58"/>
        <v/>
      </c>
      <c r="AF335" s="128" t="str">
        <f t="shared" si="59"/>
        <v/>
      </c>
      <c r="AG335" s="128" t="str">
        <f t="shared" si="60"/>
        <v/>
      </c>
      <c r="AH335" s="128" t="str">
        <f t="shared" si="61"/>
        <v/>
      </c>
      <c r="AI335" s="128" t="str">
        <f t="shared" si="62"/>
        <v/>
      </c>
      <c r="AJ335" s="128" t="str">
        <f t="shared" si="63"/>
        <v/>
      </c>
      <c r="AK335" s="128" t="str">
        <f>IF(A335="","",エントリーシート!$G$6)</f>
        <v/>
      </c>
    </row>
    <row r="336" spans="26:37">
      <c r="Z336" s="128">
        <v>335</v>
      </c>
      <c r="AA336" s="128" t="str">
        <f>IF(A336="","",エントリーシート!$D$7)</f>
        <v/>
      </c>
      <c r="AB336" s="128" t="str">
        <f t="shared" si="55"/>
        <v/>
      </c>
      <c r="AC336" s="128" t="str">
        <f t="shared" si="56"/>
        <v/>
      </c>
      <c r="AD336" s="128" t="str">
        <f t="shared" si="57"/>
        <v/>
      </c>
      <c r="AE336" s="128" t="str">
        <f t="shared" si="58"/>
        <v/>
      </c>
      <c r="AF336" s="128" t="str">
        <f t="shared" si="59"/>
        <v/>
      </c>
      <c r="AG336" s="128" t="str">
        <f t="shared" si="60"/>
        <v/>
      </c>
      <c r="AH336" s="128" t="str">
        <f t="shared" si="61"/>
        <v/>
      </c>
      <c r="AI336" s="128" t="str">
        <f t="shared" si="62"/>
        <v/>
      </c>
      <c r="AJ336" s="128" t="str">
        <f t="shared" si="63"/>
        <v/>
      </c>
      <c r="AK336" s="128" t="str">
        <f>IF(A336="","",エントリーシート!$G$6)</f>
        <v/>
      </c>
    </row>
    <row r="337" spans="26:37">
      <c r="Z337" s="128">
        <v>336</v>
      </c>
      <c r="AA337" s="128" t="str">
        <f>IF(A337="","",エントリーシート!$D$7)</f>
        <v/>
      </c>
      <c r="AB337" s="128" t="str">
        <f t="shared" si="55"/>
        <v/>
      </c>
      <c r="AC337" s="128" t="str">
        <f t="shared" si="56"/>
        <v/>
      </c>
      <c r="AD337" s="128" t="str">
        <f t="shared" si="57"/>
        <v/>
      </c>
      <c r="AE337" s="128" t="str">
        <f t="shared" si="58"/>
        <v/>
      </c>
      <c r="AF337" s="128" t="str">
        <f t="shared" si="59"/>
        <v/>
      </c>
      <c r="AG337" s="128" t="str">
        <f t="shared" si="60"/>
        <v/>
      </c>
      <c r="AH337" s="128" t="str">
        <f t="shared" si="61"/>
        <v/>
      </c>
      <c r="AI337" s="128" t="str">
        <f t="shared" si="62"/>
        <v/>
      </c>
      <c r="AJ337" s="128" t="str">
        <f t="shared" si="63"/>
        <v/>
      </c>
      <c r="AK337" s="128" t="str">
        <f>IF(A337="","",エントリーシート!$G$6)</f>
        <v/>
      </c>
    </row>
    <row r="338" spans="26:37">
      <c r="Z338" s="128">
        <v>337</v>
      </c>
      <c r="AA338" s="128" t="str">
        <f>IF(A338="","",エントリーシート!$D$7)</f>
        <v/>
      </c>
      <c r="AB338" s="128" t="str">
        <f t="shared" si="55"/>
        <v/>
      </c>
      <c r="AC338" s="128" t="str">
        <f t="shared" si="56"/>
        <v/>
      </c>
      <c r="AD338" s="128" t="str">
        <f t="shared" si="57"/>
        <v/>
      </c>
      <c r="AE338" s="128" t="str">
        <f t="shared" si="58"/>
        <v/>
      </c>
      <c r="AF338" s="128" t="str">
        <f t="shared" si="59"/>
        <v/>
      </c>
      <c r="AG338" s="128" t="str">
        <f t="shared" si="60"/>
        <v/>
      </c>
      <c r="AH338" s="128" t="str">
        <f t="shared" si="61"/>
        <v/>
      </c>
      <c r="AI338" s="128" t="str">
        <f t="shared" si="62"/>
        <v/>
      </c>
      <c r="AJ338" s="128" t="str">
        <f t="shared" si="63"/>
        <v/>
      </c>
      <c r="AK338" s="128" t="str">
        <f>IF(A338="","",エントリーシート!$G$6)</f>
        <v/>
      </c>
    </row>
    <row r="339" spans="26:37">
      <c r="Z339" s="128">
        <v>338</v>
      </c>
      <c r="AA339" s="128" t="str">
        <f>IF(A339="","",エントリーシート!$D$7)</f>
        <v/>
      </c>
      <c r="AB339" s="128" t="str">
        <f t="shared" si="55"/>
        <v/>
      </c>
      <c r="AC339" s="128" t="str">
        <f t="shared" si="56"/>
        <v/>
      </c>
      <c r="AD339" s="128" t="str">
        <f t="shared" si="57"/>
        <v/>
      </c>
      <c r="AE339" s="128" t="str">
        <f t="shared" si="58"/>
        <v/>
      </c>
      <c r="AF339" s="128" t="str">
        <f t="shared" si="59"/>
        <v/>
      </c>
      <c r="AG339" s="128" t="str">
        <f t="shared" si="60"/>
        <v/>
      </c>
      <c r="AH339" s="128" t="str">
        <f t="shared" si="61"/>
        <v/>
      </c>
      <c r="AI339" s="128" t="str">
        <f t="shared" si="62"/>
        <v/>
      </c>
      <c r="AJ339" s="128" t="str">
        <f t="shared" si="63"/>
        <v/>
      </c>
      <c r="AK339" s="128" t="str">
        <f>IF(A339="","",エントリーシート!$G$6)</f>
        <v/>
      </c>
    </row>
    <row r="340" spans="26:37">
      <c r="Z340" s="128">
        <v>339</v>
      </c>
      <c r="AA340" s="128" t="str">
        <f>IF(A340="","",エントリーシート!$D$7)</f>
        <v/>
      </c>
      <c r="AB340" s="128" t="str">
        <f t="shared" si="55"/>
        <v/>
      </c>
      <c r="AC340" s="128" t="str">
        <f t="shared" si="56"/>
        <v/>
      </c>
      <c r="AD340" s="128" t="str">
        <f t="shared" si="57"/>
        <v/>
      </c>
      <c r="AE340" s="128" t="str">
        <f t="shared" si="58"/>
        <v/>
      </c>
      <c r="AF340" s="128" t="str">
        <f t="shared" si="59"/>
        <v/>
      </c>
      <c r="AG340" s="128" t="str">
        <f t="shared" si="60"/>
        <v/>
      </c>
      <c r="AH340" s="128" t="str">
        <f t="shared" si="61"/>
        <v/>
      </c>
      <c r="AI340" s="128" t="str">
        <f t="shared" si="62"/>
        <v/>
      </c>
      <c r="AJ340" s="128" t="str">
        <f t="shared" si="63"/>
        <v/>
      </c>
      <c r="AK340" s="128" t="str">
        <f>IF(A340="","",エントリーシート!$G$6)</f>
        <v/>
      </c>
    </row>
    <row r="341" spans="26:37">
      <c r="Z341" s="128">
        <v>340</v>
      </c>
      <c r="AA341" s="128" t="str">
        <f>IF(A341="","",エントリーシート!$D$7)</f>
        <v/>
      </c>
      <c r="AB341" s="128" t="str">
        <f t="shared" si="55"/>
        <v/>
      </c>
      <c r="AC341" s="128" t="str">
        <f t="shared" si="56"/>
        <v/>
      </c>
      <c r="AD341" s="128" t="str">
        <f t="shared" si="57"/>
        <v/>
      </c>
      <c r="AE341" s="128" t="str">
        <f t="shared" si="58"/>
        <v/>
      </c>
      <c r="AF341" s="128" t="str">
        <f t="shared" si="59"/>
        <v/>
      </c>
      <c r="AG341" s="128" t="str">
        <f t="shared" si="60"/>
        <v/>
      </c>
      <c r="AH341" s="128" t="str">
        <f t="shared" si="61"/>
        <v/>
      </c>
      <c r="AI341" s="128" t="str">
        <f t="shared" si="62"/>
        <v/>
      </c>
      <c r="AJ341" s="128" t="str">
        <f t="shared" si="63"/>
        <v/>
      </c>
      <c r="AK341" s="128" t="str">
        <f>IF(A341="","",エントリーシート!$G$6)</f>
        <v/>
      </c>
    </row>
    <row r="342" spans="26:37">
      <c r="Z342" s="128">
        <v>341</v>
      </c>
      <c r="AA342" s="128" t="str">
        <f>IF(A342="","",エントリーシート!$D$7)</f>
        <v/>
      </c>
      <c r="AB342" s="128" t="str">
        <f t="shared" si="55"/>
        <v/>
      </c>
      <c r="AC342" s="128" t="str">
        <f t="shared" si="56"/>
        <v/>
      </c>
      <c r="AD342" s="128" t="str">
        <f t="shared" si="57"/>
        <v/>
      </c>
      <c r="AE342" s="128" t="str">
        <f t="shared" si="58"/>
        <v/>
      </c>
      <c r="AF342" s="128" t="str">
        <f t="shared" si="59"/>
        <v/>
      </c>
      <c r="AG342" s="128" t="str">
        <f t="shared" si="60"/>
        <v/>
      </c>
      <c r="AH342" s="128" t="str">
        <f t="shared" si="61"/>
        <v/>
      </c>
      <c r="AI342" s="128" t="str">
        <f t="shared" si="62"/>
        <v/>
      </c>
      <c r="AJ342" s="128" t="str">
        <f t="shared" si="63"/>
        <v/>
      </c>
      <c r="AK342" s="128" t="str">
        <f>IF(A342="","",エントリーシート!$G$6)</f>
        <v/>
      </c>
    </row>
    <row r="343" spans="26:37">
      <c r="Z343" s="128">
        <v>342</v>
      </c>
      <c r="AA343" s="128" t="str">
        <f>IF(A343="","",エントリーシート!$D$7)</f>
        <v/>
      </c>
      <c r="AB343" s="128" t="str">
        <f t="shared" si="55"/>
        <v/>
      </c>
      <c r="AC343" s="128" t="str">
        <f t="shared" si="56"/>
        <v/>
      </c>
      <c r="AD343" s="128" t="str">
        <f t="shared" si="57"/>
        <v/>
      </c>
      <c r="AE343" s="128" t="str">
        <f t="shared" si="58"/>
        <v/>
      </c>
      <c r="AF343" s="128" t="str">
        <f t="shared" si="59"/>
        <v/>
      </c>
      <c r="AG343" s="128" t="str">
        <f t="shared" si="60"/>
        <v/>
      </c>
      <c r="AH343" s="128" t="str">
        <f t="shared" si="61"/>
        <v/>
      </c>
      <c r="AI343" s="128" t="str">
        <f t="shared" si="62"/>
        <v/>
      </c>
      <c r="AJ343" s="128" t="str">
        <f t="shared" si="63"/>
        <v/>
      </c>
      <c r="AK343" s="128" t="str">
        <f>IF(A343="","",エントリーシート!$G$6)</f>
        <v/>
      </c>
    </row>
    <row r="344" spans="26:37">
      <c r="Z344" s="128">
        <v>343</v>
      </c>
      <c r="AA344" s="128" t="str">
        <f>IF(A344="","",エントリーシート!$D$7)</f>
        <v/>
      </c>
      <c r="AB344" s="128" t="str">
        <f t="shared" si="55"/>
        <v/>
      </c>
      <c r="AC344" s="128" t="str">
        <f t="shared" si="56"/>
        <v/>
      </c>
      <c r="AD344" s="128" t="str">
        <f t="shared" si="57"/>
        <v/>
      </c>
      <c r="AE344" s="128" t="str">
        <f t="shared" si="58"/>
        <v/>
      </c>
      <c r="AF344" s="128" t="str">
        <f t="shared" si="59"/>
        <v/>
      </c>
      <c r="AG344" s="128" t="str">
        <f t="shared" si="60"/>
        <v/>
      </c>
      <c r="AH344" s="128" t="str">
        <f t="shared" si="61"/>
        <v/>
      </c>
      <c r="AI344" s="128" t="str">
        <f t="shared" si="62"/>
        <v/>
      </c>
      <c r="AJ344" s="128" t="str">
        <f t="shared" si="63"/>
        <v/>
      </c>
      <c r="AK344" s="128" t="str">
        <f>IF(A344="","",エントリーシート!$G$6)</f>
        <v/>
      </c>
    </row>
    <row r="345" spans="26:37">
      <c r="Z345" s="128">
        <v>344</v>
      </c>
      <c r="AA345" s="128" t="str">
        <f>IF(A345="","",エントリーシート!$D$7)</f>
        <v/>
      </c>
      <c r="AB345" s="128" t="str">
        <f t="shared" si="55"/>
        <v/>
      </c>
      <c r="AC345" s="128" t="str">
        <f t="shared" si="56"/>
        <v/>
      </c>
      <c r="AD345" s="128" t="str">
        <f t="shared" si="57"/>
        <v/>
      </c>
      <c r="AE345" s="128" t="str">
        <f t="shared" si="58"/>
        <v/>
      </c>
      <c r="AF345" s="128" t="str">
        <f t="shared" si="59"/>
        <v/>
      </c>
      <c r="AG345" s="128" t="str">
        <f t="shared" si="60"/>
        <v/>
      </c>
      <c r="AH345" s="128" t="str">
        <f t="shared" si="61"/>
        <v/>
      </c>
      <c r="AI345" s="128" t="str">
        <f t="shared" si="62"/>
        <v/>
      </c>
      <c r="AJ345" s="128" t="str">
        <f t="shared" si="63"/>
        <v/>
      </c>
      <c r="AK345" s="128" t="str">
        <f>IF(A345="","",エントリーシート!$G$6)</f>
        <v/>
      </c>
    </row>
    <row r="346" spans="26:37">
      <c r="Z346" s="128">
        <v>345</v>
      </c>
      <c r="AA346" s="128" t="str">
        <f>IF(A346="","",エントリーシート!$D$7)</f>
        <v/>
      </c>
      <c r="AB346" s="128" t="str">
        <f t="shared" si="55"/>
        <v/>
      </c>
      <c r="AC346" s="128" t="str">
        <f t="shared" si="56"/>
        <v/>
      </c>
      <c r="AD346" s="128" t="str">
        <f t="shared" si="57"/>
        <v/>
      </c>
      <c r="AE346" s="128" t="str">
        <f t="shared" si="58"/>
        <v/>
      </c>
      <c r="AF346" s="128" t="str">
        <f t="shared" si="59"/>
        <v/>
      </c>
      <c r="AG346" s="128" t="str">
        <f t="shared" si="60"/>
        <v/>
      </c>
      <c r="AH346" s="128" t="str">
        <f t="shared" si="61"/>
        <v/>
      </c>
      <c r="AI346" s="128" t="str">
        <f t="shared" si="62"/>
        <v/>
      </c>
      <c r="AJ346" s="128" t="str">
        <f t="shared" si="63"/>
        <v/>
      </c>
      <c r="AK346" s="128" t="str">
        <f>IF(A346="","",エントリーシート!$G$6)</f>
        <v/>
      </c>
    </row>
    <row r="347" spans="26:37">
      <c r="Z347" s="128">
        <v>346</v>
      </c>
      <c r="AA347" s="128" t="str">
        <f>IF(A347="","",エントリーシート!$D$7)</f>
        <v/>
      </c>
      <c r="AB347" s="128" t="str">
        <f t="shared" si="55"/>
        <v/>
      </c>
      <c r="AC347" s="128" t="str">
        <f t="shared" si="56"/>
        <v/>
      </c>
      <c r="AD347" s="128" t="str">
        <f t="shared" si="57"/>
        <v/>
      </c>
      <c r="AE347" s="128" t="str">
        <f t="shared" si="58"/>
        <v/>
      </c>
      <c r="AF347" s="128" t="str">
        <f t="shared" si="59"/>
        <v/>
      </c>
      <c r="AG347" s="128" t="str">
        <f t="shared" si="60"/>
        <v/>
      </c>
      <c r="AH347" s="128" t="str">
        <f t="shared" si="61"/>
        <v/>
      </c>
      <c r="AI347" s="128" t="str">
        <f t="shared" si="62"/>
        <v/>
      </c>
      <c r="AJ347" s="128" t="str">
        <f t="shared" si="63"/>
        <v/>
      </c>
      <c r="AK347" s="128" t="str">
        <f>IF(A347="","",エントリーシート!$G$6)</f>
        <v/>
      </c>
    </row>
    <row r="348" spans="26:37">
      <c r="Z348" s="128">
        <v>347</v>
      </c>
      <c r="AA348" s="128" t="str">
        <f>IF(A348="","",エントリーシート!$D$7)</f>
        <v/>
      </c>
      <c r="AB348" s="128" t="str">
        <f t="shared" si="55"/>
        <v/>
      </c>
      <c r="AC348" s="128" t="str">
        <f t="shared" si="56"/>
        <v/>
      </c>
      <c r="AD348" s="128" t="str">
        <f t="shared" si="57"/>
        <v/>
      </c>
      <c r="AE348" s="128" t="str">
        <f t="shared" si="58"/>
        <v/>
      </c>
      <c r="AF348" s="128" t="str">
        <f t="shared" si="59"/>
        <v/>
      </c>
      <c r="AG348" s="128" t="str">
        <f t="shared" si="60"/>
        <v/>
      </c>
      <c r="AH348" s="128" t="str">
        <f t="shared" si="61"/>
        <v/>
      </c>
      <c r="AI348" s="128" t="str">
        <f t="shared" si="62"/>
        <v/>
      </c>
      <c r="AJ348" s="128" t="str">
        <f t="shared" si="63"/>
        <v/>
      </c>
      <c r="AK348" s="128" t="str">
        <f>IF(A348="","",エントリーシート!$G$6)</f>
        <v/>
      </c>
    </row>
    <row r="349" spans="26:37">
      <c r="Z349" s="128">
        <v>348</v>
      </c>
      <c r="AA349" s="128" t="str">
        <f>IF(A349="","",エントリーシート!$D$7)</f>
        <v/>
      </c>
      <c r="AB349" s="128" t="str">
        <f t="shared" si="55"/>
        <v/>
      </c>
      <c r="AC349" s="128" t="str">
        <f t="shared" si="56"/>
        <v/>
      </c>
      <c r="AD349" s="128" t="str">
        <f t="shared" si="57"/>
        <v/>
      </c>
      <c r="AE349" s="128" t="str">
        <f t="shared" si="58"/>
        <v/>
      </c>
      <c r="AF349" s="128" t="str">
        <f t="shared" si="59"/>
        <v/>
      </c>
      <c r="AG349" s="128" t="str">
        <f t="shared" si="60"/>
        <v/>
      </c>
      <c r="AH349" s="128" t="str">
        <f t="shared" si="61"/>
        <v/>
      </c>
      <c r="AI349" s="128" t="str">
        <f t="shared" si="62"/>
        <v/>
      </c>
      <c r="AJ349" s="128" t="str">
        <f t="shared" si="63"/>
        <v/>
      </c>
      <c r="AK349" s="128" t="str">
        <f>IF(A349="","",エントリーシート!$G$6)</f>
        <v/>
      </c>
    </row>
    <row r="350" spans="26:37">
      <c r="Z350" s="128">
        <v>349</v>
      </c>
      <c r="AA350" s="128" t="str">
        <f>IF(A350="","",エントリーシート!$D$7)</f>
        <v/>
      </c>
      <c r="AB350" s="128" t="str">
        <f t="shared" si="55"/>
        <v/>
      </c>
      <c r="AC350" s="128" t="str">
        <f t="shared" si="56"/>
        <v/>
      </c>
      <c r="AD350" s="128" t="str">
        <f t="shared" si="57"/>
        <v/>
      </c>
      <c r="AE350" s="128" t="str">
        <f t="shared" si="58"/>
        <v/>
      </c>
      <c r="AF350" s="128" t="str">
        <f t="shared" si="59"/>
        <v/>
      </c>
      <c r="AG350" s="128" t="str">
        <f t="shared" si="60"/>
        <v/>
      </c>
      <c r="AH350" s="128" t="str">
        <f t="shared" si="61"/>
        <v/>
      </c>
      <c r="AI350" s="128" t="str">
        <f t="shared" si="62"/>
        <v/>
      </c>
      <c r="AJ350" s="128" t="str">
        <f t="shared" si="63"/>
        <v/>
      </c>
      <c r="AK350" s="128" t="str">
        <f>IF(A350="","",エントリーシート!$G$6)</f>
        <v/>
      </c>
    </row>
    <row r="351" spans="26:37">
      <c r="Z351" s="128">
        <v>350</v>
      </c>
      <c r="AA351" s="128" t="str">
        <f>IF(A351="","",エントリーシート!$D$7)</f>
        <v/>
      </c>
      <c r="AB351" s="128" t="str">
        <f t="shared" si="55"/>
        <v/>
      </c>
      <c r="AC351" s="128" t="str">
        <f t="shared" si="56"/>
        <v/>
      </c>
      <c r="AD351" s="128" t="str">
        <f t="shared" si="57"/>
        <v/>
      </c>
      <c r="AE351" s="128" t="str">
        <f t="shared" si="58"/>
        <v/>
      </c>
      <c r="AF351" s="128" t="str">
        <f t="shared" si="59"/>
        <v/>
      </c>
      <c r="AG351" s="128" t="str">
        <f t="shared" si="60"/>
        <v/>
      </c>
      <c r="AH351" s="128" t="str">
        <f t="shared" si="61"/>
        <v/>
      </c>
      <c r="AI351" s="128" t="str">
        <f t="shared" si="62"/>
        <v/>
      </c>
      <c r="AJ351" s="128" t="str">
        <f t="shared" si="63"/>
        <v/>
      </c>
      <c r="AK351" s="128" t="str">
        <f>IF(A351="","",エントリーシート!$G$6)</f>
        <v/>
      </c>
    </row>
    <row r="352" spans="26:37">
      <c r="Z352" s="128">
        <v>351</v>
      </c>
      <c r="AA352" s="128" t="str">
        <f>IF(A352="","",エントリーシート!$D$7)</f>
        <v/>
      </c>
      <c r="AB352" s="128" t="str">
        <f t="shared" si="55"/>
        <v/>
      </c>
      <c r="AC352" s="128" t="str">
        <f t="shared" si="56"/>
        <v/>
      </c>
      <c r="AD352" s="128" t="str">
        <f t="shared" si="57"/>
        <v/>
      </c>
      <c r="AE352" s="128" t="str">
        <f t="shared" si="58"/>
        <v/>
      </c>
      <c r="AF352" s="128" t="str">
        <f t="shared" si="59"/>
        <v/>
      </c>
      <c r="AG352" s="128" t="str">
        <f t="shared" si="60"/>
        <v/>
      </c>
      <c r="AH352" s="128" t="str">
        <f t="shared" si="61"/>
        <v/>
      </c>
      <c r="AI352" s="128" t="str">
        <f t="shared" si="62"/>
        <v/>
      </c>
      <c r="AJ352" s="128" t="str">
        <f t="shared" si="63"/>
        <v/>
      </c>
      <c r="AK352" s="128" t="str">
        <f>IF(A352="","",エントリーシート!$G$6)</f>
        <v/>
      </c>
    </row>
    <row r="353" spans="26:37">
      <c r="Z353" s="128">
        <v>352</v>
      </c>
      <c r="AA353" s="128" t="str">
        <f>IF(A353="","",エントリーシート!$D$7)</f>
        <v/>
      </c>
      <c r="AB353" s="128" t="str">
        <f t="shared" si="55"/>
        <v/>
      </c>
      <c r="AC353" s="128" t="str">
        <f t="shared" si="56"/>
        <v/>
      </c>
      <c r="AD353" s="128" t="str">
        <f t="shared" si="57"/>
        <v/>
      </c>
      <c r="AE353" s="128" t="str">
        <f t="shared" si="58"/>
        <v/>
      </c>
      <c r="AF353" s="128" t="str">
        <f t="shared" si="59"/>
        <v/>
      </c>
      <c r="AG353" s="128" t="str">
        <f t="shared" si="60"/>
        <v/>
      </c>
      <c r="AH353" s="128" t="str">
        <f t="shared" si="61"/>
        <v/>
      </c>
      <c r="AI353" s="128" t="str">
        <f t="shared" si="62"/>
        <v/>
      </c>
      <c r="AJ353" s="128" t="str">
        <f t="shared" si="63"/>
        <v/>
      </c>
      <c r="AK353" s="128" t="str">
        <f>IF(A353="","",エントリーシート!$G$6)</f>
        <v/>
      </c>
    </row>
    <row r="354" spans="26:37">
      <c r="Z354" s="128">
        <v>353</v>
      </c>
      <c r="AA354" s="128" t="str">
        <f>IF(A354="","",エントリーシート!$D$7)</f>
        <v/>
      </c>
      <c r="AB354" s="128" t="str">
        <f t="shared" si="55"/>
        <v/>
      </c>
      <c r="AC354" s="128" t="str">
        <f t="shared" si="56"/>
        <v/>
      </c>
      <c r="AD354" s="128" t="str">
        <f t="shared" si="57"/>
        <v/>
      </c>
      <c r="AE354" s="128" t="str">
        <f t="shared" si="58"/>
        <v/>
      </c>
      <c r="AF354" s="128" t="str">
        <f t="shared" si="59"/>
        <v/>
      </c>
      <c r="AG354" s="128" t="str">
        <f t="shared" si="60"/>
        <v/>
      </c>
      <c r="AH354" s="128" t="str">
        <f t="shared" si="61"/>
        <v/>
      </c>
      <c r="AI354" s="128" t="str">
        <f t="shared" si="62"/>
        <v/>
      </c>
      <c r="AJ354" s="128" t="str">
        <f t="shared" si="63"/>
        <v/>
      </c>
      <c r="AK354" s="128" t="str">
        <f>IF(A354="","",エントリーシート!$G$6)</f>
        <v/>
      </c>
    </row>
    <row r="355" spans="26:37">
      <c r="Z355" s="128">
        <v>354</v>
      </c>
      <c r="AA355" s="128" t="str">
        <f>IF(A355="","",エントリーシート!$D$7)</f>
        <v/>
      </c>
      <c r="AB355" s="128" t="str">
        <f t="shared" si="55"/>
        <v/>
      </c>
      <c r="AC355" s="128" t="str">
        <f t="shared" si="56"/>
        <v/>
      </c>
      <c r="AD355" s="128" t="str">
        <f t="shared" si="57"/>
        <v/>
      </c>
      <c r="AE355" s="128" t="str">
        <f t="shared" si="58"/>
        <v/>
      </c>
      <c r="AF355" s="128" t="str">
        <f t="shared" si="59"/>
        <v/>
      </c>
      <c r="AG355" s="128" t="str">
        <f t="shared" si="60"/>
        <v/>
      </c>
      <c r="AH355" s="128" t="str">
        <f t="shared" si="61"/>
        <v/>
      </c>
      <c r="AI355" s="128" t="str">
        <f t="shared" si="62"/>
        <v/>
      </c>
      <c r="AJ355" s="128" t="str">
        <f t="shared" si="63"/>
        <v/>
      </c>
      <c r="AK355" s="128" t="str">
        <f>IF(A355="","",エントリーシート!$G$6)</f>
        <v/>
      </c>
    </row>
    <row r="356" spans="26:37">
      <c r="Z356" s="128">
        <v>355</v>
      </c>
      <c r="AA356" s="128" t="str">
        <f>IF(A356="","",エントリーシート!$D$7)</f>
        <v/>
      </c>
      <c r="AB356" s="128" t="str">
        <f t="shared" si="55"/>
        <v/>
      </c>
      <c r="AC356" s="128" t="str">
        <f t="shared" si="56"/>
        <v/>
      </c>
      <c r="AD356" s="128" t="str">
        <f t="shared" si="57"/>
        <v/>
      </c>
      <c r="AE356" s="128" t="str">
        <f t="shared" si="58"/>
        <v/>
      </c>
      <c r="AF356" s="128" t="str">
        <f t="shared" si="59"/>
        <v/>
      </c>
      <c r="AG356" s="128" t="str">
        <f t="shared" si="60"/>
        <v/>
      </c>
      <c r="AH356" s="128" t="str">
        <f t="shared" si="61"/>
        <v/>
      </c>
      <c r="AI356" s="128" t="str">
        <f t="shared" si="62"/>
        <v/>
      </c>
      <c r="AJ356" s="128" t="str">
        <f t="shared" si="63"/>
        <v/>
      </c>
      <c r="AK356" s="128" t="str">
        <f>IF(A356="","",エントリーシート!$G$6)</f>
        <v/>
      </c>
    </row>
    <row r="357" spans="26:37">
      <c r="Z357" s="128">
        <v>356</v>
      </c>
      <c r="AA357" s="128" t="str">
        <f>IF(A357="","",エントリーシート!$D$7)</f>
        <v/>
      </c>
      <c r="AB357" s="128" t="str">
        <f t="shared" si="55"/>
        <v/>
      </c>
      <c r="AC357" s="128" t="str">
        <f t="shared" si="56"/>
        <v/>
      </c>
      <c r="AD357" s="128" t="str">
        <f t="shared" si="57"/>
        <v/>
      </c>
      <c r="AE357" s="128" t="str">
        <f t="shared" si="58"/>
        <v/>
      </c>
      <c r="AF357" s="128" t="str">
        <f t="shared" si="59"/>
        <v/>
      </c>
      <c r="AG357" s="128" t="str">
        <f t="shared" si="60"/>
        <v/>
      </c>
      <c r="AH357" s="128" t="str">
        <f t="shared" si="61"/>
        <v/>
      </c>
      <c r="AI357" s="128" t="str">
        <f t="shared" si="62"/>
        <v/>
      </c>
      <c r="AJ357" s="128" t="str">
        <f t="shared" si="63"/>
        <v/>
      </c>
      <c r="AK357" s="128" t="str">
        <f>IF(A357="","",エントリーシート!$G$6)</f>
        <v/>
      </c>
    </row>
    <row r="358" spans="26:37">
      <c r="Z358" s="128">
        <v>357</v>
      </c>
      <c r="AA358" s="128" t="str">
        <f>IF(A358="","",エントリーシート!$D$7)</f>
        <v/>
      </c>
      <c r="AB358" s="128" t="str">
        <f t="shared" si="55"/>
        <v/>
      </c>
      <c r="AC358" s="128" t="str">
        <f t="shared" si="56"/>
        <v/>
      </c>
      <c r="AD358" s="128" t="str">
        <f t="shared" si="57"/>
        <v/>
      </c>
      <c r="AE358" s="128" t="str">
        <f t="shared" si="58"/>
        <v/>
      </c>
      <c r="AF358" s="128" t="str">
        <f t="shared" si="59"/>
        <v/>
      </c>
      <c r="AG358" s="128" t="str">
        <f t="shared" si="60"/>
        <v/>
      </c>
      <c r="AH358" s="128" t="str">
        <f t="shared" si="61"/>
        <v/>
      </c>
      <c r="AI358" s="128" t="str">
        <f t="shared" si="62"/>
        <v/>
      </c>
      <c r="AJ358" s="128" t="str">
        <f t="shared" si="63"/>
        <v/>
      </c>
      <c r="AK358" s="128" t="str">
        <f>IF(A358="","",エントリーシート!$G$6)</f>
        <v/>
      </c>
    </row>
    <row r="359" spans="26:37">
      <c r="Z359" s="128">
        <v>358</v>
      </c>
      <c r="AA359" s="128" t="str">
        <f>IF(A359="","",エントリーシート!$D$7)</f>
        <v/>
      </c>
      <c r="AB359" s="128" t="str">
        <f t="shared" si="55"/>
        <v/>
      </c>
      <c r="AC359" s="128" t="str">
        <f t="shared" si="56"/>
        <v/>
      </c>
      <c r="AD359" s="128" t="str">
        <f t="shared" si="57"/>
        <v/>
      </c>
      <c r="AE359" s="128" t="str">
        <f t="shared" si="58"/>
        <v/>
      </c>
      <c r="AF359" s="128" t="str">
        <f t="shared" si="59"/>
        <v/>
      </c>
      <c r="AG359" s="128" t="str">
        <f t="shared" si="60"/>
        <v/>
      </c>
      <c r="AH359" s="128" t="str">
        <f t="shared" si="61"/>
        <v/>
      </c>
      <c r="AI359" s="128" t="str">
        <f t="shared" si="62"/>
        <v/>
      </c>
      <c r="AJ359" s="128" t="str">
        <f t="shared" si="63"/>
        <v/>
      </c>
      <c r="AK359" s="128" t="str">
        <f>IF(A359="","",エントリーシート!$G$6)</f>
        <v/>
      </c>
    </row>
    <row r="360" spans="26:37">
      <c r="Z360" s="128">
        <v>359</v>
      </c>
      <c r="AA360" s="128" t="str">
        <f>IF(A360="","",エントリーシート!$D$7)</f>
        <v/>
      </c>
      <c r="AB360" s="128" t="str">
        <f t="shared" si="55"/>
        <v/>
      </c>
      <c r="AC360" s="128" t="str">
        <f t="shared" si="56"/>
        <v/>
      </c>
      <c r="AD360" s="128" t="str">
        <f t="shared" si="57"/>
        <v/>
      </c>
      <c r="AE360" s="128" t="str">
        <f t="shared" si="58"/>
        <v/>
      </c>
      <c r="AF360" s="128" t="str">
        <f t="shared" si="59"/>
        <v/>
      </c>
      <c r="AG360" s="128" t="str">
        <f t="shared" si="60"/>
        <v/>
      </c>
      <c r="AH360" s="128" t="str">
        <f t="shared" si="61"/>
        <v/>
      </c>
      <c r="AI360" s="128" t="str">
        <f t="shared" si="62"/>
        <v/>
      </c>
      <c r="AJ360" s="128" t="str">
        <f t="shared" si="63"/>
        <v/>
      </c>
      <c r="AK360" s="128" t="str">
        <f>IF(A360="","",エントリーシート!$G$6)</f>
        <v/>
      </c>
    </row>
    <row r="361" spans="26:37">
      <c r="Z361" s="128">
        <v>360</v>
      </c>
      <c r="AA361" s="128" t="str">
        <f>IF(A361="","",エントリーシート!$D$7)</f>
        <v/>
      </c>
      <c r="AB361" s="128" t="str">
        <f t="shared" si="55"/>
        <v/>
      </c>
      <c r="AC361" s="128" t="str">
        <f t="shared" si="56"/>
        <v/>
      </c>
      <c r="AD361" s="128" t="str">
        <f t="shared" si="57"/>
        <v/>
      </c>
      <c r="AE361" s="128" t="str">
        <f t="shared" si="58"/>
        <v/>
      </c>
      <c r="AF361" s="128" t="str">
        <f t="shared" si="59"/>
        <v/>
      </c>
      <c r="AG361" s="128" t="str">
        <f t="shared" si="60"/>
        <v/>
      </c>
      <c r="AH361" s="128" t="str">
        <f t="shared" si="61"/>
        <v/>
      </c>
      <c r="AI361" s="128" t="str">
        <f t="shared" si="62"/>
        <v/>
      </c>
      <c r="AJ361" s="128" t="str">
        <f t="shared" si="63"/>
        <v/>
      </c>
      <c r="AK361" s="128" t="str">
        <f>IF(A361="","",エントリーシート!$G$6)</f>
        <v/>
      </c>
    </row>
    <row r="362" spans="26:37">
      <c r="Z362" s="128">
        <v>361</v>
      </c>
      <c r="AA362" s="128" t="str">
        <f>IF(A362="","",エントリーシート!$D$7)</f>
        <v/>
      </c>
      <c r="AB362" s="128" t="str">
        <f t="shared" si="55"/>
        <v/>
      </c>
      <c r="AC362" s="128" t="str">
        <f t="shared" si="56"/>
        <v/>
      </c>
      <c r="AD362" s="128" t="str">
        <f t="shared" si="57"/>
        <v/>
      </c>
      <c r="AE362" s="128" t="str">
        <f t="shared" si="58"/>
        <v/>
      </c>
      <c r="AF362" s="128" t="str">
        <f t="shared" si="59"/>
        <v/>
      </c>
      <c r="AG362" s="128" t="str">
        <f t="shared" si="60"/>
        <v/>
      </c>
      <c r="AH362" s="128" t="str">
        <f t="shared" si="61"/>
        <v/>
      </c>
      <c r="AI362" s="128" t="str">
        <f t="shared" si="62"/>
        <v/>
      </c>
      <c r="AJ362" s="128" t="str">
        <f t="shared" si="63"/>
        <v/>
      </c>
      <c r="AK362" s="128" t="str">
        <f>IF(A362="","",エントリーシート!$G$6)</f>
        <v/>
      </c>
    </row>
    <row r="363" spans="26:37">
      <c r="Z363" s="128">
        <v>362</v>
      </c>
      <c r="AA363" s="128" t="str">
        <f>IF(A363="","",エントリーシート!$D$7)</f>
        <v/>
      </c>
      <c r="AB363" s="128" t="str">
        <f t="shared" si="55"/>
        <v/>
      </c>
      <c r="AC363" s="128" t="str">
        <f t="shared" si="56"/>
        <v/>
      </c>
      <c r="AD363" s="128" t="str">
        <f t="shared" si="57"/>
        <v/>
      </c>
      <c r="AE363" s="128" t="str">
        <f t="shared" si="58"/>
        <v/>
      </c>
      <c r="AF363" s="128" t="str">
        <f t="shared" si="59"/>
        <v/>
      </c>
      <c r="AG363" s="128" t="str">
        <f t="shared" si="60"/>
        <v/>
      </c>
      <c r="AH363" s="128" t="str">
        <f t="shared" si="61"/>
        <v/>
      </c>
      <c r="AI363" s="128" t="str">
        <f t="shared" si="62"/>
        <v/>
      </c>
      <c r="AJ363" s="128" t="str">
        <f t="shared" si="63"/>
        <v/>
      </c>
      <c r="AK363" s="128" t="str">
        <f>IF(A363="","",エントリーシート!$G$6)</f>
        <v/>
      </c>
    </row>
    <row r="364" spans="26:37">
      <c r="Z364" s="128">
        <v>363</v>
      </c>
      <c r="AA364" s="128" t="str">
        <f>IF(A364="","",エントリーシート!$D$7)</f>
        <v/>
      </c>
      <c r="AB364" s="128" t="str">
        <f t="shared" si="55"/>
        <v/>
      </c>
      <c r="AC364" s="128" t="str">
        <f t="shared" si="56"/>
        <v/>
      </c>
      <c r="AD364" s="128" t="str">
        <f t="shared" si="57"/>
        <v/>
      </c>
      <c r="AE364" s="128" t="str">
        <f t="shared" si="58"/>
        <v/>
      </c>
      <c r="AF364" s="128" t="str">
        <f t="shared" si="59"/>
        <v/>
      </c>
      <c r="AG364" s="128" t="str">
        <f t="shared" si="60"/>
        <v/>
      </c>
      <c r="AH364" s="128" t="str">
        <f t="shared" si="61"/>
        <v/>
      </c>
      <c r="AI364" s="128" t="str">
        <f t="shared" si="62"/>
        <v/>
      </c>
      <c r="AJ364" s="128" t="str">
        <f t="shared" si="63"/>
        <v/>
      </c>
      <c r="AK364" s="128" t="str">
        <f>IF(A364="","",エントリーシート!$G$6)</f>
        <v/>
      </c>
    </row>
    <row r="365" spans="26:37">
      <c r="Z365" s="128">
        <v>364</v>
      </c>
      <c r="AA365" s="128" t="str">
        <f>IF(A365="","",エントリーシート!$D$7)</f>
        <v/>
      </c>
      <c r="AB365" s="128" t="str">
        <f t="shared" si="55"/>
        <v/>
      </c>
      <c r="AC365" s="128" t="str">
        <f t="shared" si="56"/>
        <v/>
      </c>
      <c r="AD365" s="128" t="str">
        <f t="shared" si="57"/>
        <v/>
      </c>
      <c r="AE365" s="128" t="str">
        <f t="shared" si="58"/>
        <v/>
      </c>
      <c r="AF365" s="128" t="str">
        <f t="shared" si="59"/>
        <v/>
      </c>
      <c r="AG365" s="128" t="str">
        <f t="shared" si="60"/>
        <v/>
      </c>
      <c r="AH365" s="128" t="str">
        <f t="shared" si="61"/>
        <v/>
      </c>
      <c r="AI365" s="128" t="str">
        <f t="shared" si="62"/>
        <v/>
      </c>
      <c r="AJ365" s="128" t="str">
        <f t="shared" si="63"/>
        <v/>
      </c>
      <c r="AK365" s="128" t="str">
        <f>IF(A365="","",エントリーシート!$G$6)</f>
        <v/>
      </c>
    </row>
    <row r="366" spans="26:37">
      <c r="Z366" s="128">
        <v>365</v>
      </c>
      <c r="AA366" s="128" t="str">
        <f>IF(A366="","",エントリーシート!$D$7)</f>
        <v/>
      </c>
      <c r="AB366" s="128" t="str">
        <f t="shared" si="55"/>
        <v/>
      </c>
      <c r="AC366" s="128" t="str">
        <f t="shared" si="56"/>
        <v/>
      </c>
      <c r="AD366" s="128" t="str">
        <f t="shared" si="57"/>
        <v/>
      </c>
      <c r="AE366" s="128" t="str">
        <f t="shared" si="58"/>
        <v/>
      </c>
      <c r="AF366" s="128" t="str">
        <f t="shared" si="59"/>
        <v/>
      </c>
      <c r="AG366" s="128" t="str">
        <f t="shared" si="60"/>
        <v/>
      </c>
      <c r="AH366" s="128" t="str">
        <f t="shared" si="61"/>
        <v/>
      </c>
      <c r="AI366" s="128" t="str">
        <f t="shared" si="62"/>
        <v/>
      </c>
      <c r="AJ366" s="128" t="str">
        <f t="shared" si="63"/>
        <v/>
      </c>
      <c r="AK366" s="128" t="str">
        <f>IF(A366="","",エントリーシート!$G$6)</f>
        <v/>
      </c>
    </row>
    <row r="367" spans="26:37">
      <c r="Z367" s="128">
        <v>366</v>
      </c>
      <c r="AA367" s="128" t="str">
        <f>IF(A367="","",エントリーシート!$D$7)</f>
        <v/>
      </c>
      <c r="AB367" s="128" t="str">
        <f t="shared" si="55"/>
        <v/>
      </c>
      <c r="AC367" s="128" t="str">
        <f t="shared" si="56"/>
        <v/>
      </c>
      <c r="AD367" s="128" t="str">
        <f t="shared" si="57"/>
        <v/>
      </c>
      <c r="AE367" s="128" t="str">
        <f t="shared" si="58"/>
        <v/>
      </c>
      <c r="AF367" s="128" t="str">
        <f t="shared" si="59"/>
        <v/>
      </c>
      <c r="AG367" s="128" t="str">
        <f t="shared" si="60"/>
        <v/>
      </c>
      <c r="AH367" s="128" t="str">
        <f t="shared" si="61"/>
        <v/>
      </c>
      <c r="AI367" s="128" t="str">
        <f t="shared" si="62"/>
        <v/>
      </c>
      <c r="AJ367" s="128" t="str">
        <f t="shared" si="63"/>
        <v/>
      </c>
      <c r="AK367" s="128" t="str">
        <f>IF(A367="","",エントリーシート!$G$6)</f>
        <v/>
      </c>
    </row>
    <row r="368" spans="26:37">
      <c r="Z368" s="128">
        <v>367</v>
      </c>
      <c r="AA368" s="128" t="str">
        <f>IF(A368="","",エントリーシート!$D$7)</f>
        <v/>
      </c>
      <c r="AB368" s="128" t="str">
        <f t="shared" si="55"/>
        <v/>
      </c>
      <c r="AC368" s="128" t="str">
        <f t="shared" si="56"/>
        <v/>
      </c>
      <c r="AD368" s="128" t="str">
        <f t="shared" si="57"/>
        <v/>
      </c>
      <c r="AE368" s="128" t="str">
        <f t="shared" si="58"/>
        <v/>
      </c>
      <c r="AF368" s="128" t="str">
        <f t="shared" si="59"/>
        <v/>
      </c>
      <c r="AG368" s="128" t="str">
        <f t="shared" si="60"/>
        <v/>
      </c>
      <c r="AH368" s="128" t="str">
        <f t="shared" si="61"/>
        <v/>
      </c>
      <c r="AI368" s="128" t="str">
        <f t="shared" si="62"/>
        <v/>
      </c>
      <c r="AJ368" s="128" t="str">
        <f t="shared" si="63"/>
        <v/>
      </c>
      <c r="AK368" s="128" t="str">
        <f>IF(A368="","",エントリーシート!$G$6)</f>
        <v/>
      </c>
    </row>
    <row r="369" spans="26:37">
      <c r="Z369" s="128">
        <v>368</v>
      </c>
      <c r="AA369" s="128" t="str">
        <f>IF(A369="","",エントリーシート!$D$7)</f>
        <v/>
      </c>
      <c r="AB369" s="128" t="str">
        <f t="shared" si="55"/>
        <v/>
      </c>
      <c r="AC369" s="128" t="str">
        <f t="shared" si="56"/>
        <v/>
      </c>
      <c r="AD369" s="128" t="str">
        <f t="shared" si="57"/>
        <v/>
      </c>
      <c r="AE369" s="128" t="str">
        <f t="shared" si="58"/>
        <v/>
      </c>
      <c r="AF369" s="128" t="str">
        <f t="shared" si="59"/>
        <v/>
      </c>
      <c r="AG369" s="128" t="str">
        <f t="shared" si="60"/>
        <v/>
      </c>
      <c r="AH369" s="128" t="str">
        <f t="shared" si="61"/>
        <v/>
      </c>
      <c r="AI369" s="128" t="str">
        <f t="shared" si="62"/>
        <v/>
      </c>
      <c r="AJ369" s="128" t="str">
        <f t="shared" si="63"/>
        <v/>
      </c>
      <c r="AK369" s="128" t="str">
        <f>IF(A369="","",エントリーシート!$G$6)</f>
        <v/>
      </c>
    </row>
    <row r="370" spans="26:37">
      <c r="Z370" s="128">
        <v>369</v>
      </c>
      <c r="AA370" s="128" t="str">
        <f>IF(A370="","",エントリーシート!$D$7)</f>
        <v/>
      </c>
      <c r="AB370" s="128" t="str">
        <f t="shared" si="55"/>
        <v/>
      </c>
      <c r="AC370" s="128" t="str">
        <f t="shared" si="56"/>
        <v/>
      </c>
      <c r="AD370" s="128" t="str">
        <f t="shared" si="57"/>
        <v/>
      </c>
      <c r="AE370" s="128" t="str">
        <f t="shared" si="58"/>
        <v/>
      </c>
      <c r="AF370" s="128" t="str">
        <f t="shared" si="59"/>
        <v/>
      </c>
      <c r="AG370" s="128" t="str">
        <f t="shared" si="60"/>
        <v/>
      </c>
      <c r="AH370" s="128" t="str">
        <f t="shared" si="61"/>
        <v/>
      </c>
      <c r="AI370" s="128" t="str">
        <f t="shared" si="62"/>
        <v/>
      </c>
      <c r="AJ370" s="128" t="str">
        <f t="shared" si="63"/>
        <v/>
      </c>
      <c r="AK370" s="128" t="str">
        <f>IF(A370="","",エントリーシート!$G$6)</f>
        <v/>
      </c>
    </row>
    <row r="371" spans="26:37">
      <c r="Z371" s="128">
        <v>370</v>
      </c>
      <c r="AA371" s="128" t="str">
        <f>IF(A371="","",エントリーシート!$D$7)</f>
        <v/>
      </c>
      <c r="AB371" s="128" t="str">
        <f t="shared" si="55"/>
        <v/>
      </c>
      <c r="AC371" s="128" t="str">
        <f t="shared" si="56"/>
        <v/>
      </c>
      <c r="AD371" s="128" t="str">
        <f t="shared" si="57"/>
        <v/>
      </c>
      <c r="AE371" s="128" t="str">
        <f t="shared" si="58"/>
        <v/>
      </c>
      <c r="AF371" s="128" t="str">
        <f t="shared" si="59"/>
        <v/>
      </c>
      <c r="AG371" s="128" t="str">
        <f t="shared" si="60"/>
        <v/>
      </c>
      <c r="AH371" s="128" t="str">
        <f t="shared" si="61"/>
        <v/>
      </c>
      <c r="AI371" s="128" t="str">
        <f t="shared" si="62"/>
        <v/>
      </c>
      <c r="AJ371" s="128" t="str">
        <f t="shared" si="63"/>
        <v/>
      </c>
      <c r="AK371" s="128" t="str">
        <f>IF(A371="","",エントリーシート!$G$6)</f>
        <v/>
      </c>
    </row>
    <row r="372" spans="26:37">
      <c r="Z372" s="128">
        <v>371</v>
      </c>
      <c r="AA372" s="128" t="str">
        <f>IF(A372="","",エントリーシート!$D$7)</f>
        <v/>
      </c>
      <c r="AB372" s="128" t="str">
        <f t="shared" si="55"/>
        <v/>
      </c>
      <c r="AC372" s="128" t="str">
        <f t="shared" si="56"/>
        <v/>
      </c>
      <c r="AD372" s="128" t="str">
        <f t="shared" si="57"/>
        <v/>
      </c>
      <c r="AE372" s="128" t="str">
        <f t="shared" si="58"/>
        <v/>
      </c>
      <c r="AF372" s="128" t="str">
        <f t="shared" si="59"/>
        <v/>
      </c>
      <c r="AG372" s="128" t="str">
        <f t="shared" si="60"/>
        <v/>
      </c>
      <c r="AH372" s="128" t="str">
        <f t="shared" si="61"/>
        <v/>
      </c>
      <c r="AI372" s="128" t="str">
        <f t="shared" si="62"/>
        <v/>
      </c>
      <c r="AJ372" s="128" t="str">
        <f t="shared" si="63"/>
        <v/>
      </c>
      <c r="AK372" s="128" t="str">
        <f>IF(A372="","",エントリーシート!$G$6)</f>
        <v/>
      </c>
    </row>
    <row r="373" spans="26:37">
      <c r="Z373" s="128">
        <v>372</v>
      </c>
      <c r="AA373" s="128" t="str">
        <f>IF(A373="","",エントリーシート!$D$7)</f>
        <v/>
      </c>
      <c r="AB373" s="128" t="str">
        <f t="shared" si="55"/>
        <v/>
      </c>
      <c r="AC373" s="128" t="str">
        <f t="shared" si="56"/>
        <v/>
      </c>
      <c r="AD373" s="128" t="str">
        <f t="shared" si="57"/>
        <v/>
      </c>
      <c r="AE373" s="128" t="str">
        <f t="shared" si="58"/>
        <v/>
      </c>
      <c r="AF373" s="128" t="str">
        <f t="shared" si="59"/>
        <v/>
      </c>
      <c r="AG373" s="128" t="str">
        <f t="shared" si="60"/>
        <v/>
      </c>
      <c r="AH373" s="128" t="str">
        <f t="shared" si="61"/>
        <v/>
      </c>
      <c r="AI373" s="128" t="str">
        <f t="shared" si="62"/>
        <v/>
      </c>
      <c r="AJ373" s="128" t="str">
        <f t="shared" si="63"/>
        <v/>
      </c>
      <c r="AK373" s="128" t="str">
        <f>IF(A373="","",エントリーシート!$G$6)</f>
        <v/>
      </c>
    </row>
    <row r="374" spans="26:37">
      <c r="Z374" s="128">
        <v>373</v>
      </c>
      <c r="AA374" s="128" t="str">
        <f>IF(A374="","",エントリーシート!$D$7)</f>
        <v/>
      </c>
      <c r="AB374" s="128" t="str">
        <f t="shared" si="55"/>
        <v/>
      </c>
      <c r="AC374" s="128" t="str">
        <f t="shared" si="56"/>
        <v/>
      </c>
      <c r="AD374" s="128" t="str">
        <f t="shared" si="57"/>
        <v/>
      </c>
      <c r="AE374" s="128" t="str">
        <f t="shared" si="58"/>
        <v/>
      </c>
      <c r="AF374" s="128" t="str">
        <f t="shared" si="59"/>
        <v/>
      </c>
      <c r="AG374" s="128" t="str">
        <f t="shared" si="60"/>
        <v/>
      </c>
      <c r="AH374" s="128" t="str">
        <f t="shared" si="61"/>
        <v/>
      </c>
      <c r="AI374" s="128" t="str">
        <f t="shared" si="62"/>
        <v/>
      </c>
      <c r="AJ374" s="128" t="str">
        <f t="shared" si="63"/>
        <v/>
      </c>
      <c r="AK374" s="128" t="str">
        <f>IF(A374="","",エントリーシート!$G$6)</f>
        <v/>
      </c>
    </row>
    <row r="375" spans="26:37">
      <c r="Z375" s="128">
        <v>374</v>
      </c>
      <c r="AA375" s="128" t="str">
        <f>IF(A375="","",エントリーシート!$D$7)</f>
        <v/>
      </c>
      <c r="AB375" s="128" t="str">
        <f t="shared" si="55"/>
        <v/>
      </c>
      <c r="AC375" s="128" t="str">
        <f t="shared" si="56"/>
        <v/>
      </c>
      <c r="AD375" s="128" t="str">
        <f t="shared" si="57"/>
        <v/>
      </c>
      <c r="AE375" s="128" t="str">
        <f t="shared" si="58"/>
        <v/>
      </c>
      <c r="AF375" s="128" t="str">
        <f t="shared" si="59"/>
        <v/>
      </c>
      <c r="AG375" s="128" t="str">
        <f t="shared" si="60"/>
        <v/>
      </c>
      <c r="AH375" s="128" t="str">
        <f t="shared" si="61"/>
        <v/>
      </c>
      <c r="AI375" s="128" t="str">
        <f t="shared" si="62"/>
        <v/>
      </c>
      <c r="AJ375" s="128" t="str">
        <f t="shared" si="63"/>
        <v/>
      </c>
      <c r="AK375" s="128" t="str">
        <f>IF(A375="","",エントリーシート!$G$6)</f>
        <v/>
      </c>
    </row>
    <row r="376" spans="26:37">
      <c r="Z376" s="128">
        <v>375</v>
      </c>
      <c r="AA376" s="128" t="str">
        <f>IF(A376="","",エントリーシート!$D$7)</f>
        <v/>
      </c>
      <c r="AB376" s="128" t="str">
        <f t="shared" si="55"/>
        <v/>
      </c>
      <c r="AC376" s="128" t="str">
        <f t="shared" si="56"/>
        <v/>
      </c>
      <c r="AD376" s="128" t="str">
        <f t="shared" si="57"/>
        <v/>
      </c>
      <c r="AE376" s="128" t="str">
        <f t="shared" si="58"/>
        <v/>
      </c>
      <c r="AF376" s="128" t="str">
        <f t="shared" si="59"/>
        <v/>
      </c>
      <c r="AG376" s="128" t="str">
        <f t="shared" si="60"/>
        <v/>
      </c>
      <c r="AH376" s="128" t="str">
        <f t="shared" si="61"/>
        <v/>
      </c>
      <c r="AI376" s="128" t="str">
        <f t="shared" si="62"/>
        <v/>
      </c>
      <c r="AJ376" s="128" t="str">
        <f t="shared" si="63"/>
        <v/>
      </c>
      <c r="AK376" s="128" t="str">
        <f>IF(A376="","",エントリーシート!$G$6)</f>
        <v/>
      </c>
    </row>
    <row r="377" spans="26:37">
      <c r="Z377" s="128">
        <v>376</v>
      </c>
      <c r="AA377" s="128" t="str">
        <f>IF(A377="","",エントリーシート!$D$7)</f>
        <v/>
      </c>
      <c r="AB377" s="128" t="str">
        <f t="shared" si="55"/>
        <v/>
      </c>
      <c r="AC377" s="128" t="str">
        <f t="shared" si="56"/>
        <v/>
      </c>
      <c r="AD377" s="128" t="str">
        <f t="shared" si="57"/>
        <v/>
      </c>
      <c r="AE377" s="128" t="str">
        <f t="shared" si="58"/>
        <v/>
      </c>
      <c r="AF377" s="128" t="str">
        <f t="shared" si="59"/>
        <v/>
      </c>
      <c r="AG377" s="128" t="str">
        <f t="shared" si="60"/>
        <v/>
      </c>
      <c r="AH377" s="128" t="str">
        <f t="shared" si="61"/>
        <v/>
      </c>
      <c r="AI377" s="128" t="str">
        <f t="shared" si="62"/>
        <v/>
      </c>
      <c r="AJ377" s="128" t="str">
        <f t="shared" si="63"/>
        <v/>
      </c>
      <c r="AK377" s="128" t="str">
        <f>IF(A377="","",エントリーシート!$G$6)</f>
        <v/>
      </c>
    </row>
    <row r="378" spans="26:37">
      <c r="Z378" s="128">
        <v>377</v>
      </c>
      <c r="AA378" s="128" t="str">
        <f>IF(A378="","",エントリーシート!$D$7)</f>
        <v/>
      </c>
      <c r="AB378" s="128" t="str">
        <f t="shared" si="55"/>
        <v/>
      </c>
      <c r="AC378" s="128" t="str">
        <f t="shared" si="56"/>
        <v/>
      </c>
      <c r="AD378" s="128" t="str">
        <f t="shared" si="57"/>
        <v/>
      </c>
      <c r="AE378" s="128" t="str">
        <f t="shared" si="58"/>
        <v/>
      </c>
      <c r="AF378" s="128" t="str">
        <f t="shared" si="59"/>
        <v/>
      </c>
      <c r="AG378" s="128" t="str">
        <f t="shared" si="60"/>
        <v/>
      </c>
      <c r="AH378" s="128" t="str">
        <f t="shared" si="61"/>
        <v/>
      </c>
      <c r="AI378" s="128" t="str">
        <f t="shared" si="62"/>
        <v/>
      </c>
      <c r="AJ378" s="128" t="str">
        <f t="shared" si="63"/>
        <v/>
      </c>
      <c r="AK378" s="128" t="str">
        <f>IF(A378="","",エントリーシート!$G$6)</f>
        <v/>
      </c>
    </row>
    <row r="379" spans="26:37">
      <c r="Z379" s="128">
        <v>378</v>
      </c>
      <c r="AA379" s="128" t="str">
        <f>IF(A379="","",エントリーシート!$D$7)</f>
        <v/>
      </c>
      <c r="AB379" s="128" t="str">
        <f t="shared" si="55"/>
        <v/>
      </c>
      <c r="AC379" s="128" t="str">
        <f t="shared" si="56"/>
        <v/>
      </c>
      <c r="AD379" s="128" t="str">
        <f t="shared" si="57"/>
        <v/>
      </c>
      <c r="AE379" s="128" t="str">
        <f t="shared" si="58"/>
        <v/>
      </c>
      <c r="AF379" s="128" t="str">
        <f t="shared" si="59"/>
        <v/>
      </c>
      <c r="AG379" s="128" t="str">
        <f t="shared" si="60"/>
        <v/>
      </c>
      <c r="AH379" s="128" t="str">
        <f t="shared" si="61"/>
        <v/>
      </c>
      <c r="AI379" s="128" t="str">
        <f t="shared" si="62"/>
        <v/>
      </c>
      <c r="AJ379" s="128" t="str">
        <f t="shared" si="63"/>
        <v/>
      </c>
      <c r="AK379" s="128" t="str">
        <f>IF(A379="","",エントリーシート!$G$6)</f>
        <v/>
      </c>
    </row>
    <row r="380" spans="26:37">
      <c r="Z380" s="128">
        <v>379</v>
      </c>
      <c r="AA380" s="128" t="str">
        <f>IF(A380="","",エントリーシート!$D$7)</f>
        <v/>
      </c>
      <c r="AB380" s="128" t="str">
        <f t="shared" si="55"/>
        <v/>
      </c>
      <c r="AC380" s="128" t="str">
        <f t="shared" si="56"/>
        <v/>
      </c>
      <c r="AD380" s="128" t="str">
        <f t="shared" si="57"/>
        <v/>
      </c>
      <c r="AE380" s="128" t="str">
        <f t="shared" si="58"/>
        <v/>
      </c>
      <c r="AF380" s="128" t="str">
        <f t="shared" si="59"/>
        <v/>
      </c>
      <c r="AG380" s="128" t="str">
        <f t="shared" si="60"/>
        <v/>
      </c>
      <c r="AH380" s="128" t="str">
        <f t="shared" si="61"/>
        <v/>
      </c>
      <c r="AI380" s="128" t="str">
        <f t="shared" si="62"/>
        <v/>
      </c>
      <c r="AJ380" s="128" t="str">
        <f t="shared" si="63"/>
        <v/>
      </c>
      <c r="AK380" s="128" t="str">
        <f>IF(A380="","",エントリーシート!$G$6)</f>
        <v/>
      </c>
    </row>
    <row r="381" spans="26:37">
      <c r="Z381" s="128">
        <v>380</v>
      </c>
      <c r="AA381" s="128" t="str">
        <f>IF(A381="","",エントリーシート!$D$7)</f>
        <v/>
      </c>
      <c r="AB381" s="128" t="str">
        <f t="shared" si="55"/>
        <v/>
      </c>
      <c r="AC381" s="128" t="str">
        <f t="shared" si="56"/>
        <v/>
      </c>
      <c r="AD381" s="128" t="str">
        <f t="shared" si="57"/>
        <v/>
      </c>
      <c r="AE381" s="128" t="str">
        <f t="shared" si="58"/>
        <v/>
      </c>
      <c r="AF381" s="128" t="str">
        <f t="shared" si="59"/>
        <v/>
      </c>
      <c r="AG381" s="128" t="str">
        <f t="shared" si="60"/>
        <v/>
      </c>
      <c r="AH381" s="128" t="str">
        <f t="shared" si="61"/>
        <v/>
      </c>
      <c r="AI381" s="128" t="str">
        <f t="shared" si="62"/>
        <v/>
      </c>
      <c r="AJ381" s="128" t="str">
        <f t="shared" si="63"/>
        <v/>
      </c>
      <c r="AK381" s="128" t="str">
        <f>IF(A381="","",エントリーシート!$G$6)</f>
        <v/>
      </c>
    </row>
    <row r="382" spans="26:37">
      <c r="Z382" s="128">
        <v>381</v>
      </c>
      <c r="AA382" s="128" t="str">
        <f>IF(A382="","",エントリーシート!$D$7)</f>
        <v/>
      </c>
      <c r="AB382" s="128" t="str">
        <f t="shared" si="55"/>
        <v/>
      </c>
      <c r="AC382" s="128" t="str">
        <f t="shared" si="56"/>
        <v/>
      </c>
      <c r="AD382" s="128" t="str">
        <f t="shared" si="57"/>
        <v/>
      </c>
      <c r="AE382" s="128" t="str">
        <f t="shared" si="58"/>
        <v/>
      </c>
      <c r="AF382" s="128" t="str">
        <f t="shared" si="59"/>
        <v/>
      </c>
      <c r="AG382" s="128" t="str">
        <f t="shared" si="60"/>
        <v/>
      </c>
      <c r="AH382" s="128" t="str">
        <f t="shared" si="61"/>
        <v/>
      </c>
      <c r="AI382" s="128" t="str">
        <f t="shared" si="62"/>
        <v/>
      </c>
      <c r="AJ382" s="128" t="str">
        <f t="shared" si="63"/>
        <v/>
      </c>
      <c r="AK382" s="128" t="str">
        <f>IF(A382="","",エントリーシート!$G$6)</f>
        <v/>
      </c>
    </row>
    <row r="383" spans="26:37">
      <c r="Z383" s="128">
        <v>382</v>
      </c>
      <c r="AA383" s="128" t="str">
        <f>IF(A383="","",エントリーシート!$D$7)</f>
        <v/>
      </c>
      <c r="AB383" s="128" t="str">
        <f t="shared" si="55"/>
        <v/>
      </c>
      <c r="AC383" s="128" t="str">
        <f t="shared" si="56"/>
        <v/>
      </c>
      <c r="AD383" s="128" t="str">
        <f t="shared" si="57"/>
        <v/>
      </c>
      <c r="AE383" s="128" t="str">
        <f t="shared" si="58"/>
        <v/>
      </c>
      <c r="AF383" s="128" t="str">
        <f t="shared" si="59"/>
        <v/>
      </c>
      <c r="AG383" s="128" t="str">
        <f t="shared" si="60"/>
        <v/>
      </c>
      <c r="AH383" s="128" t="str">
        <f t="shared" si="61"/>
        <v/>
      </c>
      <c r="AI383" s="128" t="str">
        <f t="shared" si="62"/>
        <v/>
      </c>
      <c r="AJ383" s="128" t="str">
        <f t="shared" si="63"/>
        <v/>
      </c>
      <c r="AK383" s="128" t="str">
        <f>IF(A383="","",エントリーシート!$G$6)</f>
        <v/>
      </c>
    </row>
    <row r="384" spans="26:37">
      <c r="Z384" s="128">
        <v>383</v>
      </c>
      <c r="AA384" s="128" t="str">
        <f>IF(A384="","",エントリーシート!$D$7)</f>
        <v/>
      </c>
      <c r="AB384" s="128" t="str">
        <f t="shared" si="55"/>
        <v/>
      </c>
      <c r="AC384" s="128" t="str">
        <f t="shared" si="56"/>
        <v/>
      </c>
      <c r="AD384" s="128" t="str">
        <f t="shared" si="57"/>
        <v/>
      </c>
      <c r="AE384" s="128" t="str">
        <f t="shared" si="58"/>
        <v/>
      </c>
      <c r="AF384" s="128" t="str">
        <f t="shared" si="59"/>
        <v/>
      </c>
      <c r="AG384" s="128" t="str">
        <f t="shared" si="60"/>
        <v/>
      </c>
      <c r="AH384" s="128" t="str">
        <f t="shared" si="61"/>
        <v/>
      </c>
      <c r="AI384" s="128" t="str">
        <f t="shared" si="62"/>
        <v/>
      </c>
      <c r="AJ384" s="128" t="str">
        <f t="shared" si="63"/>
        <v/>
      </c>
      <c r="AK384" s="128" t="str">
        <f>IF(A384="","",エントリーシート!$G$6)</f>
        <v/>
      </c>
    </row>
    <row r="385" spans="26:37">
      <c r="Z385" s="128">
        <v>384</v>
      </c>
      <c r="AA385" s="128" t="str">
        <f>IF(A385="","",エントリーシート!$D$7)</f>
        <v/>
      </c>
      <c r="AB385" s="128" t="str">
        <f t="shared" si="55"/>
        <v/>
      </c>
      <c r="AC385" s="128" t="str">
        <f t="shared" si="56"/>
        <v/>
      </c>
      <c r="AD385" s="128" t="str">
        <f t="shared" si="57"/>
        <v/>
      </c>
      <c r="AE385" s="128" t="str">
        <f t="shared" si="58"/>
        <v/>
      </c>
      <c r="AF385" s="128" t="str">
        <f t="shared" si="59"/>
        <v/>
      </c>
      <c r="AG385" s="128" t="str">
        <f t="shared" si="60"/>
        <v/>
      </c>
      <c r="AH385" s="128" t="str">
        <f t="shared" si="61"/>
        <v/>
      </c>
      <c r="AI385" s="128" t="str">
        <f t="shared" si="62"/>
        <v/>
      </c>
      <c r="AJ385" s="128" t="str">
        <f t="shared" si="63"/>
        <v/>
      </c>
      <c r="AK385" s="128" t="str">
        <f>IF(A385="","",エントリーシート!$G$6)</f>
        <v/>
      </c>
    </row>
    <row r="386" spans="26:37">
      <c r="Z386" s="128">
        <v>385</v>
      </c>
      <c r="AA386" s="128" t="str">
        <f>IF(A386="","",エントリーシート!$D$7)</f>
        <v/>
      </c>
      <c r="AB386" s="128" t="str">
        <f t="shared" si="55"/>
        <v/>
      </c>
      <c r="AC386" s="128" t="str">
        <f t="shared" si="56"/>
        <v/>
      </c>
      <c r="AD386" s="128" t="str">
        <f t="shared" si="57"/>
        <v/>
      </c>
      <c r="AE386" s="128" t="str">
        <f t="shared" si="58"/>
        <v/>
      </c>
      <c r="AF386" s="128" t="str">
        <f t="shared" si="59"/>
        <v/>
      </c>
      <c r="AG386" s="128" t="str">
        <f t="shared" si="60"/>
        <v/>
      </c>
      <c r="AH386" s="128" t="str">
        <f t="shared" si="61"/>
        <v/>
      </c>
      <c r="AI386" s="128" t="str">
        <f t="shared" si="62"/>
        <v/>
      </c>
      <c r="AJ386" s="128" t="str">
        <f t="shared" si="63"/>
        <v/>
      </c>
      <c r="AK386" s="128" t="str">
        <f>IF(A386="","",エントリーシート!$G$6)</f>
        <v/>
      </c>
    </row>
    <row r="387" spans="26:37">
      <c r="Z387" s="128">
        <v>386</v>
      </c>
      <c r="AA387" s="128" t="str">
        <f>IF(A387="","",エントリーシート!$D$7)</f>
        <v/>
      </c>
      <c r="AB387" s="128" t="str">
        <f t="shared" si="55"/>
        <v/>
      </c>
      <c r="AC387" s="128" t="str">
        <f t="shared" si="56"/>
        <v/>
      </c>
      <c r="AD387" s="128" t="str">
        <f t="shared" si="57"/>
        <v/>
      </c>
      <c r="AE387" s="128" t="str">
        <f t="shared" si="58"/>
        <v/>
      </c>
      <c r="AF387" s="128" t="str">
        <f t="shared" si="59"/>
        <v/>
      </c>
      <c r="AG387" s="128" t="str">
        <f t="shared" si="60"/>
        <v/>
      </c>
      <c r="AH387" s="128" t="str">
        <f t="shared" si="61"/>
        <v/>
      </c>
      <c r="AI387" s="128" t="str">
        <f t="shared" si="62"/>
        <v/>
      </c>
      <c r="AJ387" s="128" t="str">
        <f t="shared" si="63"/>
        <v/>
      </c>
      <c r="AK387" s="128" t="str">
        <f>IF(A387="","",エントリーシート!$G$6)</f>
        <v/>
      </c>
    </row>
    <row r="388" spans="26:37">
      <c r="Z388" s="128">
        <v>387</v>
      </c>
      <c r="AA388" s="128" t="str">
        <f>IF(A388="","",エントリーシート!$D$7)</f>
        <v/>
      </c>
      <c r="AB388" s="128" t="str">
        <f t="shared" si="55"/>
        <v/>
      </c>
      <c r="AC388" s="128" t="str">
        <f t="shared" si="56"/>
        <v/>
      </c>
      <c r="AD388" s="128" t="str">
        <f t="shared" si="57"/>
        <v/>
      </c>
      <c r="AE388" s="128" t="str">
        <f t="shared" si="58"/>
        <v/>
      </c>
      <c r="AF388" s="128" t="str">
        <f t="shared" si="59"/>
        <v/>
      </c>
      <c r="AG388" s="128" t="str">
        <f t="shared" si="60"/>
        <v/>
      </c>
      <c r="AH388" s="128" t="str">
        <f t="shared" si="61"/>
        <v/>
      </c>
      <c r="AI388" s="128" t="str">
        <f t="shared" si="62"/>
        <v/>
      </c>
      <c r="AJ388" s="128" t="str">
        <f t="shared" si="63"/>
        <v/>
      </c>
      <c r="AK388" s="128" t="str">
        <f>IF(A388="","",エントリーシート!$G$6)</f>
        <v/>
      </c>
    </row>
    <row r="389" spans="26:37">
      <c r="Z389" s="128">
        <v>388</v>
      </c>
      <c r="AA389" s="128" t="str">
        <f>IF(A389="","",エントリーシート!$D$7)</f>
        <v/>
      </c>
      <c r="AB389" s="128" t="str">
        <f t="shared" si="55"/>
        <v/>
      </c>
      <c r="AC389" s="128" t="str">
        <f t="shared" si="56"/>
        <v/>
      </c>
      <c r="AD389" s="128" t="str">
        <f t="shared" si="57"/>
        <v/>
      </c>
      <c r="AE389" s="128" t="str">
        <f t="shared" si="58"/>
        <v/>
      </c>
      <c r="AF389" s="128" t="str">
        <f t="shared" si="59"/>
        <v/>
      </c>
      <c r="AG389" s="128" t="str">
        <f t="shared" si="60"/>
        <v/>
      </c>
      <c r="AH389" s="128" t="str">
        <f t="shared" si="61"/>
        <v/>
      </c>
      <c r="AI389" s="128" t="str">
        <f t="shared" si="62"/>
        <v/>
      </c>
      <c r="AJ389" s="128" t="str">
        <f t="shared" si="63"/>
        <v/>
      </c>
      <c r="AK389" s="128" t="str">
        <f>IF(A389="","",エントリーシート!$G$6)</f>
        <v/>
      </c>
    </row>
    <row r="390" spans="26:37">
      <c r="Z390" s="128">
        <v>389</v>
      </c>
      <c r="AA390" s="128" t="str">
        <f>IF(A390="","",エントリーシート!$D$7)</f>
        <v/>
      </c>
      <c r="AB390" s="128" t="str">
        <f t="shared" si="55"/>
        <v/>
      </c>
      <c r="AC390" s="128" t="str">
        <f t="shared" si="56"/>
        <v/>
      </c>
      <c r="AD390" s="128" t="str">
        <f t="shared" si="57"/>
        <v/>
      </c>
      <c r="AE390" s="128" t="str">
        <f t="shared" si="58"/>
        <v/>
      </c>
      <c r="AF390" s="128" t="str">
        <f t="shared" si="59"/>
        <v/>
      </c>
      <c r="AG390" s="128" t="str">
        <f t="shared" si="60"/>
        <v/>
      </c>
      <c r="AH390" s="128" t="str">
        <f t="shared" si="61"/>
        <v/>
      </c>
      <c r="AI390" s="128" t="str">
        <f t="shared" si="62"/>
        <v/>
      </c>
      <c r="AJ390" s="128" t="str">
        <f t="shared" si="63"/>
        <v/>
      </c>
      <c r="AK390" s="128" t="str">
        <f>IF(A390="","",エントリーシート!$G$6)</f>
        <v/>
      </c>
    </row>
    <row r="391" spans="26:37">
      <c r="Z391" s="128">
        <v>390</v>
      </c>
      <c r="AA391" s="128" t="str">
        <f>IF(A391="","",エントリーシート!$D$7)</f>
        <v/>
      </c>
      <c r="AB391" s="128" t="str">
        <f t="shared" si="55"/>
        <v/>
      </c>
      <c r="AC391" s="128" t="str">
        <f t="shared" si="56"/>
        <v/>
      </c>
      <c r="AD391" s="128" t="str">
        <f t="shared" si="57"/>
        <v/>
      </c>
      <c r="AE391" s="128" t="str">
        <f t="shared" si="58"/>
        <v/>
      </c>
      <c r="AF391" s="128" t="str">
        <f t="shared" si="59"/>
        <v/>
      </c>
      <c r="AG391" s="128" t="str">
        <f t="shared" si="60"/>
        <v/>
      </c>
      <c r="AH391" s="128" t="str">
        <f t="shared" si="61"/>
        <v/>
      </c>
      <c r="AI391" s="128" t="str">
        <f t="shared" si="62"/>
        <v/>
      </c>
      <c r="AJ391" s="128" t="str">
        <f t="shared" si="63"/>
        <v/>
      </c>
      <c r="AK391" s="128" t="str">
        <f>IF(A391="","",エントリーシート!$G$6)</f>
        <v/>
      </c>
    </row>
    <row r="392" spans="26:37">
      <c r="Z392" s="128">
        <v>391</v>
      </c>
      <c r="AA392" s="128" t="str">
        <f>IF(A392="","",エントリーシート!$D$7)</f>
        <v/>
      </c>
      <c r="AB392" s="128" t="str">
        <f t="shared" si="55"/>
        <v/>
      </c>
      <c r="AC392" s="128" t="str">
        <f t="shared" si="56"/>
        <v/>
      </c>
      <c r="AD392" s="128" t="str">
        <f t="shared" si="57"/>
        <v/>
      </c>
      <c r="AE392" s="128" t="str">
        <f t="shared" si="58"/>
        <v/>
      </c>
      <c r="AF392" s="128" t="str">
        <f t="shared" si="59"/>
        <v/>
      </c>
      <c r="AG392" s="128" t="str">
        <f t="shared" si="60"/>
        <v/>
      </c>
      <c r="AH392" s="128" t="str">
        <f t="shared" si="61"/>
        <v/>
      </c>
      <c r="AI392" s="128" t="str">
        <f t="shared" si="62"/>
        <v/>
      </c>
      <c r="AJ392" s="128" t="str">
        <f t="shared" si="63"/>
        <v/>
      </c>
      <c r="AK392" s="128" t="str">
        <f>IF(A392="","",エントリーシート!$G$6)</f>
        <v/>
      </c>
    </row>
    <row r="393" spans="26:37">
      <c r="Z393" s="128">
        <v>392</v>
      </c>
      <c r="AA393" s="128" t="str">
        <f>IF(A393="","",エントリーシート!$D$7)</f>
        <v/>
      </c>
      <c r="AB393" s="128" t="str">
        <f t="shared" ref="AB393:AB456" si="64">IF($AA393="","",C393)</f>
        <v/>
      </c>
      <c r="AC393" s="128" t="str">
        <f t="shared" ref="AC393:AC456" si="65">IF($AA393="","",E393)</f>
        <v/>
      </c>
      <c r="AD393" s="128" t="str">
        <f t="shared" ref="AD393:AD456" si="66">IF($AA393="","",LEFT(B393,5))</f>
        <v/>
      </c>
      <c r="AE393" s="128" t="str">
        <f t="shared" ref="AE393:AE456" si="67">IF($AA393="","",I393)</f>
        <v/>
      </c>
      <c r="AF393" s="128" t="str">
        <f t="shared" ref="AF393:AF456" si="68">IF($AA393="","",J393)</f>
        <v/>
      </c>
      <c r="AG393" s="128" t="str">
        <f t="shared" ref="AG393:AG456" si="69">IF($AA393="","",K393)</f>
        <v/>
      </c>
      <c r="AH393" s="128" t="str">
        <f t="shared" ref="AH393:AH456" si="70">IF($AA393="","",L393)</f>
        <v/>
      </c>
      <c r="AI393" s="128" t="str">
        <f t="shared" ref="AI393:AI456" si="71">IF($AA393="","",M393)</f>
        <v/>
      </c>
      <c r="AJ393" s="128" t="str">
        <f t="shared" ref="AJ393:AJ456" si="72">IF($AA393="","",N393)</f>
        <v/>
      </c>
      <c r="AK393" s="128" t="str">
        <f>IF(A393="","",エントリーシート!$G$6)</f>
        <v/>
      </c>
    </row>
    <row r="394" spans="26:37">
      <c r="Z394" s="128">
        <v>393</v>
      </c>
      <c r="AA394" s="128" t="str">
        <f>IF(A394="","",エントリーシート!$D$7)</f>
        <v/>
      </c>
      <c r="AB394" s="128" t="str">
        <f t="shared" si="64"/>
        <v/>
      </c>
      <c r="AC394" s="128" t="str">
        <f t="shared" si="65"/>
        <v/>
      </c>
      <c r="AD394" s="128" t="str">
        <f t="shared" si="66"/>
        <v/>
      </c>
      <c r="AE394" s="128" t="str">
        <f t="shared" si="67"/>
        <v/>
      </c>
      <c r="AF394" s="128" t="str">
        <f t="shared" si="68"/>
        <v/>
      </c>
      <c r="AG394" s="128" t="str">
        <f t="shared" si="69"/>
        <v/>
      </c>
      <c r="AH394" s="128" t="str">
        <f t="shared" si="70"/>
        <v/>
      </c>
      <c r="AI394" s="128" t="str">
        <f t="shared" si="71"/>
        <v/>
      </c>
      <c r="AJ394" s="128" t="str">
        <f t="shared" si="72"/>
        <v/>
      </c>
      <c r="AK394" s="128" t="str">
        <f>IF(A394="","",エントリーシート!$G$6)</f>
        <v/>
      </c>
    </row>
    <row r="395" spans="26:37">
      <c r="Z395" s="128">
        <v>394</v>
      </c>
      <c r="AA395" s="128" t="str">
        <f>IF(A395="","",エントリーシート!$D$7)</f>
        <v/>
      </c>
      <c r="AB395" s="128" t="str">
        <f t="shared" si="64"/>
        <v/>
      </c>
      <c r="AC395" s="128" t="str">
        <f t="shared" si="65"/>
        <v/>
      </c>
      <c r="AD395" s="128" t="str">
        <f t="shared" si="66"/>
        <v/>
      </c>
      <c r="AE395" s="128" t="str">
        <f t="shared" si="67"/>
        <v/>
      </c>
      <c r="AF395" s="128" t="str">
        <f t="shared" si="68"/>
        <v/>
      </c>
      <c r="AG395" s="128" t="str">
        <f t="shared" si="69"/>
        <v/>
      </c>
      <c r="AH395" s="128" t="str">
        <f t="shared" si="70"/>
        <v/>
      </c>
      <c r="AI395" s="128" t="str">
        <f t="shared" si="71"/>
        <v/>
      </c>
      <c r="AJ395" s="128" t="str">
        <f t="shared" si="72"/>
        <v/>
      </c>
      <c r="AK395" s="128" t="str">
        <f>IF(A395="","",エントリーシート!$G$6)</f>
        <v/>
      </c>
    </row>
    <row r="396" spans="26:37">
      <c r="Z396" s="128">
        <v>395</v>
      </c>
      <c r="AA396" s="128" t="str">
        <f>IF(A396="","",エントリーシート!$D$7)</f>
        <v/>
      </c>
      <c r="AB396" s="128" t="str">
        <f t="shared" si="64"/>
        <v/>
      </c>
      <c r="AC396" s="128" t="str">
        <f t="shared" si="65"/>
        <v/>
      </c>
      <c r="AD396" s="128" t="str">
        <f t="shared" si="66"/>
        <v/>
      </c>
      <c r="AE396" s="128" t="str">
        <f t="shared" si="67"/>
        <v/>
      </c>
      <c r="AF396" s="128" t="str">
        <f t="shared" si="68"/>
        <v/>
      </c>
      <c r="AG396" s="128" t="str">
        <f t="shared" si="69"/>
        <v/>
      </c>
      <c r="AH396" s="128" t="str">
        <f t="shared" si="70"/>
        <v/>
      </c>
      <c r="AI396" s="128" t="str">
        <f t="shared" si="71"/>
        <v/>
      </c>
      <c r="AJ396" s="128" t="str">
        <f t="shared" si="72"/>
        <v/>
      </c>
      <c r="AK396" s="128" t="str">
        <f>IF(A396="","",エントリーシート!$G$6)</f>
        <v/>
      </c>
    </row>
    <row r="397" spans="26:37">
      <c r="Z397" s="128">
        <v>396</v>
      </c>
      <c r="AA397" s="128" t="str">
        <f>IF(A397="","",エントリーシート!$D$7)</f>
        <v/>
      </c>
      <c r="AB397" s="128" t="str">
        <f t="shared" si="64"/>
        <v/>
      </c>
      <c r="AC397" s="128" t="str">
        <f t="shared" si="65"/>
        <v/>
      </c>
      <c r="AD397" s="128" t="str">
        <f t="shared" si="66"/>
        <v/>
      </c>
      <c r="AE397" s="128" t="str">
        <f t="shared" si="67"/>
        <v/>
      </c>
      <c r="AF397" s="128" t="str">
        <f t="shared" si="68"/>
        <v/>
      </c>
      <c r="AG397" s="128" t="str">
        <f t="shared" si="69"/>
        <v/>
      </c>
      <c r="AH397" s="128" t="str">
        <f t="shared" si="70"/>
        <v/>
      </c>
      <c r="AI397" s="128" t="str">
        <f t="shared" si="71"/>
        <v/>
      </c>
      <c r="AJ397" s="128" t="str">
        <f t="shared" si="72"/>
        <v/>
      </c>
      <c r="AK397" s="128" t="str">
        <f>IF(A397="","",エントリーシート!$G$6)</f>
        <v/>
      </c>
    </row>
    <row r="398" spans="26:37">
      <c r="Z398" s="128">
        <v>397</v>
      </c>
      <c r="AA398" s="128" t="str">
        <f>IF(A398="","",エントリーシート!$D$7)</f>
        <v/>
      </c>
      <c r="AB398" s="128" t="str">
        <f t="shared" si="64"/>
        <v/>
      </c>
      <c r="AC398" s="128" t="str">
        <f t="shared" si="65"/>
        <v/>
      </c>
      <c r="AD398" s="128" t="str">
        <f t="shared" si="66"/>
        <v/>
      </c>
      <c r="AE398" s="128" t="str">
        <f t="shared" si="67"/>
        <v/>
      </c>
      <c r="AF398" s="128" t="str">
        <f t="shared" si="68"/>
        <v/>
      </c>
      <c r="AG398" s="128" t="str">
        <f t="shared" si="69"/>
        <v/>
      </c>
      <c r="AH398" s="128" t="str">
        <f t="shared" si="70"/>
        <v/>
      </c>
      <c r="AI398" s="128" t="str">
        <f t="shared" si="71"/>
        <v/>
      </c>
      <c r="AJ398" s="128" t="str">
        <f t="shared" si="72"/>
        <v/>
      </c>
      <c r="AK398" s="128" t="str">
        <f>IF(A398="","",エントリーシート!$G$6)</f>
        <v/>
      </c>
    </row>
    <row r="399" spans="26:37">
      <c r="Z399" s="128">
        <v>398</v>
      </c>
      <c r="AA399" s="128" t="str">
        <f>IF(A399="","",エントリーシート!$D$7)</f>
        <v/>
      </c>
      <c r="AB399" s="128" t="str">
        <f t="shared" si="64"/>
        <v/>
      </c>
      <c r="AC399" s="128" t="str">
        <f t="shared" si="65"/>
        <v/>
      </c>
      <c r="AD399" s="128" t="str">
        <f t="shared" si="66"/>
        <v/>
      </c>
      <c r="AE399" s="128" t="str">
        <f t="shared" si="67"/>
        <v/>
      </c>
      <c r="AF399" s="128" t="str">
        <f t="shared" si="68"/>
        <v/>
      </c>
      <c r="AG399" s="128" t="str">
        <f t="shared" si="69"/>
        <v/>
      </c>
      <c r="AH399" s="128" t="str">
        <f t="shared" si="70"/>
        <v/>
      </c>
      <c r="AI399" s="128" t="str">
        <f t="shared" si="71"/>
        <v/>
      </c>
      <c r="AJ399" s="128" t="str">
        <f t="shared" si="72"/>
        <v/>
      </c>
      <c r="AK399" s="128" t="str">
        <f>IF(A399="","",エントリーシート!$G$6)</f>
        <v/>
      </c>
    </row>
    <row r="400" spans="26:37">
      <c r="Z400" s="128">
        <v>399</v>
      </c>
      <c r="AA400" s="128" t="str">
        <f>IF(A400="","",エントリーシート!$D$7)</f>
        <v/>
      </c>
      <c r="AB400" s="128" t="str">
        <f t="shared" si="64"/>
        <v/>
      </c>
      <c r="AC400" s="128" t="str">
        <f t="shared" si="65"/>
        <v/>
      </c>
      <c r="AD400" s="128" t="str">
        <f t="shared" si="66"/>
        <v/>
      </c>
      <c r="AE400" s="128" t="str">
        <f t="shared" si="67"/>
        <v/>
      </c>
      <c r="AF400" s="128" t="str">
        <f t="shared" si="68"/>
        <v/>
      </c>
      <c r="AG400" s="128" t="str">
        <f t="shared" si="69"/>
        <v/>
      </c>
      <c r="AH400" s="128" t="str">
        <f t="shared" si="70"/>
        <v/>
      </c>
      <c r="AI400" s="128" t="str">
        <f t="shared" si="71"/>
        <v/>
      </c>
      <c r="AJ400" s="128" t="str">
        <f t="shared" si="72"/>
        <v/>
      </c>
      <c r="AK400" s="128" t="str">
        <f>IF(A400="","",エントリーシート!$G$6)</f>
        <v/>
      </c>
    </row>
    <row r="401" spans="26:37">
      <c r="Z401" s="128">
        <v>400</v>
      </c>
      <c r="AA401" s="128" t="str">
        <f>IF(A401="","",エントリーシート!$D$7)</f>
        <v/>
      </c>
      <c r="AB401" s="128" t="str">
        <f t="shared" si="64"/>
        <v/>
      </c>
      <c r="AC401" s="128" t="str">
        <f t="shared" si="65"/>
        <v/>
      </c>
      <c r="AD401" s="128" t="str">
        <f t="shared" si="66"/>
        <v/>
      </c>
      <c r="AE401" s="128" t="str">
        <f t="shared" si="67"/>
        <v/>
      </c>
      <c r="AF401" s="128" t="str">
        <f t="shared" si="68"/>
        <v/>
      </c>
      <c r="AG401" s="128" t="str">
        <f t="shared" si="69"/>
        <v/>
      </c>
      <c r="AH401" s="128" t="str">
        <f t="shared" si="70"/>
        <v/>
      </c>
      <c r="AI401" s="128" t="str">
        <f t="shared" si="71"/>
        <v/>
      </c>
      <c r="AJ401" s="128" t="str">
        <f t="shared" si="72"/>
        <v/>
      </c>
      <c r="AK401" s="128" t="str">
        <f>IF(A401="","",エントリーシート!$G$6)</f>
        <v/>
      </c>
    </row>
    <row r="402" spans="26:37">
      <c r="Z402" s="128">
        <v>401</v>
      </c>
      <c r="AA402" s="128" t="str">
        <f>IF(A402="","",エントリーシート!$D$7)</f>
        <v/>
      </c>
      <c r="AB402" s="128" t="str">
        <f t="shared" si="64"/>
        <v/>
      </c>
      <c r="AC402" s="128" t="str">
        <f t="shared" si="65"/>
        <v/>
      </c>
      <c r="AD402" s="128" t="str">
        <f t="shared" si="66"/>
        <v/>
      </c>
      <c r="AE402" s="128" t="str">
        <f t="shared" si="67"/>
        <v/>
      </c>
      <c r="AF402" s="128" t="str">
        <f t="shared" si="68"/>
        <v/>
      </c>
      <c r="AG402" s="128" t="str">
        <f t="shared" si="69"/>
        <v/>
      </c>
      <c r="AH402" s="128" t="str">
        <f t="shared" si="70"/>
        <v/>
      </c>
      <c r="AI402" s="128" t="str">
        <f t="shared" si="71"/>
        <v/>
      </c>
      <c r="AJ402" s="128" t="str">
        <f t="shared" si="72"/>
        <v/>
      </c>
      <c r="AK402" s="128" t="str">
        <f>IF(A402="","",エントリーシート!$G$6)</f>
        <v/>
      </c>
    </row>
    <row r="403" spans="26:37">
      <c r="Z403" s="128">
        <v>402</v>
      </c>
      <c r="AA403" s="128" t="str">
        <f>IF(A403="","",エントリーシート!$D$7)</f>
        <v/>
      </c>
      <c r="AB403" s="128" t="str">
        <f t="shared" si="64"/>
        <v/>
      </c>
      <c r="AC403" s="128" t="str">
        <f t="shared" si="65"/>
        <v/>
      </c>
      <c r="AD403" s="128" t="str">
        <f t="shared" si="66"/>
        <v/>
      </c>
      <c r="AE403" s="128" t="str">
        <f t="shared" si="67"/>
        <v/>
      </c>
      <c r="AF403" s="128" t="str">
        <f t="shared" si="68"/>
        <v/>
      </c>
      <c r="AG403" s="128" t="str">
        <f t="shared" si="69"/>
        <v/>
      </c>
      <c r="AH403" s="128" t="str">
        <f t="shared" si="70"/>
        <v/>
      </c>
      <c r="AI403" s="128" t="str">
        <f t="shared" si="71"/>
        <v/>
      </c>
      <c r="AJ403" s="128" t="str">
        <f t="shared" si="72"/>
        <v/>
      </c>
      <c r="AK403" s="128" t="str">
        <f>IF(A403="","",エントリーシート!$G$6)</f>
        <v/>
      </c>
    </row>
    <row r="404" spans="26:37">
      <c r="Z404" s="128">
        <v>403</v>
      </c>
      <c r="AA404" s="128" t="str">
        <f>IF(A404="","",エントリーシート!$D$7)</f>
        <v/>
      </c>
      <c r="AB404" s="128" t="str">
        <f t="shared" si="64"/>
        <v/>
      </c>
      <c r="AC404" s="128" t="str">
        <f t="shared" si="65"/>
        <v/>
      </c>
      <c r="AD404" s="128" t="str">
        <f t="shared" si="66"/>
        <v/>
      </c>
      <c r="AE404" s="128" t="str">
        <f t="shared" si="67"/>
        <v/>
      </c>
      <c r="AF404" s="128" t="str">
        <f t="shared" si="68"/>
        <v/>
      </c>
      <c r="AG404" s="128" t="str">
        <f t="shared" si="69"/>
        <v/>
      </c>
      <c r="AH404" s="128" t="str">
        <f t="shared" si="70"/>
        <v/>
      </c>
      <c r="AI404" s="128" t="str">
        <f t="shared" si="71"/>
        <v/>
      </c>
      <c r="AJ404" s="128" t="str">
        <f t="shared" si="72"/>
        <v/>
      </c>
      <c r="AK404" s="128" t="str">
        <f>IF(A404="","",エントリーシート!$G$6)</f>
        <v/>
      </c>
    </row>
    <row r="405" spans="26:37">
      <c r="Z405" s="128">
        <v>404</v>
      </c>
      <c r="AA405" s="128" t="str">
        <f>IF(A405="","",エントリーシート!$D$7)</f>
        <v/>
      </c>
      <c r="AB405" s="128" t="str">
        <f t="shared" si="64"/>
        <v/>
      </c>
      <c r="AC405" s="128" t="str">
        <f t="shared" si="65"/>
        <v/>
      </c>
      <c r="AD405" s="128" t="str">
        <f t="shared" si="66"/>
        <v/>
      </c>
      <c r="AE405" s="128" t="str">
        <f t="shared" si="67"/>
        <v/>
      </c>
      <c r="AF405" s="128" t="str">
        <f t="shared" si="68"/>
        <v/>
      </c>
      <c r="AG405" s="128" t="str">
        <f t="shared" si="69"/>
        <v/>
      </c>
      <c r="AH405" s="128" t="str">
        <f t="shared" si="70"/>
        <v/>
      </c>
      <c r="AI405" s="128" t="str">
        <f t="shared" si="71"/>
        <v/>
      </c>
      <c r="AJ405" s="128" t="str">
        <f t="shared" si="72"/>
        <v/>
      </c>
      <c r="AK405" s="128" t="str">
        <f>IF(A405="","",エントリーシート!$G$6)</f>
        <v/>
      </c>
    </row>
    <row r="406" spans="26:37">
      <c r="Z406" s="128">
        <v>405</v>
      </c>
      <c r="AA406" s="128" t="str">
        <f>IF(A406="","",エントリーシート!$D$7)</f>
        <v/>
      </c>
      <c r="AB406" s="128" t="str">
        <f t="shared" si="64"/>
        <v/>
      </c>
      <c r="AC406" s="128" t="str">
        <f t="shared" si="65"/>
        <v/>
      </c>
      <c r="AD406" s="128" t="str">
        <f t="shared" si="66"/>
        <v/>
      </c>
      <c r="AE406" s="128" t="str">
        <f t="shared" si="67"/>
        <v/>
      </c>
      <c r="AF406" s="128" t="str">
        <f t="shared" si="68"/>
        <v/>
      </c>
      <c r="AG406" s="128" t="str">
        <f t="shared" si="69"/>
        <v/>
      </c>
      <c r="AH406" s="128" t="str">
        <f t="shared" si="70"/>
        <v/>
      </c>
      <c r="AI406" s="128" t="str">
        <f t="shared" si="71"/>
        <v/>
      </c>
      <c r="AJ406" s="128" t="str">
        <f t="shared" si="72"/>
        <v/>
      </c>
      <c r="AK406" s="128" t="str">
        <f>IF(A406="","",エントリーシート!$G$6)</f>
        <v/>
      </c>
    </row>
    <row r="407" spans="26:37">
      <c r="Z407" s="128">
        <v>406</v>
      </c>
      <c r="AA407" s="128" t="str">
        <f>IF(A407="","",エントリーシート!$D$7)</f>
        <v/>
      </c>
      <c r="AB407" s="128" t="str">
        <f t="shared" si="64"/>
        <v/>
      </c>
      <c r="AC407" s="128" t="str">
        <f t="shared" si="65"/>
        <v/>
      </c>
      <c r="AD407" s="128" t="str">
        <f t="shared" si="66"/>
        <v/>
      </c>
      <c r="AE407" s="128" t="str">
        <f t="shared" si="67"/>
        <v/>
      </c>
      <c r="AF407" s="128" t="str">
        <f t="shared" si="68"/>
        <v/>
      </c>
      <c r="AG407" s="128" t="str">
        <f t="shared" si="69"/>
        <v/>
      </c>
      <c r="AH407" s="128" t="str">
        <f t="shared" si="70"/>
        <v/>
      </c>
      <c r="AI407" s="128" t="str">
        <f t="shared" si="71"/>
        <v/>
      </c>
      <c r="AJ407" s="128" t="str">
        <f t="shared" si="72"/>
        <v/>
      </c>
      <c r="AK407" s="128" t="str">
        <f>IF(A407="","",エントリーシート!$G$6)</f>
        <v/>
      </c>
    </row>
    <row r="408" spans="26:37">
      <c r="Z408" s="128">
        <v>407</v>
      </c>
      <c r="AA408" s="128" t="str">
        <f>IF(A408="","",エントリーシート!$D$7)</f>
        <v/>
      </c>
      <c r="AB408" s="128" t="str">
        <f t="shared" si="64"/>
        <v/>
      </c>
      <c r="AC408" s="128" t="str">
        <f t="shared" si="65"/>
        <v/>
      </c>
      <c r="AD408" s="128" t="str">
        <f t="shared" si="66"/>
        <v/>
      </c>
      <c r="AE408" s="128" t="str">
        <f t="shared" si="67"/>
        <v/>
      </c>
      <c r="AF408" s="128" t="str">
        <f t="shared" si="68"/>
        <v/>
      </c>
      <c r="AG408" s="128" t="str">
        <f t="shared" si="69"/>
        <v/>
      </c>
      <c r="AH408" s="128" t="str">
        <f t="shared" si="70"/>
        <v/>
      </c>
      <c r="AI408" s="128" t="str">
        <f t="shared" si="71"/>
        <v/>
      </c>
      <c r="AJ408" s="128" t="str">
        <f t="shared" si="72"/>
        <v/>
      </c>
      <c r="AK408" s="128" t="str">
        <f>IF(A408="","",エントリーシート!$G$6)</f>
        <v/>
      </c>
    </row>
    <row r="409" spans="26:37">
      <c r="Z409" s="128">
        <v>408</v>
      </c>
      <c r="AA409" s="128" t="str">
        <f>IF(A409="","",エントリーシート!$D$7)</f>
        <v/>
      </c>
      <c r="AB409" s="128" t="str">
        <f t="shared" si="64"/>
        <v/>
      </c>
      <c r="AC409" s="128" t="str">
        <f t="shared" si="65"/>
        <v/>
      </c>
      <c r="AD409" s="128" t="str">
        <f t="shared" si="66"/>
        <v/>
      </c>
      <c r="AE409" s="128" t="str">
        <f t="shared" si="67"/>
        <v/>
      </c>
      <c r="AF409" s="128" t="str">
        <f t="shared" si="68"/>
        <v/>
      </c>
      <c r="AG409" s="128" t="str">
        <f t="shared" si="69"/>
        <v/>
      </c>
      <c r="AH409" s="128" t="str">
        <f t="shared" si="70"/>
        <v/>
      </c>
      <c r="AI409" s="128" t="str">
        <f t="shared" si="71"/>
        <v/>
      </c>
      <c r="AJ409" s="128" t="str">
        <f t="shared" si="72"/>
        <v/>
      </c>
      <c r="AK409" s="128" t="str">
        <f>IF(A409="","",エントリーシート!$G$6)</f>
        <v/>
      </c>
    </row>
    <row r="410" spans="26:37">
      <c r="Z410" s="128">
        <v>409</v>
      </c>
      <c r="AA410" s="128" t="str">
        <f>IF(A410="","",エントリーシート!$D$7)</f>
        <v/>
      </c>
      <c r="AB410" s="128" t="str">
        <f t="shared" si="64"/>
        <v/>
      </c>
      <c r="AC410" s="128" t="str">
        <f t="shared" si="65"/>
        <v/>
      </c>
      <c r="AD410" s="128" t="str">
        <f t="shared" si="66"/>
        <v/>
      </c>
      <c r="AE410" s="128" t="str">
        <f t="shared" si="67"/>
        <v/>
      </c>
      <c r="AF410" s="128" t="str">
        <f t="shared" si="68"/>
        <v/>
      </c>
      <c r="AG410" s="128" t="str">
        <f t="shared" si="69"/>
        <v/>
      </c>
      <c r="AH410" s="128" t="str">
        <f t="shared" si="70"/>
        <v/>
      </c>
      <c r="AI410" s="128" t="str">
        <f t="shared" si="71"/>
        <v/>
      </c>
      <c r="AJ410" s="128" t="str">
        <f t="shared" si="72"/>
        <v/>
      </c>
      <c r="AK410" s="128" t="str">
        <f>IF(A410="","",エントリーシート!$G$6)</f>
        <v/>
      </c>
    </row>
    <row r="411" spans="26:37">
      <c r="Z411" s="128">
        <v>410</v>
      </c>
      <c r="AA411" s="128" t="str">
        <f>IF(A411="","",エントリーシート!$D$7)</f>
        <v/>
      </c>
      <c r="AB411" s="128" t="str">
        <f t="shared" si="64"/>
        <v/>
      </c>
      <c r="AC411" s="128" t="str">
        <f t="shared" si="65"/>
        <v/>
      </c>
      <c r="AD411" s="128" t="str">
        <f t="shared" si="66"/>
        <v/>
      </c>
      <c r="AE411" s="128" t="str">
        <f t="shared" si="67"/>
        <v/>
      </c>
      <c r="AF411" s="128" t="str">
        <f t="shared" si="68"/>
        <v/>
      </c>
      <c r="AG411" s="128" t="str">
        <f t="shared" si="69"/>
        <v/>
      </c>
      <c r="AH411" s="128" t="str">
        <f t="shared" si="70"/>
        <v/>
      </c>
      <c r="AI411" s="128" t="str">
        <f t="shared" si="71"/>
        <v/>
      </c>
      <c r="AJ411" s="128" t="str">
        <f t="shared" si="72"/>
        <v/>
      </c>
      <c r="AK411" s="128" t="str">
        <f>IF(A411="","",エントリーシート!$G$6)</f>
        <v/>
      </c>
    </row>
    <row r="412" spans="26:37">
      <c r="Z412" s="128">
        <v>411</v>
      </c>
      <c r="AA412" s="128" t="str">
        <f>IF(A412="","",エントリーシート!$D$7)</f>
        <v/>
      </c>
      <c r="AB412" s="128" t="str">
        <f t="shared" si="64"/>
        <v/>
      </c>
      <c r="AC412" s="128" t="str">
        <f t="shared" si="65"/>
        <v/>
      </c>
      <c r="AD412" s="128" t="str">
        <f t="shared" si="66"/>
        <v/>
      </c>
      <c r="AE412" s="128" t="str">
        <f t="shared" si="67"/>
        <v/>
      </c>
      <c r="AF412" s="128" t="str">
        <f t="shared" si="68"/>
        <v/>
      </c>
      <c r="AG412" s="128" t="str">
        <f t="shared" si="69"/>
        <v/>
      </c>
      <c r="AH412" s="128" t="str">
        <f t="shared" si="70"/>
        <v/>
      </c>
      <c r="AI412" s="128" t="str">
        <f t="shared" si="71"/>
        <v/>
      </c>
      <c r="AJ412" s="128" t="str">
        <f t="shared" si="72"/>
        <v/>
      </c>
      <c r="AK412" s="128" t="str">
        <f>IF(A412="","",エントリーシート!$G$6)</f>
        <v/>
      </c>
    </row>
    <row r="413" spans="26:37">
      <c r="Z413" s="128">
        <v>412</v>
      </c>
      <c r="AA413" s="128" t="str">
        <f>IF(A413="","",エントリーシート!$D$7)</f>
        <v/>
      </c>
      <c r="AB413" s="128" t="str">
        <f t="shared" si="64"/>
        <v/>
      </c>
      <c r="AC413" s="128" t="str">
        <f t="shared" si="65"/>
        <v/>
      </c>
      <c r="AD413" s="128" t="str">
        <f t="shared" si="66"/>
        <v/>
      </c>
      <c r="AE413" s="128" t="str">
        <f t="shared" si="67"/>
        <v/>
      </c>
      <c r="AF413" s="128" t="str">
        <f t="shared" si="68"/>
        <v/>
      </c>
      <c r="AG413" s="128" t="str">
        <f t="shared" si="69"/>
        <v/>
      </c>
      <c r="AH413" s="128" t="str">
        <f t="shared" si="70"/>
        <v/>
      </c>
      <c r="AI413" s="128" t="str">
        <f t="shared" si="71"/>
        <v/>
      </c>
      <c r="AJ413" s="128" t="str">
        <f t="shared" si="72"/>
        <v/>
      </c>
      <c r="AK413" s="128" t="str">
        <f>IF(A413="","",エントリーシート!$G$6)</f>
        <v/>
      </c>
    </row>
    <row r="414" spans="26:37">
      <c r="Z414" s="128">
        <v>413</v>
      </c>
      <c r="AA414" s="128" t="str">
        <f>IF(A414="","",エントリーシート!$D$7)</f>
        <v/>
      </c>
      <c r="AB414" s="128" t="str">
        <f t="shared" si="64"/>
        <v/>
      </c>
      <c r="AC414" s="128" t="str">
        <f t="shared" si="65"/>
        <v/>
      </c>
      <c r="AD414" s="128" t="str">
        <f t="shared" si="66"/>
        <v/>
      </c>
      <c r="AE414" s="128" t="str">
        <f t="shared" si="67"/>
        <v/>
      </c>
      <c r="AF414" s="128" t="str">
        <f t="shared" si="68"/>
        <v/>
      </c>
      <c r="AG414" s="128" t="str">
        <f t="shared" si="69"/>
        <v/>
      </c>
      <c r="AH414" s="128" t="str">
        <f t="shared" si="70"/>
        <v/>
      </c>
      <c r="AI414" s="128" t="str">
        <f t="shared" si="71"/>
        <v/>
      </c>
      <c r="AJ414" s="128" t="str">
        <f t="shared" si="72"/>
        <v/>
      </c>
      <c r="AK414" s="128" t="str">
        <f>IF(A414="","",エントリーシート!$G$6)</f>
        <v/>
      </c>
    </row>
    <row r="415" spans="26:37">
      <c r="Z415" s="128">
        <v>414</v>
      </c>
      <c r="AA415" s="128" t="str">
        <f>IF(A415="","",エントリーシート!$D$7)</f>
        <v/>
      </c>
      <c r="AB415" s="128" t="str">
        <f t="shared" si="64"/>
        <v/>
      </c>
      <c r="AC415" s="128" t="str">
        <f t="shared" si="65"/>
        <v/>
      </c>
      <c r="AD415" s="128" t="str">
        <f t="shared" si="66"/>
        <v/>
      </c>
      <c r="AE415" s="128" t="str">
        <f t="shared" si="67"/>
        <v/>
      </c>
      <c r="AF415" s="128" t="str">
        <f t="shared" si="68"/>
        <v/>
      </c>
      <c r="AG415" s="128" t="str">
        <f t="shared" si="69"/>
        <v/>
      </c>
      <c r="AH415" s="128" t="str">
        <f t="shared" si="70"/>
        <v/>
      </c>
      <c r="AI415" s="128" t="str">
        <f t="shared" si="71"/>
        <v/>
      </c>
      <c r="AJ415" s="128" t="str">
        <f t="shared" si="72"/>
        <v/>
      </c>
      <c r="AK415" s="128" t="str">
        <f>IF(A415="","",エントリーシート!$G$6)</f>
        <v/>
      </c>
    </row>
    <row r="416" spans="26:37">
      <c r="Z416" s="128">
        <v>415</v>
      </c>
      <c r="AA416" s="128" t="str">
        <f>IF(A416="","",エントリーシート!$D$7)</f>
        <v/>
      </c>
      <c r="AB416" s="128" t="str">
        <f t="shared" si="64"/>
        <v/>
      </c>
      <c r="AC416" s="128" t="str">
        <f t="shared" si="65"/>
        <v/>
      </c>
      <c r="AD416" s="128" t="str">
        <f t="shared" si="66"/>
        <v/>
      </c>
      <c r="AE416" s="128" t="str">
        <f t="shared" si="67"/>
        <v/>
      </c>
      <c r="AF416" s="128" t="str">
        <f t="shared" si="68"/>
        <v/>
      </c>
      <c r="AG416" s="128" t="str">
        <f t="shared" si="69"/>
        <v/>
      </c>
      <c r="AH416" s="128" t="str">
        <f t="shared" si="70"/>
        <v/>
      </c>
      <c r="AI416" s="128" t="str">
        <f t="shared" si="71"/>
        <v/>
      </c>
      <c r="AJ416" s="128" t="str">
        <f t="shared" si="72"/>
        <v/>
      </c>
      <c r="AK416" s="128" t="str">
        <f>IF(A416="","",エントリーシート!$G$6)</f>
        <v/>
      </c>
    </row>
    <row r="417" spans="26:37">
      <c r="Z417" s="128">
        <v>416</v>
      </c>
      <c r="AA417" s="128" t="str">
        <f>IF(A417="","",エントリーシート!$D$7)</f>
        <v/>
      </c>
      <c r="AB417" s="128" t="str">
        <f t="shared" si="64"/>
        <v/>
      </c>
      <c r="AC417" s="128" t="str">
        <f t="shared" si="65"/>
        <v/>
      </c>
      <c r="AD417" s="128" t="str">
        <f t="shared" si="66"/>
        <v/>
      </c>
      <c r="AE417" s="128" t="str">
        <f t="shared" si="67"/>
        <v/>
      </c>
      <c r="AF417" s="128" t="str">
        <f t="shared" si="68"/>
        <v/>
      </c>
      <c r="AG417" s="128" t="str">
        <f t="shared" si="69"/>
        <v/>
      </c>
      <c r="AH417" s="128" t="str">
        <f t="shared" si="70"/>
        <v/>
      </c>
      <c r="AI417" s="128" t="str">
        <f t="shared" si="71"/>
        <v/>
      </c>
      <c r="AJ417" s="128" t="str">
        <f t="shared" si="72"/>
        <v/>
      </c>
      <c r="AK417" s="128" t="str">
        <f>IF(A417="","",エントリーシート!$G$6)</f>
        <v/>
      </c>
    </row>
    <row r="418" spans="26:37">
      <c r="Z418" s="128">
        <v>417</v>
      </c>
      <c r="AA418" s="128" t="str">
        <f>IF(A418="","",エントリーシート!$D$7)</f>
        <v/>
      </c>
      <c r="AB418" s="128" t="str">
        <f t="shared" si="64"/>
        <v/>
      </c>
      <c r="AC418" s="128" t="str">
        <f t="shared" si="65"/>
        <v/>
      </c>
      <c r="AD418" s="128" t="str">
        <f t="shared" si="66"/>
        <v/>
      </c>
      <c r="AE418" s="128" t="str">
        <f t="shared" si="67"/>
        <v/>
      </c>
      <c r="AF418" s="128" t="str">
        <f t="shared" si="68"/>
        <v/>
      </c>
      <c r="AG418" s="128" t="str">
        <f t="shared" si="69"/>
        <v/>
      </c>
      <c r="AH418" s="128" t="str">
        <f t="shared" si="70"/>
        <v/>
      </c>
      <c r="AI418" s="128" t="str">
        <f t="shared" si="71"/>
        <v/>
      </c>
      <c r="AJ418" s="128" t="str">
        <f t="shared" si="72"/>
        <v/>
      </c>
      <c r="AK418" s="128" t="str">
        <f>IF(A418="","",エントリーシート!$G$6)</f>
        <v/>
      </c>
    </row>
    <row r="419" spans="26:37">
      <c r="Z419" s="128">
        <v>418</v>
      </c>
      <c r="AA419" s="128" t="str">
        <f>IF(A419="","",エントリーシート!$D$7)</f>
        <v/>
      </c>
      <c r="AB419" s="128" t="str">
        <f t="shared" si="64"/>
        <v/>
      </c>
      <c r="AC419" s="128" t="str">
        <f t="shared" si="65"/>
        <v/>
      </c>
      <c r="AD419" s="128" t="str">
        <f t="shared" si="66"/>
        <v/>
      </c>
      <c r="AE419" s="128" t="str">
        <f t="shared" si="67"/>
        <v/>
      </c>
      <c r="AF419" s="128" t="str">
        <f t="shared" si="68"/>
        <v/>
      </c>
      <c r="AG419" s="128" t="str">
        <f t="shared" si="69"/>
        <v/>
      </c>
      <c r="AH419" s="128" t="str">
        <f t="shared" si="70"/>
        <v/>
      </c>
      <c r="AI419" s="128" t="str">
        <f t="shared" si="71"/>
        <v/>
      </c>
      <c r="AJ419" s="128" t="str">
        <f t="shared" si="72"/>
        <v/>
      </c>
      <c r="AK419" s="128" t="str">
        <f>IF(A419="","",エントリーシート!$G$6)</f>
        <v/>
      </c>
    </row>
    <row r="420" spans="26:37">
      <c r="Z420" s="128">
        <v>419</v>
      </c>
      <c r="AA420" s="128" t="str">
        <f>IF(A420="","",エントリーシート!$D$7)</f>
        <v/>
      </c>
      <c r="AB420" s="128" t="str">
        <f t="shared" si="64"/>
        <v/>
      </c>
      <c r="AC420" s="128" t="str">
        <f t="shared" si="65"/>
        <v/>
      </c>
      <c r="AD420" s="128" t="str">
        <f t="shared" si="66"/>
        <v/>
      </c>
      <c r="AE420" s="128" t="str">
        <f t="shared" si="67"/>
        <v/>
      </c>
      <c r="AF420" s="128" t="str">
        <f t="shared" si="68"/>
        <v/>
      </c>
      <c r="AG420" s="128" t="str">
        <f t="shared" si="69"/>
        <v/>
      </c>
      <c r="AH420" s="128" t="str">
        <f t="shared" si="70"/>
        <v/>
      </c>
      <c r="AI420" s="128" t="str">
        <f t="shared" si="71"/>
        <v/>
      </c>
      <c r="AJ420" s="128" t="str">
        <f t="shared" si="72"/>
        <v/>
      </c>
      <c r="AK420" s="128" t="str">
        <f>IF(A420="","",エントリーシート!$G$6)</f>
        <v/>
      </c>
    </row>
    <row r="421" spans="26:37">
      <c r="Z421" s="128">
        <v>420</v>
      </c>
      <c r="AA421" s="128" t="str">
        <f>IF(A421="","",エントリーシート!$D$7)</f>
        <v/>
      </c>
      <c r="AB421" s="128" t="str">
        <f t="shared" si="64"/>
        <v/>
      </c>
      <c r="AC421" s="128" t="str">
        <f t="shared" si="65"/>
        <v/>
      </c>
      <c r="AD421" s="128" t="str">
        <f t="shared" si="66"/>
        <v/>
      </c>
      <c r="AE421" s="128" t="str">
        <f t="shared" si="67"/>
        <v/>
      </c>
      <c r="AF421" s="128" t="str">
        <f t="shared" si="68"/>
        <v/>
      </c>
      <c r="AG421" s="128" t="str">
        <f t="shared" si="69"/>
        <v/>
      </c>
      <c r="AH421" s="128" t="str">
        <f t="shared" si="70"/>
        <v/>
      </c>
      <c r="AI421" s="128" t="str">
        <f t="shared" si="71"/>
        <v/>
      </c>
      <c r="AJ421" s="128" t="str">
        <f t="shared" si="72"/>
        <v/>
      </c>
      <c r="AK421" s="128" t="str">
        <f>IF(A421="","",エントリーシート!$G$6)</f>
        <v/>
      </c>
    </row>
    <row r="422" spans="26:37">
      <c r="Z422" s="128">
        <v>421</v>
      </c>
      <c r="AA422" s="128" t="str">
        <f>IF(A422="","",エントリーシート!$D$7)</f>
        <v/>
      </c>
      <c r="AB422" s="128" t="str">
        <f t="shared" si="64"/>
        <v/>
      </c>
      <c r="AC422" s="128" t="str">
        <f t="shared" si="65"/>
        <v/>
      </c>
      <c r="AD422" s="128" t="str">
        <f t="shared" si="66"/>
        <v/>
      </c>
      <c r="AE422" s="128" t="str">
        <f t="shared" si="67"/>
        <v/>
      </c>
      <c r="AF422" s="128" t="str">
        <f t="shared" si="68"/>
        <v/>
      </c>
      <c r="AG422" s="128" t="str">
        <f t="shared" si="69"/>
        <v/>
      </c>
      <c r="AH422" s="128" t="str">
        <f t="shared" si="70"/>
        <v/>
      </c>
      <c r="AI422" s="128" t="str">
        <f t="shared" si="71"/>
        <v/>
      </c>
      <c r="AJ422" s="128" t="str">
        <f t="shared" si="72"/>
        <v/>
      </c>
      <c r="AK422" s="128" t="str">
        <f>IF(A422="","",エントリーシート!$G$6)</f>
        <v/>
      </c>
    </row>
    <row r="423" spans="26:37">
      <c r="Z423" s="128">
        <v>422</v>
      </c>
      <c r="AA423" s="128" t="str">
        <f>IF(A423="","",エントリーシート!$D$7)</f>
        <v/>
      </c>
      <c r="AB423" s="128" t="str">
        <f t="shared" si="64"/>
        <v/>
      </c>
      <c r="AC423" s="128" t="str">
        <f t="shared" si="65"/>
        <v/>
      </c>
      <c r="AD423" s="128" t="str">
        <f t="shared" si="66"/>
        <v/>
      </c>
      <c r="AE423" s="128" t="str">
        <f t="shared" si="67"/>
        <v/>
      </c>
      <c r="AF423" s="128" t="str">
        <f t="shared" si="68"/>
        <v/>
      </c>
      <c r="AG423" s="128" t="str">
        <f t="shared" si="69"/>
        <v/>
      </c>
      <c r="AH423" s="128" t="str">
        <f t="shared" si="70"/>
        <v/>
      </c>
      <c r="AI423" s="128" t="str">
        <f t="shared" si="71"/>
        <v/>
      </c>
      <c r="AJ423" s="128" t="str">
        <f t="shared" si="72"/>
        <v/>
      </c>
      <c r="AK423" s="128" t="str">
        <f>IF(A423="","",エントリーシート!$G$6)</f>
        <v/>
      </c>
    </row>
    <row r="424" spans="26:37">
      <c r="Z424" s="128">
        <v>423</v>
      </c>
      <c r="AA424" s="128" t="str">
        <f>IF(A424="","",エントリーシート!$D$7)</f>
        <v/>
      </c>
      <c r="AB424" s="128" t="str">
        <f t="shared" si="64"/>
        <v/>
      </c>
      <c r="AC424" s="128" t="str">
        <f t="shared" si="65"/>
        <v/>
      </c>
      <c r="AD424" s="128" t="str">
        <f t="shared" si="66"/>
        <v/>
      </c>
      <c r="AE424" s="128" t="str">
        <f t="shared" si="67"/>
        <v/>
      </c>
      <c r="AF424" s="128" t="str">
        <f t="shared" si="68"/>
        <v/>
      </c>
      <c r="AG424" s="128" t="str">
        <f t="shared" si="69"/>
        <v/>
      </c>
      <c r="AH424" s="128" t="str">
        <f t="shared" si="70"/>
        <v/>
      </c>
      <c r="AI424" s="128" t="str">
        <f t="shared" si="71"/>
        <v/>
      </c>
      <c r="AJ424" s="128" t="str">
        <f t="shared" si="72"/>
        <v/>
      </c>
      <c r="AK424" s="128" t="str">
        <f>IF(A424="","",エントリーシート!$G$6)</f>
        <v/>
      </c>
    </row>
    <row r="425" spans="26:37">
      <c r="Z425" s="128">
        <v>424</v>
      </c>
      <c r="AA425" s="128" t="str">
        <f>IF(A425="","",エントリーシート!$D$7)</f>
        <v/>
      </c>
      <c r="AB425" s="128" t="str">
        <f t="shared" si="64"/>
        <v/>
      </c>
      <c r="AC425" s="128" t="str">
        <f t="shared" si="65"/>
        <v/>
      </c>
      <c r="AD425" s="128" t="str">
        <f t="shared" si="66"/>
        <v/>
      </c>
      <c r="AE425" s="128" t="str">
        <f t="shared" si="67"/>
        <v/>
      </c>
      <c r="AF425" s="128" t="str">
        <f t="shared" si="68"/>
        <v/>
      </c>
      <c r="AG425" s="128" t="str">
        <f t="shared" si="69"/>
        <v/>
      </c>
      <c r="AH425" s="128" t="str">
        <f t="shared" si="70"/>
        <v/>
      </c>
      <c r="AI425" s="128" t="str">
        <f t="shared" si="71"/>
        <v/>
      </c>
      <c r="AJ425" s="128" t="str">
        <f t="shared" si="72"/>
        <v/>
      </c>
      <c r="AK425" s="128" t="str">
        <f>IF(A425="","",エントリーシート!$G$6)</f>
        <v/>
      </c>
    </row>
    <row r="426" spans="26:37">
      <c r="Z426" s="128">
        <v>425</v>
      </c>
      <c r="AA426" s="128" t="str">
        <f>IF(A426="","",エントリーシート!$D$7)</f>
        <v/>
      </c>
      <c r="AB426" s="128" t="str">
        <f t="shared" si="64"/>
        <v/>
      </c>
      <c r="AC426" s="128" t="str">
        <f t="shared" si="65"/>
        <v/>
      </c>
      <c r="AD426" s="128" t="str">
        <f t="shared" si="66"/>
        <v/>
      </c>
      <c r="AE426" s="128" t="str">
        <f t="shared" si="67"/>
        <v/>
      </c>
      <c r="AF426" s="128" t="str">
        <f t="shared" si="68"/>
        <v/>
      </c>
      <c r="AG426" s="128" t="str">
        <f t="shared" si="69"/>
        <v/>
      </c>
      <c r="AH426" s="128" t="str">
        <f t="shared" si="70"/>
        <v/>
      </c>
      <c r="AI426" s="128" t="str">
        <f t="shared" si="71"/>
        <v/>
      </c>
      <c r="AJ426" s="128" t="str">
        <f t="shared" si="72"/>
        <v/>
      </c>
      <c r="AK426" s="128" t="str">
        <f>IF(A426="","",エントリーシート!$G$6)</f>
        <v/>
      </c>
    </row>
    <row r="427" spans="26:37">
      <c r="Z427" s="128">
        <v>426</v>
      </c>
      <c r="AA427" s="128" t="str">
        <f>IF(A427="","",エントリーシート!$D$7)</f>
        <v/>
      </c>
      <c r="AB427" s="128" t="str">
        <f t="shared" si="64"/>
        <v/>
      </c>
      <c r="AC427" s="128" t="str">
        <f t="shared" si="65"/>
        <v/>
      </c>
      <c r="AD427" s="128" t="str">
        <f t="shared" si="66"/>
        <v/>
      </c>
      <c r="AE427" s="128" t="str">
        <f t="shared" si="67"/>
        <v/>
      </c>
      <c r="AF427" s="128" t="str">
        <f t="shared" si="68"/>
        <v/>
      </c>
      <c r="AG427" s="128" t="str">
        <f t="shared" si="69"/>
        <v/>
      </c>
      <c r="AH427" s="128" t="str">
        <f t="shared" si="70"/>
        <v/>
      </c>
      <c r="AI427" s="128" t="str">
        <f t="shared" si="71"/>
        <v/>
      </c>
      <c r="AJ427" s="128" t="str">
        <f t="shared" si="72"/>
        <v/>
      </c>
      <c r="AK427" s="128" t="str">
        <f>IF(A427="","",エントリーシート!$G$6)</f>
        <v/>
      </c>
    </row>
    <row r="428" spans="26:37">
      <c r="Z428" s="128">
        <v>427</v>
      </c>
      <c r="AA428" s="128" t="str">
        <f>IF(A428="","",エントリーシート!$D$7)</f>
        <v/>
      </c>
      <c r="AB428" s="128" t="str">
        <f t="shared" si="64"/>
        <v/>
      </c>
      <c r="AC428" s="128" t="str">
        <f t="shared" si="65"/>
        <v/>
      </c>
      <c r="AD428" s="128" t="str">
        <f t="shared" si="66"/>
        <v/>
      </c>
      <c r="AE428" s="128" t="str">
        <f t="shared" si="67"/>
        <v/>
      </c>
      <c r="AF428" s="128" t="str">
        <f t="shared" si="68"/>
        <v/>
      </c>
      <c r="AG428" s="128" t="str">
        <f t="shared" si="69"/>
        <v/>
      </c>
      <c r="AH428" s="128" t="str">
        <f t="shared" si="70"/>
        <v/>
      </c>
      <c r="AI428" s="128" t="str">
        <f t="shared" si="71"/>
        <v/>
      </c>
      <c r="AJ428" s="128" t="str">
        <f t="shared" si="72"/>
        <v/>
      </c>
      <c r="AK428" s="128" t="str">
        <f>IF(A428="","",エントリーシート!$G$6)</f>
        <v/>
      </c>
    </row>
    <row r="429" spans="26:37">
      <c r="Z429" s="128">
        <v>428</v>
      </c>
      <c r="AA429" s="128" t="str">
        <f>IF(A429="","",エントリーシート!$D$7)</f>
        <v/>
      </c>
      <c r="AB429" s="128" t="str">
        <f t="shared" si="64"/>
        <v/>
      </c>
      <c r="AC429" s="128" t="str">
        <f t="shared" si="65"/>
        <v/>
      </c>
      <c r="AD429" s="128" t="str">
        <f t="shared" si="66"/>
        <v/>
      </c>
      <c r="AE429" s="128" t="str">
        <f t="shared" si="67"/>
        <v/>
      </c>
      <c r="AF429" s="128" t="str">
        <f t="shared" si="68"/>
        <v/>
      </c>
      <c r="AG429" s="128" t="str">
        <f t="shared" si="69"/>
        <v/>
      </c>
      <c r="AH429" s="128" t="str">
        <f t="shared" si="70"/>
        <v/>
      </c>
      <c r="AI429" s="128" t="str">
        <f t="shared" si="71"/>
        <v/>
      </c>
      <c r="AJ429" s="128" t="str">
        <f t="shared" si="72"/>
        <v/>
      </c>
      <c r="AK429" s="128" t="str">
        <f>IF(A429="","",エントリーシート!$G$6)</f>
        <v/>
      </c>
    </row>
    <row r="430" spans="26:37">
      <c r="Z430" s="128">
        <v>429</v>
      </c>
      <c r="AA430" s="128" t="str">
        <f>IF(A430="","",エントリーシート!$D$7)</f>
        <v/>
      </c>
      <c r="AB430" s="128" t="str">
        <f t="shared" si="64"/>
        <v/>
      </c>
      <c r="AC430" s="128" t="str">
        <f t="shared" si="65"/>
        <v/>
      </c>
      <c r="AD430" s="128" t="str">
        <f t="shared" si="66"/>
        <v/>
      </c>
      <c r="AE430" s="128" t="str">
        <f t="shared" si="67"/>
        <v/>
      </c>
      <c r="AF430" s="128" t="str">
        <f t="shared" si="68"/>
        <v/>
      </c>
      <c r="AG430" s="128" t="str">
        <f t="shared" si="69"/>
        <v/>
      </c>
      <c r="AH430" s="128" t="str">
        <f t="shared" si="70"/>
        <v/>
      </c>
      <c r="AI430" s="128" t="str">
        <f t="shared" si="71"/>
        <v/>
      </c>
      <c r="AJ430" s="128" t="str">
        <f t="shared" si="72"/>
        <v/>
      </c>
      <c r="AK430" s="128" t="str">
        <f>IF(A430="","",エントリーシート!$G$6)</f>
        <v/>
      </c>
    </row>
    <row r="431" spans="26:37">
      <c r="Z431" s="128">
        <v>430</v>
      </c>
      <c r="AA431" s="128" t="str">
        <f>IF(A431="","",エントリーシート!$D$7)</f>
        <v/>
      </c>
      <c r="AB431" s="128" t="str">
        <f t="shared" si="64"/>
        <v/>
      </c>
      <c r="AC431" s="128" t="str">
        <f t="shared" si="65"/>
        <v/>
      </c>
      <c r="AD431" s="128" t="str">
        <f t="shared" si="66"/>
        <v/>
      </c>
      <c r="AE431" s="128" t="str">
        <f t="shared" si="67"/>
        <v/>
      </c>
      <c r="AF431" s="128" t="str">
        <f t="shared" si="68"/>
        <v/>
      </c>
      <c r="AG431" s="128" t="str">
        <f t="shared" si="69"/>
        <v/>
      </c>
      <c r="AH431" s="128" t="str">
        <f t="shared" si="70"/>
        <v/>
      </c>
      <c r="AI431" s="128" t="str">
        <f t="shared" si="71"/>
        <v/>
      </c>
      <c r="AJ431" s="128" t="str">
        <f t="shared" si="72"/>
        <v/>
      </c>
      <c r="AK431" s="128" t="str">
        <f>IF(A431="","",エントリーシート!$G$6)</f>
        <v/>
      </c>
    </row>
    <row r="432" spans="26:37">
      <c r="Z432" s="128">
        <v>431</v>
      </c>
      <c r="AA432" s="128" t="str">
        <f>IF(A432="","",エントリーシート!$D$7)</f>
        <v/>
      </c>
      <c r="AB432" s="128" t="str">
        <f t="shared" si="64"/>
        <v/>
      </c>
      <c r="AC432" s="128" t="str">
        <f t="shared" si="65"/>
        <v/>
      </c>
      <c r="AD432" s="128" t="str">
        <f t="shared" si="66"/>
        <v/>
      </c>
      <c r="AE432" s="128" t="str">
        <f t="shared" si="67"/>
        <v/>
      </c>
      <c r="AF432" s="128" t="str">
        <f t="shared" si="68"/>
        <v/>
      </c>
      <c r="AG432" s="128" t="str">
        <f t="shared" si="69"/>
        <v/>
      </c>
      <c r="AH432" s="128" t="str">
        <f t="shared" si="70"/>
        <v/>
      </c>
      <c r="AI432" s="128" t="str">
        <f t="shared" si="71"/>
        <v/>
      </c>
      <c r="AJ432" s="128" t="str">
        <f t="shared" si="72"/>
        <v/>
      </c>
      <c r="AK432" s="128" t="str">
        <f>IF(A432="","",エントリーシート!$G$6)</f>
        <v/>
      </c>
    </row>
    <row r="433" spans="26:37">
      <c r="Z433" s="128">
        <v>432</v>
      </c>
      <c r="AA433" s="128" t="str">
        <f>IF(A433="","",エントリーシート!$D$7)</f>
        <v/>
      </c>
      <c r="AB433" s="128" t="str">
        <f t="shared" si="64"/>
        <v/>
      </c>
      <c r="AC433" s="128" t="str">
        <f t="shared" si="65"/>
        <v/>
      </c>
      <c r="AD433" s="128" t="str">
        <f t="shared" si="66"/>
        <v/>
      </c>
      <c r="AE433" s="128" t="str">
        <f t="shared" si="67"/>
        <v/>
      </c>
      <c r="AF433" s="128" t="str">
        <f t="shared" si="68"/>
        <v/>
      </c>
      <c r="AG433" s="128" t="str">
        <f t="shared" si="69"/>
        <v/>
      </c>
      <c r="AH433" s="128" t="str">
        <f t="shared" si="70"/>
        <v/>
      </c>
      <c r="AI433" s="128" t="str">
        <f t="shared" si="71"/>
        <v/>
      </c>
      <c r="AJ433" s="128" t="str">
        <f t="shared" si="72"/>
        <v/>
      </c>
      <c r="AK433" s="128" t="str">
        <f>IF(A433="","",エントリーシート!$G$6)</f>
        <v/>
      </c>
    </row>
    <row r="434" spans="26:37">
      <c r="Z434" s="128">
        <v>433</v>
      </c>
      <c r="AA434" s="128" t="str">
        <f>IF(A434="","",エントリーシート!$D$7)</f>
        <v/>
      </c>
      <c r="AB434" s="128" t="str">
        <f t="shared" si="64"/>
        <v/>
      </c>
      <c r="AC434" s="128" t="str">
        <f t="shared" si="65"/>
        <v/>
      </c>
      <c r="AD434" s="128" t="str">
        <f t="shared" si="66"/>
        <v/>
      </c>
      <c r="AE434" s="128" t="str">
        <f t="shared" si="67"/>
        <v/>
      </c>
      <c r="AF434" s="128" t="str">
        <f t="shared" si="68"/>
        <v/>
      </c>
      <c r="AG434" s="128" t="str">
        <f t="shared" si="69"/>
        <v/>
      </c>
      <c r="AH434" s="128" t="str">
        <f t="shared" si="70"/>
        <v/>
      </c>
      <c r="AI434" s="128" t="str">
        <f t="shared" si="71"/>
        <v/>
      </c>
      <c r="AJ434" s="128" t="str">
        <f t="shared" si="72"/>
        <v/>
      </c>
      <c r="AK434" s="128" t="str">
        <f>IF(A434="","",エントリーシート!$G$6)</f>
        <v/>
      </c>
    </row>
    <row r="435" spans="26:37">
      <c r="Z435" s="128">
        <v>434</v>
      </c>
      <c r="AA435" s="128" t="str">
        <f>IF(A435="","",エントリーシート!$D$7)</f>
        <v/>
      </c>
      <c r="AB435" s="128" t="str">
        <f t="shared" si="64"/>
        <v/>
      </c>
      <c r="AC435" s="128" t="str">
        <f t="shared" si="65"/>
        <v/>
      </c>
      <c r="AD435" s="128" t="str">
        <f t="shared" si="66"/>
        <v/>
      </c>
      <c r="AE435" s="128" t="str">
        <f t="shared" si="67"/>
        <v/>
      </c>
      <c r="AF435" s="128" t="str">
        <f t="shared" si="68"/>
        <v/>
      </c>
      <c r="AG435" s="128" t="str">
        <f t="shared" si="69"/>
        <v/>
      </c>
      <c r="AH435" s="128" t="str">
        <f t="shared" si="70"/>
        <v/>
      </c>
      <c r="AI435" s="128" t="str">
        <f t="shared" si="71"/>
        <v/>
      </c>
      <c r="AJ435" s="128" t="str">
        <f t="shared" si="72"/>
        <v/>
      </c>
      <c r="AK435" s="128" t="str">
        <f>IF(A435="","",エントリーシート!$G$6)</f>
        <v/>
      </c>
    </row>
    <row r="436" spans="26:37">
      <c r="Z436" s="128">
        <v>435</v>
      </c>
      <c r="AA436" s="128" t="str">
        <f>IF(A436="","",エントリーシート!$D$7)</f>
        <v/>
      </c>
      <c r="AB436" s="128" t="str">
        <f t="shared" si="64"/>
        <v/>
      </c>
      <c r="AC436" s="128" t="str">
        <f t="shared" si="65"/>
        <v/>
      </c>
      <c r="AD436" s="128" t="str">
        <f t="shared" si="66"/>
        <v/>
      </c>
      <c r="AE436" s="128" t="str">
        <f t="shared" si="67"/>
        <v/>
      </c>
      <c r="AF436" s="128" t="str">
        <f t="shared" si="68"/>
        <v/>
      </c>
      <c r="AG436" s="128" t="str">
        <f t="shared" si="69"/>
        <v/>
      </c>
      <c r="AH436" s="128" t="str">
        <f t="shared" si="70"/>
        <v/>
      </c>
      <c r="AI436" s="128" t="str">
        <f t="shared" si="71"/>
        <v/>
      </c>
      <c r="AJ436" s="128" t="str">
        <f t="shared" si="72"/>
        <v/>
      </c>
      <c r="AK436" s="128" t="str">
        <f>IF(A436="","",エントリーシート!$G$6)</f>
        <v/>
      </c>
    </row>
    <row r="437" spans="26:37">
      <c r="Z437" s="128">
        <v>436</v>
      </c>
      <c r="AA437" s="128" t="str">
        <f>IF(A437="","",エントリーシート!$D$7)</f>
        <v/>
      </c>
      <c r="AB437" s="128" t="str">
        <f t="shared" si="64"/>
        <v/>
      </c>
      <c r="AC437" s="128" t="str">
        <f t="shared" si="65"/>
        <v/>
      </c>
      <c r="AD437" s="128" t="str">
        <f t="shared" si="66"/>
        <v/>
      </c>
      <c r="AE437" s="128" t="str">
        <f t="shared" si="67"/>
        <v/>
      </c>
      <c r="AF437" s="128" t="str">
        <f t="shared" si="68"/>
        <v/>
      </c>
      <c r="AG437" s="128" t="str">
        <f t="shared" si="69"/>
        <v/>
      </c>
      <c r="AH437" s="128" t="str">
        <f t="shared" si="70"/>
        <v/>
      </c>
      <c r="AI437" s="128" t="str">
        <f t="shared" si="71"/>
        <v/>
      </c>
      <c r="AJ437" s="128" t="str">
        <f t="shared" si="72"/>
        <v/>
      </c>
      <c r="AK437" s="128" t="str">
        <f>IF(A437="","",エントリーシート!$G$6)</f>
        <v/>
      </c>
    </row>
    <row r="438" spans="26:37">
      <c r="Z438" s="128">
        <v>437</v>
      </c>
      <c r="AA438" s="128" t="str">
        <f>IF(A438="","",エントリーシート!$D$7)</f>
        <v/>
      </c>
      <c r="AB438" s="128" t="str">
        <f t="shared" si="64"/>
        <v/>
      </c>
      <c r="AC438" s="128" t="str">
        <f t="shared" si="65"/>
        <v/>
      </c>
      <c r="AD438" s="128" t="str">
        <f t="shared" si="66"/>
        <v/>
      </c>
      <c r="AE438" s="128" t="str">
        <f t="shared" si="67"/>
        <v/>
      </c>
      <c r="AF438" s="128" t="str">
        <f t="shared" si="68"/>
        <v/>
      </c>
      <c r="AG438" s="128" t="str">
        <f t="shared" si="69"/>
        <v/>
      </c>
      <c r="AH438" s="128" t="str">
        <f t="shared" si="70"/>
        <v/>
      </c>
      <c r="AI438" s="128" t="str">
        <f t="shared" si="71"/>
        <v/>
      </c>
      <c r="AJ438" s="128" t="str">
        <f t="shared" si="72"/>
        <v/>
      </c>
      <c r="AK438" s="128" t="str">
        <f>IF(A438="","",エントリーシート!$G$6)</f>
        <v/>
      </c>
    </row>
    <row r="439" spans="26:37">
      <c r="Z439" s="128">
        <v>438</v>
      </c>
      <c r="AA439" s="128" t="str">
        <f>IF(A439="","",エントリーシート!$D$7)</f>
        <v/>
      </c>
      <c r="AB439" s="128" t="str">
        <f t="shared" si="64"/>
        <v/>
      </c>
      <c r="AC439" s="128" t="str">
        <f t="shared" si="65"/>
        <v/>
      </c>
      <c r="AD439" s="128" t="str">
        <f t="shared" si="66"/>
        <v/>
      </c>
      <c r="AE439" s="128" t="str">
        <f t="shared" si="67"/>
        <v/>
      </c>
      <c r="AF439" s="128" t="str">
        <f t="shared" si="68"/>
        <v/>
      </c>
      <c r="AG439" s="128" t="str">
        <f t="shared" si="69"/>
        <v/>
      </c>
      <c r="AH439" s="128" t="str">
        <f t="shared" si="70"/>
        <v/>
      </c>
      <c r="AI439" s="128" t="str">
        <f t="shared" si="71"/>
        <v/>
      </c>
      <c r="AJ439" s="128" t="str">
        <f t="shared" si="72"/>
        <v/>
      </c>
      <c r="AK439" s="128" t="str">
        <f>IF(A439="","",エントリーシート!$G$6)</f>
        <v/>
      </c>
    </row>
    <row r="440" spans="26:37">
      <c r="Z440" s="128">
        <v>439</v>
      </c>
      <c r="AA440" s="128" t="str">
        <f>IF(A440="","",エントリーシート!$D$7)</f>
        <v/>
      </c>
      <c r="AB440" s="128" t="str">
        <f t="shared" si="64"/>
        <v/>
      </c>
      <c r="AC440" s="128" t="str">
        <f t="shared" si="65"/>
        <v/>
      </c>
      <c r="AD440" s="128" t="str">
        <f t="shared" si="66"/>
        <v/>
      </c>
      <c r="AE440" s="128" t="str">
        <f t="shared" si="67"/>
        <v/>
      </c>
      <c r="AF440" s="128" t="str">
        <f t="shared" si="68"/>
        <v/>
      </c>
      <c r="AG440" s="128" t="str">
        <f t="shared" si="69"/>
        <v/>
      </c>
      <c r="AH440" s="128" t="str">
        <f t="shared" si="70"/>
        <v/>
      </c>
      <c r="AI440" s="128" t="str">
        <f t="shared" si="71"/>
        <v/>
      </c>
      <c r="AJ440" s="128" t="str">
        <f t="shared" si="72"/>
        <v/>
      </c>
      <c r="AK440" s="128" t="str">
        <f>IF(A440="","",エントリーシート!$G$6)</f>
        <v/>
      </c>
    </row>
    <row r="441" spans="26:37">
      <c r="Z441" s="128">
        <v>440</v>
      </c>
      <c r="AA441" s="128" t="str">
        <f>IF(A441="","",エントリーシート!$D$7)</f>
        <v/>
      </c>
      <c r="AB441" s="128" t="str">
        <f t="shared" si="64"/>
        <v/>
      </c>
      <c r="AC441" s="128" t="str">
        <f t="shared" si="65"/>
        <v/>
      </c>
      <c r="AD441" s="128" t="str">
        <f t="shared" si="66"/>
        <v/>
      </c>
      <c r="AE441" s="128" t="str">
        <f t="shared" si="67"/>
        <v/>
      </c>
      <c r="AF441" s="128" t="str">
        <f t="shared" si="68"/>
        <v/>
      </c>
      <c r="AG441" s="128" t="str">
        <f t="shared" si="69"/>
        <v/>
      </c>
      <c r="AH441" s="128" t="str">
        <f t="shared" si="70"/>
        <v/>
      </c>
      <c r="AI441" s="128" t="str">
        <f t="shared" si="71"/>
        <v/>
      </c>
      <c r="AJ441" s="128" t="str">
        <f t="shared" si="72"/>
        <v/>
      </c>
      <c r="AK441" s="128" t="str">
        <f>IF(A441="","",エントリーシート!$G$6)</f>
        <v/>
      </c>
    </row>
    <row r="442" spans="26:37">
      <c r="Z442" s="128">
        <v>441</v>
      </c>
      <c r="AA442" s="128" t="str">
        <f>IF(A442="","",エントリーシート!$D$7)</f>
        <v/>
      </c>
      <c r="AB442" s="128" t="str">
        <f t="shared" si="64"/>
        <v/>
      </c>
      <c r="AC442" s="128" t="str">
        <f t="shared" si="65"/>
        <v/>
      </c>
      <c r="AD442" s="128" t="str">
        <f t="shared" si="66"/>
        <v/>
      </c>
      <c r="AE442" s="128" t="str">
        <f t="shared" si="67"/>
        <v/>
      </c>
      <c r="AF442" s="128" t="str">
        <f t="shared" si="68"/>
        <v/>
      </c>
      <c r="AG442" s="128" t="str">
        <f t="shared" si="69"/>
        <v/>
      </c>
      <c r="AH442" s="128" t="str">
        <f t="shared" si="70"/>
        <v/>
      </c>
      <c r="AI442" s="128" t="str">
        <f t="shared" si="71"/>
        <v/>
      </c>
      <c r="AJ442" s="128" t="str">
        <f t="shared" si="72"/>
        <v/>
      </c>
      <c r="AK442" s="128" t="str">
        <f>IF(A442="","",エントリーシート!$G$6)</f>
        <v/>
      </c>
    </row>
    <row r="443" spans="26:37">
      <c r="Z443" s="128">
        <v>442</v>
      </c>
      <c r="AA443" s="128" t="str">
        <f>IF(A443="","",エントリーシート!$D$7)</f>
        <v/>
      </c>
      <c r="AB443" s="128" t="str">
        <f t="shared" si="64"/>
        <v/>
      </c>
      <c r="AC443" s="128" t="str">
        <f t="shared" si="65"/>
        <v/>
      </c>
      <c r="AD443" s="128" t="str">
        <f t="shared" si="66"/>
        <v/>
      </c>
      <c r="AE443" s="128" t="str">
        <f t="shared" si="67"/>
        <v/>
      </c>
      <c r="AF443" s="128" t="str">
        <f t="shared" si="68"/>
        <v/>
      </c>
      <c r="AG443" s="128" t="str">
        <f t="shared" si="69"/>
        <v/>
      </c>
      <c r="AH443" s="128" t="str">
        <f t="shared" si="70"/>
        <v/>
      </c>
      <c r="AI443" s="128" t="str">
        <f t="shared" si="71"/>
        <v/>
      </c>
      <c r="AJ443" s="128" t="str">
        <f t="shared" si="72"/>
        <v/>
      </c>
      <c r="AK443" s="128" t="str">
        <f>IF(A443="","",エントリーシート!$G$6)</f>
        <v/>
      </c>
    </row>
    <row r="444" spans="26:37">
      <c r="Z444" s="128">
        <v>443</v>
      </c>
      <c r="AA444" s="128" t="str">
        <f>IF(A444="","",エントリーシート!$D$7)</f>
        <v/>
      </c>
      <c r="AB444" s="128" t="str">
        <f t="shared" si="64"/>
        <v/>
      </c>
      <c r="AC444" s="128" t="str">
        <f t="shared" si="65"/>
        <v/>
      </c>
      <c r="AD444" s="128" t="str">
        <f t="shared" si="66"/>
        <v/>
      </c>
      <c r="AE444" s="128" t="str">
        <f t="shared" si="67"/>
        <v/>
      </c>
      <c r="AF444" s="128" t="str">
        <f t="shared" si="68"/>
        <v/>
      </c>
      <c r="AG444" s="128" t="str">
        <f t="shared" si="69"/>
        <v/>
      </c>
      <c r="AH444" s="128" t="str">
        <f t="shared" si="70"/>
        <v/>
      </c>
      <c r="AI444" s="128" t="str">
        <f t="shared" si="71"/>
        <v/>
      </c>
      <c r="AJ444" s="128" t="str">
        <f t="shared" si="72"/>
        <v/>
      </c>
      <c r="AK444" s="128" t="str">
        <f>IF(A444="","",エントリーシート!$G$6)</f>
        <v/>
      </c>
    </row>
    <row r="445" spans="26:37">
      <c r="Z445" s="128">
        <v>444</v>
      </c>
      <c r="AA445" s="128" t="str">
        <f>IF(A445="","",エントリーシート!$D$7)</f>
        <v/>
      </c>
      <c r="AB445" s="128" t="str">
        <f t="shared" si="64"/>
        <v/>
      </c>
      <c r="AC445" s="128" t="str">
        <f t="shared" si="65"/>
        <v/>
      </c>
      <c r="AD445" s="128" t="str">
        <f t="shared" si="66"/>
        <v/>
      </c>
      <c r="AE445" s="128" t="str">
        <f t="shared" si="67"/>
        <v/>
      </c>
      <c r="AF445" s="128" t="str">
        <f t="shared" si="68"/>
        <v/>
      </c>
      <c r="AG445" s="128" t="str">
        <f t="shared" si="69"/>
        <v/>
      </c>
      <c r="AH445" s="128" t="str">
        <f t="shared" si="70"/>
        <v/>
      </c>
      <c r="AI445" s="128" t="str">
        <f t="shared" si="71"/>
        <v/>
      </c>
      <c r="AJ445" s="128" t="str">
        <f t="shared" si="72"/>
        <v/>
      </c>
      <c r="AK445" s="128" t="str">
        <f>IF(A445="","",エントリーシート!$G$6)</f>
        <v/>
      </c>
    </row>
    <row r="446" spans="26:37">
      <c r="Z446" s="128">
        <v>445</v>
      </c>
      <c r="AA446" s="128" t="str">
        <f>IF(A446="","",エントリーシート!$D$7)</f>
        <v/>
      </c>
      <c r="AB446" s="128" t="str">
        <f t="shared" si="64"/>
        <v/>
      </c>
      <c r="AC446" s="128" t="str">
        <f t="shared" si="65"/>
        <v/>
      </c>
      <c r="AD446" s="128" t="str">
        <f t="shared" si="66"/>
        <v/>
      </c>
      <c r="AE446" s="128" t="str">
        <f t="shared" si="67"/>
        <v/>
      </c>
      <c r="AF446" s="128" t="str">
        <f t="shared" si="68"/>
        <v/>
      </c>
      <c r="AG446" s="128" t="str">
        <f t="shared" si="69"/>
        <v/>
      </c>
      <c r="AH446" s="128" t="str">
        <f t="shared" si="70"/>
        <v/>
      </c>
      <c r="AI446" s="128" t="str">
        <f t="shared" si="71"/>
        <v/>
      </c>
      <c r="AJ446" s="128" t="str">
        <f t="shared" si="72"/>
        <v/>
      </c>
      <c r="AK446" s="128" t="str">
        <f>IF(A446="","",エントリーシート!$G$6)</f>
        <v/>
      </c>
    </row>
    <row r="447" spans="26:37">
      <c r="Z447" s="128">
        <v>446</v>
      </c>
      <c r="AA447" s="128" t="str">
        <f>IF(A447="","",エントリーシート!$D$7)</f>
        <v/>
      </c>
      <c r="AB447" s="128" t="str">
        <f t="shared" si="64"/>
        <v/>
      </c>
      <c r="AC447" s="128" t="str">
        <f t="shared" si="65"/>
        <v/>
      </c>
      <c r="AD447" s="128" t="str">
        <f t="shared" si="66"/>
        <v/>
      </c>
      <c r="AE447" s="128" t="str">
        <f t="shared" si="67"/>
        <v/>
      </c>
      <c r="AF447" s="128" t="str">
        <f t="shared" si="68"/>
        <v/>
      </c>
      <c r="AG447" s="128" t="str">
        <f t="shared" si="69"/>
        <v/>
      </c>
      <c r="AH447" s="128" t="str">
        <f t="shared" si="70"/>
        <v/>
      </c>
      <c r="AI447" s="128" t="str">
        <f t="shared" si="71"/>
        <v/>
      </c>
      <c r="AJ447" s="128" t="str">
        <f t="shared" si="72"/>
        <v/>
      </c>
      <c r="AK447" s="128" t="str">
        <f>IF(A447="","",エントリーシート!$G$6)</f>
        <v/>
      </c>
    </row>
    <row r="448" spans="26:37">
      <c r="Z448" s="128">
        <v>447</v>
      </c>
      <c r="AA448" s="128" t="str">
        <f>IF(A448="","",エントリーシート!$D$7)</f>
        <v/>
      </c>
      <c r="AB448" s="128" t="str">
        <f t="shared" si="64"/>
        <v/>
      </c>
      <c r="AC448" s="128" t="str">
        <f t="shared" si="65"/>
        <v/>
      </c>
      <c r="AD448" s="128" t="str">
        <f t="shared" si="66"/>
        <v/>
      </c>
      <c r="AE448" s="128" t="str">
        <f t="shared" si="67"/>
        <v/>
      </c>
      <c r="AF448" s="128" t="str">
        <f t="shared" si="68"/>
        <v/>
      </c>
      <c r="AG448" s="128" t="str">
        <f t="shared" si="69"/>
        <v/>
      </c>
      <c r="AH448" s="128" t="str">
        <f t="shared" si="70"/>
        <v/>
      </c>
      <c r="AI448" s="128" t="str">
        <f t="shared" si="71"/>
        <v/>
      </c>
      <c r="AJ448" s="128" t="str">
        <f t="shared" si="72"/>
        <v/>
      </c>
      <c r="AK448" s="128" t="str">
        <f>IF(A448="","",エントリーシート!$G$6)</f>
        <v/>
      </c>
    </row>
    <row r="449" spans="26:37">
      <c r="Z449" s="128">
        <v>448</v>
      </c>
      <c r="AA449" s="128" t="str">
        <f>IF(A449="","",エントリーシート!$D$7)</f>
        <v/>
      </c>
      <c r="AB449" s="128" t="str">
        <f t="shared" si="64"/>
        <v/>
      </c>
      <c r="AC449" s="128" t="str">
        <f t="shared" si="65"/>
        <v/>
      </c>
      <c r="AD449" s="128" t="str">
        <f t="shared" si="66"/>
        <v/>
      </c>
      <c r="AE449" s="128" t="str">
        <f t="shared" si="67"/>
        <v/>
      </c>
      <c r="AF449" s="128" t="str">
        <f t="shared" si="68"/>
        <v/>
      </c>
      <c r="AG449" s="128" t="str">
        <f t="shared" si="69"/>
        <v/>
      </c>
      <c r="AH449" s="128" t="str">
        <f t="shared" si="70"/>
        <v/>
      </c>
      <c r="AI449" s="128" t="str">
        <f t="shared" si="71"/>
        <v/>
      </c>
      <c r="AJ449" s="128" t="str">
        <f t="shared" si="72"/>
        <v/>
      </c>
      <c r="AK449" s="128" t="str">
        <f>IF(A449="","",エントリーシート!$G$6)</f>
        <v/>
      </c>
    </row>
    <row r="450" spans="26:37">
      <c r="Z450" s="128">
        <v>449</v>
      </c>
      <c r="AA450" s="128" t="str">
        <f>IF(A450="","",エントリーシート!$D$7)</f>
        <v/>
      </c>
      <c r="AB450" s="128" t="str">
        <f t="shared" si="64"/>
        <v/>
      </c>
      <c r="AC450" s="128" t="str">
        <f t="shared" si="65"/>
        <v/>
      </c>
      <c r="AD450" s="128" t="str">
        <f t="shared" si="66"/>
        <v/>
      </c>
      <c r="AE450" s="128" t="str">
        <f t="shared" si="67"/>
        <v/>
      </c>
      <c r="AF450" s="128" t="str">
        <f t="shared" si="68"/>
        <v/>
      </c>
      <c r="AG450" s="128" t="str">
        <f t="shared" si="69"/>
        <v/>
      </c>
      <c r="AH450" s="128" t="str">
        <f t="shared" si="70"/>
        <v/>
      </c>
      <c r="AI450" s="128" t="str">
        <f t="shared" si="71"/>
        <v/>
      </c>
      <c r="AJ450" s="128" t="str">
        <f t="shared" si="72"/>
        <v/>
      </c>
      <c r="AK450" s="128" t="str">
        <f>IF(A450="","",エントリーシート!$G$6)</f>
        <v/>
      </c>
    </row>
    <row r="451" spans="26:37">
      <c r="Z451" s="128">
        <v>450</v>
      </c>
      <c r="AA451" s="128" t="str">
        <f>IF(A451="","",エントリーシート!$D$7)</f>
        <v/>
      </c>
      <c r="AB451" s="128" t="str">
        <f t="shared" si="64"/>
        <v/>
      </c>
      <c r="AC451" s="128" t="str">
        <f t="shared" si="65"/>
        <v/>
      </c>
      <c r="AD451" s="128" t="str">
        <f t="shared" si="66"/>
        <v/>
      </c>
      <c r="AE451" s="128" t="str">
        <f t="shared" si="67"/>
        <v/>
      </c>
      <c r="AF451" s="128" t="str">
        <f t="shared" si="68"/>
        <v/>
      </c>
      <c r="AG451" s="128" t="str">
        <f t="shared" si="69"/>
        <v/>
      </c>
      <c r="AH451" s="128" t="str">
        <f t="shared" si="70"/>
        <v/>
      </c>
      <c r="AI451" s="128" t="str">
        <f t="shared" si="71"/>
        <v/>
      </c>
      <c r="AJ451" s="128" t="str">
        <f t="shared" si="72"/>
        <v/>
      </c>
      <c r="AK451" s="128" t="str">
        <f>IF(A451="","",エントリーシート!$G$6)</f>
        <v/>
      </c>
    </row>
    <row r="452" spans="26:37">
      <c r="Z452" s="128">
        <v>451</v>
      </c>
      <c r="AA452" s="128" t="str">
        <f>IF(A452="","",エントリーシート!$D$7)</f>
        <v/>
      </c>
      <c r="AB452" s="128" t="str">
        <f t="shared" si="64"/>
        <v/>
      </c>
      <c r="AC452" s="128" t="str">
        <f t="shared" si="65"/>
        <v/>
      </c>
      <c r="AD452" s="128" t="str">
        <f t="shared" si="66"/>
        <v/>
      </c>
      <c r="AE452" s="128" t="str">
        <f t="shared" si="67"/>
        <v/>
      </c>
      <c r="AF452" s="128" t="str">
        <f t="shared" si="68"/>
        <v/>
      </c>
      <c r="AG452" s="128" t="str">
        <f t="shared" si="69"/>
        <v/>
      </c>
      <c r="AH452" s="128" t="str">
        <f t="shared" si="70"/>
        <v/>
      </c>
      <c r="AI452" s="128" t="str">
        <f t="shared" si="71"/>
        <v/>
      </c>
      <c r="AJ452" s="128" t="str">
        <f t="shared" si="72"/>
        <v/>
      </c>
      <c r="AK452" s="128" t="str">
        <f>IF(A452="","",エントリーシート!$G$6)</f>
        <v/>
      </c>
    </row>
    <row r="453" spans="26:37">
      <c r="Z453" s="128">
        <v>452</v>
      </c>
      <c r="AA453" s="128" t="str">
        <f>IF(A453="","",エントリーシート!$D$7)</f>
        <v/>
      </c>
      <c r="AB453" s="128" t="str">
        <f t="shared" si="64"/>
        <v/>
      </c>
      <c r="AC453" s="128" t="str">
        <f t="shared" si="65"/>
        <v/>
      </c>
      <c r="AD453" s="128" t="str">
        <f t="shared" si="66"/>
        <v/>
      </c>
      <c r="AE453" s="128" t="str">
        <f t="shared" si="67"/>
        <v/>
      </c>
      <c r="AF453" s="128" t="str">
        <f t="shared" si="68"/>
        <v/>
      </c>
      <c r="AG453" s="128" t="str">
        <f t="shared" si="69"/>
        <v/>
      </c>
      <c r="AH453" s="128" t="str">
        <f t="shared" si="70"/>
        <v/>
      </c>
      <c r="AI453" s="128" t="str">
        <f t="shared" si="71"/>
        <v/>
      </c>
      <c r="AJ453" s="128" t="str">
        <f t="shared" si="72"/>
        <v/>
      </c>
      <c r="AK453" s="128" t="str">
        <f>IF(A453="","",エントリーシート!$G$6)</f>
        <v/>
      </c>
    </row>
    <row r="454" spans="26:37">
      <c r="Z454" s="128">
        <v>453</v>
      </c>
      <c r="AA454" s="128" t="str">
        <f>IF(A454="","",エントリーシート!$D$7)</f>
        <v/>
      </c>
      <c r="AB454" s="128" t="str">
        <f t="shared" si="64"/>
        <v/>
      </c>
      <c r="AC454" s="128" t="str">
        <f t="shared" si="65"/>
        <v/>
      </c>
      <c r="AD454" s="128" t="str">
        <f t="shared" si="66"/>
        <v/>
      </c>
      <c r="AE454" s="128" t="str">
        <f t="shared" si="67"/>
        <v/>
      </c>
      <c r="AF454" s="128" t="str">
        <f t="shared" si="68"/>
        <v/>
      </c>
      <c r="AG454" s="128" t="str">
        <f t="shared" si="69"/>
        <v/>
      </c>
      <c r="AH454" s="128" t="str">
        <f t="shared" si="70"/>
        <v/>
      </c>
      <c r="AI454" s="128" t="str">
        <f t="shared" si="71"/>
        <v/>
      </c>
      <c r="AJ454" s="128" t="str">
        <f t="shared" si="72"/>
        <v/>
      </c>
      <c r="AK454" s="128" t="str">
        <f>IF(A454="","",エントリーシート!$G$6)</f>
        <v/>
      </c>
    </row>
    <row r="455" spans="26:37">
      <c r="Z455" s="128">
        <v>454</v>
      </c>
      <c r="AA455" s="128" t="str">
        <f>IF(A455="","",エントリーシート!$D$7)</f>
        <v/>
      </c>
      <c r="AB455" s="128" t="str">
        <f t="shared" si="64"/>
        <v/>
      </c>
      <c r="AC455" s="128" t="str">
        <f t="shared" si="65"/>
        <v/>
      </c>
      <c r="AD455" s="128" t="str">
        <f t="shared" si="66"/>
        <v/>
      </c>
      <c r="AE455" s="128" t="str">
        <f t="shared" si="67"/>
        <v/>
      </c>
      <c r="AF455" s="128" t="str">
        <f t="shared" si="68"/>
        <v/>
      </c>
      <c r="AG455" s="128" t="str">
        <f t="shared" si="69"/>
        <v/>
      </c>
      <c r="AH455" s="128" t="str">
        <f t="shared" si="70"/>
        <v/>
      </c>
      <c r="AI455" s="128" t="str">
        <f t="shared" si="71"/>
        <v/>
      </c>
      <c r="AJ455" s="128" t="str">
        <f t="shared" si="72"/>
        <v/>
      </c>
      <c r="AK455" s="128" t="str">
        <f>IF(A455="","",エントリーシート!$G$6)</f>
        <v/>
      </c>
    </row>
    <row r="456" spans="26:37">
      <c r="Z456" s="128">
        <v>455</v>
      </c>
      <c r="AA456" s="128" t="str">
        <f>IF(A456="","",エントリーシート!$D$7)</f>
        <v/>
      </c>
      <c r="AB456" s="128" t="str">
        <f t="shared" si="64"/>
        <v/>
      </c>
      <c r="AC456" s="128" t="str">
        <f t="shared" si="65"/>
        <v/>
      </c>
      <c r="AD456" s="128" t="str">
        <f t="shared" si="66"/>
        <v/>
      </c>
      <c r="AE456" s="128" t="str">
        <f t="shared" si="67"/>
        <v/>
      </c>
      <c r="AF456" s="128" t="str">
        <f t="shared" si="68"/>
        <v/>
      </c>
      <c r="AG456" s="128" t="str">
        <f t="shared" si="69"/>
        <v/>
      </c>
      <c r="AH456" s="128" t="str">
        <f t="shared" si="70"/>
        <v/>
      </c>
      <c r="AI456" s="128" t="str">
        <f t="shared" si="71"/>
        <v/>
      </c>
      <c r="AJ456" s="128" t="str">
        <f t="shared" si="72"/>
        <v/>
      </c>
      <c r="AK456" s="128" t="str">
        <f>IF(A456="","",エントリーシート!$G$6)</f>
        <v/>
      </c>
    </row>
    <row r="457" spans="26:37">
      <c r="Z457" s="128">
        <v>456</v>
      </c>
      <c r="AA457" s="128" t="str">
        <f>IF(A457="","",エントリーシート!$D$7)</f>
        <v/>
      </c>
      <c r="AB457" s="128" t="str">
        <f t="shared" ref="AB457:AB520" si="73">IF($AA457="","",C457)</f>
        <v/>
      </c>
      <c r="AC457" s="128" t="str">
        <f t="shared" ref="AC457:AC520" si="74">IF($AA457="","",E457)</f>
        <v/>
      </c>
      <c r="AD457" s="128" t="str">
        <f t="shared" ref="AD457:AD520" si="75">IF($AA457="","",LEFT(B457,5))</f>
        <v/>
      </c>
      <c r="AE457" s="128" t="str">
        <f t="shared" ref="AE457:AE520" si="76">IF($AA457="","",I457)</f>
        <v/>
      </c>
      <c r="AF457" s="128" t="str">
        <f t="shared" ref="AF457:AF520" si="77">IF($AA457="","",J457)</f>
        <v/>
      </c>
      <c r="AG457" s="128" t="str">
        <f t="shared" ref="AG457:AG520" si="78">IF($AA457="","",K457)</f>
        <v/>
      </c>
      <c r="AH457" s="128" t="str">
        <f t="shared" ref="AH457:AH520" si="79">IF($AA457="","",L457)</f>
        <v/>
      </c>
      <c r="AI457" s="128" t="str">
        <f t="shared" ref="AI457:AI520" si="80">IF($AA457="","",M457)</f>
        <v/>
      </c>
      <c r="AJ457" s="128" t="str">
        <f t="shared" ref="AJ457:AJ520" si="81">IF($AA457="","",N457)</f>
        <v/>
      </c>
      <c r="AK457" s="128" t="str">
        <f>IF(A457="","",エントリーシート!$G$6)</f>
        <v/>
      </c>
    </row>
    <row r="458" spans="26:37">
      <c r="Z458" s="128">
        <v>457</v>
      </c>
      <c r="AA458" s="128" t="str">
        <f>IF(A458="","",エントリーシート!$D$7)</f>
        <v/>
      </c>
      <c r="AB458" s="128" t="str">
        <f t="shared" si="73"/>
        <v/>
      </c>
      <c r="AC458" s="128" t="str">
        <f t="shared" si="74"/>
        <v/>
      </c>
      <c r="AD458" s="128" t="str">
        <f t="shared" si="75"/>
        <v/>
      </c>
      <c r="AE458" s="128" t="str">
        <f t="shared" si="76"/>
        <v/>
      </c>
      <c r="AF458" s="128" t="str">
        <f t="shared" si="77"/>
        <v/>
      </c>
      <c r="AG458" s="128" t="str">
        <f t="shared" si="78"/>
        <v/>
      </c>
      <c r="AH458" s="128" t="str">
        <f t="shared" si="79"/>
        <v/>
      </c>
      <c r="AI458" s="128" t="str">
        <f t="shared" si="80"/>
        <v/>
      </c>
      <c r="AJ458" s="128" t="str">
        <f t="shared" si="81"/>
        <v/>
      </c>
      <c r="AK458" s="128" t="str">
        <f>IF(A458="","",エントリーシート!$G$6)</f>
        <v/>
      </c>
    </row>
    <row r="459" spans="26:37">
      <c r="Z459" s="128">
        <v>458</v>
      </c>
      <c r="AA459" s="128" t="str">
        <f>IF(A459="","",エントリーシート!$D$7)</f>
        <v/>
      </c>
      <c r="AB459" s="128" t="str">
        <f t="shared" si="73"/>
        <v/>
      </c>
      <c r="AC459" s="128" t="str">
        <f t="shared" si="74"/>
        <v/>
      </c>
      <c r="AD459" s="128" t="str">
        <f t="shared" si="75"/>
        <v/>
      </c>
      <c r="AE459" s="128" t="str">
        <f t="shared" si="76"/>
        <v/>
      </c>
      <c r="AF459" s="128" t="str">
        <f t="shared" si="77"/>
        <v/>
      </c>
      <c r="AG459" s="128" t="str">
        <f t="shared" si="78"/>
        <v/>
      </c>
      <c r="AH459" s="128" t="str">
        <f t="shared" si="79"/>
        <v/>
      </c>
      <c r="AI459" s="128" t="str">
        <f t="shared" si="80"/>
        <v/>
      </c>
      <c r="AJ459" s="128" t="str">
        <f t="shared" si="81"/>
        <v/>
      </c>
      <c r="AK459" s="128" t="str">
        <f>IF(A459="","",エントリーシート!$G$6)</f>
        <v/>
      </c>
    </row>
    <row r="460" spans="26:37">
      <c r="Z460" s="128">
        <v>459</v>
      </c>
      <c r="AA460" s="128" t="str">
        <f>IF(A460="","",エントリーシート!$D$7)</f>
        <v/>
      </c>
      <c r="AB460" s="128" t="str">
        <f t="shared" si="73"/>
        <v/>
      </c>
      <c r="AC460" s="128" t="str">
        <f t="shared" si="74"/>
        <v/>
      </c>
      <c r="AD460" s="128" t="str">
        <f t="shared" si="75"/>
        <v/>
      </c>
      <c r="AE460" s="128" t="str">
        <f t="shared" si="76"/>
        <v/>
      </c>
      <c r="AF460" s="128" t="str">
        <f t="shared" si="77"/>
        <v/>
      </c>
      <c r="AG460" s="128" t="str">
        <f t="shared" si="78"/>
        <v/>
      </c>
      <c r="AH460" s="128" t="str">
        <f t="shared" si="79"/>
        <v/>
      </c>
      <c r="AI460" s="128" t="str">
        <f t="shared" si="80"/>
        <v/>
      </c>
      <c r="AJ460" s="128" t="str">
        <f t="shared" si="81"/>
        <v/>
      </c>
      <c r="AK460" s="128" t="str">
        <f>IF(A460="","",エントリーシート!$G$6)</f>
        <v/>
      </c>
    </row>
    <row r="461" spans="26:37">
      <c r="Z461" s="128">
        <v>460</v>
      </c>
      <c r="AA461" s="128" t="str">
        <f>IF(A461="","",エントリーシート!$D$7)</f>
        <v/>
      </c>
      <c r="AB461" s="128" t="str">
        <f t="shared" si="73"/>
        <v/>
      </c>
      <c r="AC461" s="128" t="str">
        <f t="shared" si="74"/>
        <v/>
      </c>
      <c r="AD461" s="128" t="str">
        <f t="shared" si="75"/>
        <v/>
      </c>
      <c r="AE461" s="128" t="str">
        <f t="shared" si="76"/>
        <v/>
      </c>
      <c r="AF461" s="128" t="str">
        <f t="shared" si="77"/>
        <v/>
      </c>
      <c r="AG461" s="128" t="str">
        <f t="shared" si="78"/>
        <v/>
      </c>
      <c r="AH461" s="128" t="str">
        <f t="shared" si="79"/>
        <v/>
      </c>
      <c r="AI461" s="128" t="str">
        <f t="shared" si="80"/>
        <v/>
      </c>
      <c r="AJ461" s="128" t="str">
        <f t="shared" si="81"/>
        <v/>
      </c>
      <c r="AK461" s="128" t="str">
        <f>IF(A461="","",エントリーシート!$G$6)</f>
        <v/>
      </c>
    </row>
    <row r="462" spans="26:37">
      <c r="Z462" s="128">
        <v>461</v>
      </c>
      <c r="AA462" s="128" t="str">
        <f>IF(A462="","",エントリーシート!$D$7)</f>
        <v/>
      </c>
      <c r="AB462" s="128" t="str">
        <f t="shared" si="73"/>
        <v/>
      </c>
      <c r="AC462" s="128" t="str">
        <f t="shared" si="74"/>
        <v/>
      </c>
      <c r="AD462" s="128" t="str">
        <f t="shared" si="75"/>
        <v/>
      </c>
      <c r="AE462" s="128" t="str">
        <f t="shared" si="76"/>
        <v/>
      </c>
      <c r="AF462" s="128" t="str">
        <f t="shared" si="77"/>
        <v/>
      </c>
      <c r="AG462" s="128" t="str">
        <f t="shared" si="78"/>
        <v/>
      </c>
      <c r="AH462" s="128" t="str">
        <f t="shared" si="79"/>
        <v/>
      </c>
      <c r="AI462" s="128" t="str">
        <f t="shared" si="80"/>
        <v/>
      </c>
      <c r="AJ462" s="128" t="str">
        <f t="shared" si="81"/>
        <v/>
      </c>
      <c r="AK462" s="128" t="str">
        <f>IF(A462="","",エントリーシート!$G$6)</f>
        <v/>
      </c>
    </row>
    <row r="463" spans="26:37">
      <c r="Z463" s="128">
        <v>462</v>
      </c>
      <c r="AA463" s="128" t="str">
        <f>IF(A463="","",エントリーシート!$D$7)</f>
        <v/>
      </c>
      <c r="AB463" s="128" t="str">
        <f t="shared" si="73"/>
        <v/>
      </c>
      <c r="AC463" s="128" t="str">
        <f t="shared" si="74"/>
        <v/>
      </c>
      <c r="AD463" s="128" t="str">
        <f t="shared" si="75"/>
        <v/>
      </c>
      <c r="AE463" s="128" t="str">
        <f t="shared" si="76"/>
        <v/>
      </c>
      <c r="AF463" s="128" t="str">
        <f t="shared" si="77"/>
        <v/>
      </c>
      <c r="AG463" s="128" t="str">
        <f t="shared" si="78"/>
        <v/>
      </c>
      <c r="AH463" s="128" t="str">
        <f t="shared" si="79"/>
        <v/>
      </c>
      <c r="AI463" s="128" t="str">
        <f t="shared" si="80"/>
        <v/>
      </c>
      <c r="AJ463" s="128" t="str">
        <f t="shared" si="81"/>
        <v/>
      </c>
      <c r="AK463" s="128" t="str">
        <f>IF(A463="","",エントリーシート!$G$6)</f>
        <v/>
      </c>
    </row>
    <row r="464" spans="26:37">
      <c r="Z464" s="128">
        <v>463</v>
      </c>
      <c r="AA464" s="128" t="str">
        <f>IF(A464="","",エントリーシート!$D$7)</f>
        <v/>
      </c>
      <c r="AB464" s="128" t="str">
        <f t="shared" si="73"/>
        <v/>
      </c>
      <c r="AC464" s="128" t="str">
        <f t="shared" si="74"/>
        <v/>
      </c>
      <c r="AD464" s="128" t="str">
        <f t="shared" si="75"/>
        <v/>
      </c>
      <c r="AE464" s="128" t="str">
        <f t="shared" si="76"/>
        <v/>
      </c>
      <c r="AF464" s="128" t="str">
        <f t="shared" si="77"/>
        <v/>
      </c>
      <c r="AG464" s="128" t="str">
        <f t="shared" si="78"/>
        <v/>
      </c>
      <c r="AH464" s="128" t="str">
        <f t="shared" si="79"/>
        <v/>
      </c>
      <c r="AI464" s="128" t="str">
        <f t="shared" si="80"/>
        <v/>
      </c>
      <c r="AJ464" s="128" t="str">
        <f t="shared" si="81"/>
        <v/>
      </c>
      <c r="AK464" s="128" t="str">
        <f>IF(A464="","",エントリーシート!$G$6)</f>
        <v/>
      </c>
    </row>
    <row r="465" spans="26:37">
      <c r="Z465" s="128">
        <v>464</v>
      </c>
      <c r="AA465" s="128" t="str">
        <f>IF(A465="","",エントリーシート!$D$7)</f>
        <v/>
      </c>
      <c r="AB465" s="128" t="str">
        <f t="shared" si="73"/>
        <v/>
      </c>
      <c r="AC465" s="128" t="str">
        <f t="shared" si="74"/>
        <v/>
      </c>
      <c r="AD465" s="128" t="str">
        <f t="shared" si="75"/>
        <v/>
      </c>
      <c r="AE465" s="128" t="str">
        <f t="shared" si="76"/>
        <v/>
      </c>
      <c r="AF465" s="128" t="str">
        <f t="shared" si="77"/>
        <v/>
      </c>
      <c r="AG465" s="128" t="str">
        <f t="shared" si="78"/>
        <v/>
      </c>
      <c r="AH465" s="128" t="str">
        <f t="shared" si="79"/>
        <v/>
      </c>
      <c r="AI465" s="128" t="str">
        <f t="shared" si="80"/>
        <v/>
      </c>
      <c r="AJ465" s="128" t="str">
        <f t="shared" si="81"/>
        <v/>
      </c>
      <c r="AK465" s="128" t="str">
        <f>IF(A465="","",エントリーシート!$G$6)</f>
        <v/>
      </c>
    </row>
    <row r="466" spans="26:37">
      <c r="Z466" s="128">
        <v>465</v>
      </c>
      <c r="AA466" s="128" t="str">
        <f>IF(A466="","",エントリーシート!$D$7)</f>
        <v/>
      </c>
      <c r="AB466" s="128" t="str">
        <f t="shared" si="73"/>
        <v/>
      </c>
      <c r="AC466" s="128" t="str">
        <f t="shared" si="74"/>
        <v/>
      </c>
      <c r="AD466" s="128" t="str">
        <f t="shared" si="75"/>
        <v/>
      </c>
      <c r="AE466" s="128" t="str">
        <f t="shared" si="76"/>
        <v/>
      </c>
      <c r="AF466" s="128" t="str">
        <f t="shared" si="77"/>
        <v/>
      </c>
      <c r="AG466" s="128" t="str">
        <f t="shared" si="78"/>
        <v/>
      </c>
      <c r="AH466" s="128" t="str">
        <f t="shared" si="79"/>
        <v/>
      </c>
      <c r="AI466" s="128" t="str">
        <f t="shared" si="80"/>
        <v/>
      </c>
      <c r="AJ466" s="128" t="str">
        <f t="shared" si="81"/>
        <v/>
      </c>
      <c r="AK466" s="128" t="str">
        <f>IF(A466="","",エントリーシート!$G$6)</f>
        <v/>
      </c>
    </row>
    <row r="467" spans="26:37">
      <c r="Z467" s="128">
        <v>466</v>
      </c>
      <c r="AA467" s="128" t="str">
        <f>IF(A467="","",エントリーシート!$D$7)</f>
        <v/>
      </c>
      <c r="AB467" s="128" t="str">
        <f t="shared" si="73"/>
        <v/>
      </c>
      <c r="AC467" s="128" t="str">
        <f t="shared" si="74"/>
        <v/>
      </c>
      <c r="AD467" s="128" t="str">
        <f t="shared" si="75"/>
        <v/>
      </c>
      <c r="AE467" s="128" t="str">
        <f t="shared" si="76"/>
        <v/>
      </c>
      <c r="AF467" s="128" t="str">
        <f t="shared" si="77"/>
        <v/>
      </c>
      <c r="AG467" s="128" t="str">
        <f t="shared" si="78"/>
        <v/>
      </c>
      <c r="AH467" s="128" t="str">
        <f t="shared" si="79"/>
        <v/>
      </c>
      <c r="AI467" s="128" t="str">
        <f t="shared" si="80"/>
        <v/>
      </c>
      <c r="AJ467" s="128" t="str">
        <f t="shared" si="81"/>
        <v/>
      </c>
      <c r="AK467" s="128" t="str">
        <f>IF(A467="","",エントリーシート!$G$6)</f>
        <v/>
      </c>
    </row>
    <row r="468" spans="26:37">
      <c r="Z468" s="128">
        <v>467</v>
      </c>
      <c r="AA468" s="128" t="str">
        <f>IF(A468="","",エントリーシート!$D$7)</f>
        <v/>
      </c>
      <c r="AB468" s="128" t="str">
        <f t="shared" si="73"/>
        <v/>
      </c>
      <c r="AC468" s="128" t="str">
        <f t="shared" si="74"/>
        <v/>
      </c>
      <c r="AD468" s="128" t="str">
        <f t="shared" si="75"/>
        <v/>
      </c>
      <c r="AE468" s="128" t="str">
        <f t="shared" si="76"/>
        <v/>
      </c>
      <c r="AF468" s="128" t="str">
        <f t="shared" si="77"/>
        <v/>
      </c>
      <c r="AG468" s="128" t="str">
        <f t="shared" si="78"/>
        <v/>
      </c>
      <c r="AH468" s="128" t="str">
        <f t="shared" si="79"/>
        <v/>
      </c>
      <c r="AI468" s="128" t="str">
        <f t="shared" si="80"/>
        <v/>
      </c>
      <c r="AJ468" s="128" t="str">
        <f t="shared" si="81"/>
        <v/>
      </c>
      <c r="AK468" s="128" t="str">
        <f>IF(A468="","",エントリーシート!$G$6)</f>
        <v/>
      </c>
    </row>
    <row r="469" spans="26:37">
      <c r="Z469" s="128">
        <v>468</v>
      </c>
      <c r="AA469" s="128" t="str">
        <f>IF(A469="","",エントリーシート!$D$7)</f>
        <v/>
      </c>
      <c r="AB469" s="128" t="str">
        <f t="shared" si="73"/>
        <v/>
      </c>
      <c r="AC469" s="128" t="str">
        <f t="shared" si="74"/>
        <v/>
      </c>
      <c r="AD469" s="128" t="str">
        <f t="shared" si="75"/>
        <v/>
      </c>
      <c r="AE469" s="128" t="str">
        <f t="shared" si="76"/>
        <v/>
      </c>
      <c r="AF469" s="128" t="str">
        <f t="shared" si="77"/>
        <v/>
      </c>
      <c r="AG469" s="128" t="str">
        <f t="shared" si="78"/>
        <v/>
      </c>
      <c r="AH469" s="128" t="str">
        <f t="shared" si="79"/>
        <v/>
      </c>
      <c r="AI469" s="128" t="str">
        <f t="shared" si="80"/>
        <v/>
      </c>
      <c r="AJ469" s="128" t="str">
        <f t="shared" si="81"/>
        <v/>
      </c>
      <c r="AK469" s="128" t="str">
        <f>IF(A469="","",エントリーシート!$G$6)</f>
        <v/>
      </c>
    </row>
    <row r="470" spans="26:37">
      <c r="Z470" s="128">
        <v>469</v>
      </c>
      <c r="AA470" s="128" t="str">
        <f>IF(A470="","",エントリーシート!$D$7)</f>
        <v/>
      </c>
      <c r="AB470" s="128" t="str">
        <f t="shared" si="73"/>
        <v/>
      </c>
      <c r="AC470" s="128" t="str">
        <f t="shared" si="74"/>
        <v/>
      </c>
      <c r="AD470" s="128" t="str">
        <f t="shared" si="75"/>
        <v/>
      </c>
      <c r="AE470" s="128" t="str">
        <f t="shared" si="76"/>
        <v/>
      </c>
      <c r="AF470" s="128" t="str">
        <f t="shared" si="77"/>
        <v/>
      </c>
      <c r="AG470" s="128" t="str">
        <f t="shared" si="78"/>
        <v/>
      </c>
      <c r="AH470" s="128" t="str">
        <f t="shared" si="79"/>
        <v/>
      </c>
      <c r="AI470" s="128" t="str">
        <f t="shared" si="80"/>
        <v/>
      </c>
      <c r="AJ470" s="128" t="str">
        <f t="shared" si="81"/>
        <v/>
      </c>
      <c r="AK470" s="128" t="str">
        <f>IF(A470="","",エントリーシート!$G$6)</f>
        <v/>
      </c>
    </row>
    <row r="471" spans="26:37">
      <c r="Z471" s="128">
        <v>470</v>
      </c>
      <c r="AA471" s="128" t="str">
        <f>IF(A471="","",エントリーシート!$D$7)</f>
        <v/>
      </c>
      <c r="AB471" s="128" t="str">
        <f t="shared" si="73"/>
        <v/>
      </c>
      <c r="AC471" s="128" t="str">
        <f t="shared" si="74"/>
        <v/>
      </c>
      <c r="AD471" s="128" t="str">
        <f t="shared" si="75"/>
        <v/>
      </c>
      <c r="AE471" s="128" t="str">
        <f t="shared" si="76"/>
        <v/>
      </c>
      <c r="AF471" s="128" t="str">
        <f t="shared" si="77"/>
        <v/>
      </c>
      <c r="AG471" s="128" t="str">
        <f t="shared" si="78"/>
        <v/>
      </c>
      <c r="AH471" s="128" t="str">
        <f t="shared" si="79"/>
        <v/>
      </c>
      <c r="AI471" s="128" t="str">
        <f t="shared" si="80"/>
        <v/>
      </c>
      <c r="AJ471" s="128" t="str">
        <f t="shared" si="81"/>
        <v/>
      </c>
      <c r="AK471" s="128" t="str">
        <f>IF(A471="","",エントリーシート!$G$6)</f>
        <v/>
      </c>
    </row>
    <row r="472" spans="26:37">
      <c r="Z472" s="128">
        <v>471</v>
      </c>
      <c r="AA472" s="128" t="str">
        <f>IF(A472="","",エントリーシート!$D$7)</f>
        <v/>
      </c>
      <c r="AB472" s="128" t="str">
        <f t="shared" si="73"/>
        <v/>
      </c>
      <c r="AC472" s="128" t="str">
        <f t="shared" si="74"/>
        <v/>
      </c>
      <c r="AD472" s="128" t="str">
        <f t="shared" si="75"/>
        <v/>
      </c>
      <c r="AE472" s="128" t="str">
        <f t="shared" si="76"/>
        <v/>
      </c>
      <c r="AF472" s="128" t="str">
        <f t="shared" si="77"/>
        <v/>
      </c>
      <c r="AG472" s="128" t="str">
        <f t="shared" si="78"/>
        <v/>
      </c>
      <c r="AH472" s="128" t="str">
        <f t="shared" si="79"/>
        <v/>
      </c>
      <c r="AI472" s="128" t="str">
        <f t="shared" si="80"/>
        <v/>
      </c>
      <c r="AJ472" s="128" t="str">
        <f t="shared" si="81"/>
        <v/>
      </c>
      <c r="AK472" s="128" t="str">
        <f>IF(A472="","",エントリーシート!$G$6)</f>
        <v/>
      </c>
    </row>
    <row r="473" spans="26:37">
      <c r="Z473" s="128">
        <v>472</v>
      </c>
      <c r="AA473" s="128" t="str">
        <f>IF(A473="","",エントリーシート!$D$7)</f>
        <v/>
      </c>
      <c r="AB473" s="128" t="str">
        <f t="shared" si="73"/>
        <v/>
      </c>
      <c r="AC473" s="128" t="str">
        <f t="shared" si="74"/>
        <v/>
      </c>
      <c r="AD473" s="128" t="str">
        <f t="shared" si="75"/>
        <v/>
      </c>
      <c r="AE473" s="128" t="str">
        <f t="shared" si="76"/>
        <v/>
      </c>
      <c r="AF473" s="128" t="str">
        <f t="shared" si="77"/>
        <v/>
      </c>
      <c r="AG473" s="128" t="str">
        <f t="shared" si="78"/>
        <v/>
      </c>
      <c r="AH473" s="128" t="str">
        <f t="shared" si="79"/>
        <v/>
      </c>
      <c r="AI473" s="128" t="str">
        <f t="shared" si="80"/>
        <v/>
      </c>
      <c r="AJ473" s="128" t="str">
        <f t="shared" si="81"/>
        <v/>
      </c>
      <c r="AK473" s="128" t="str">
        <f>IF(A473="","",エントリーシート!$G$6)</f>
        <v/>
      </c>
    </row>
    <row r="474" spans="26:37">
      <c r="Z474" s="128">
        <v>473</v>
      </c>
      <c r="AA474" s="128" t="str">
        <f>IF(A474="","",エントリーシート!$D$7)</f>
        <v/>
      </c>
      <c r="AB474" s="128" t="str">
        <f t="shared" si="73"/>
        <v/>
      </c>
      <c r="AC474" s="128" t="str">
        <f t="shared" si="74"/>
        <v/>
      </c>
      <c r="AD474" s="128" t="str">
        <f t="shared" si="75"/>
        <v/>
      </c>
      <c r="AE474" s="128" t="str">
        <f t="shared" si="76"/>
        <v/>
      </c>
      <c r="AF474" s="128" t="str">
        <f t="shared" si="77"/>
        <v/>
      </c>
      <c r="AG474" s="128" t="str">
        <f t="shared" si="78"/>
        <v/>
      </c>
      <c r="AH474" s="128" t="str">
        <f t="shared" si="79"/>
        <v/>
      </c>
      <c r="AI474" s="128" t="str">
        <f t="shared" si="80"/>
        <v/>
      </c>
      <c r="AJ474" s="128" t="str">
        <f t="shared" si="81"/>
        <v/>
      </c>
      <c r="AK474" s="128" t="str">
        <f>IF(A474="","",エントリーシート!$G$6)</f>
        <v/>
      </c>
    </row>
    <row r="475" spans="26:37">
      <c r="Z475" s="128">
        <v>474</v>
      </c>
      <c r="AA475" s="128" t="str">
        <f>IF(A475="","",エントリーシート!$D$7)</f>
        <v/>
      </c>
      <c r="AB475" s="128" t="str">
        <f t="shared" si="73"/>
        <v/>
      </c>
      <c r="AC475" s="128" t="str">
        <f t="shared" si="74"/>
        <v/>
      </c>
      <c r="AD475" s="128" t="str">
        <f t="shared" si="75"/>
        <v/>
      </c>
      <c r="AE475" s="128" t="str">
        <f t="shared" si="76"/>
        <v/>
      </c>
      <c r="AF475" s="128" t="str">
        <f t="shared" si="77"/>
        <v/>
      </c>
      <c r="AG475" s="128" t="str">
        <f t="shared" si="78"/>
        <v/>
      </c>
      <c r="AH475" s="128" t="str">
        <f t="shared" si="79"/>
        <v/>
      </c>
      <c r="AI475" s="128" t="str">
        <f t="shared" si="80"/>
        <v/>
      </c>
      <c r="AJ475" s="128" t="str">
        <f t="shared" si="81"/>
        <v/>
      </c>
      <c r="AK475" s="128" t="str">
        <f>IF(A475="","",エントリーシート!$G$6)</f>
        <v/>
      </c>
    </row>
    <row r="476" spans="26:37">
      <c r="Z476" s="128">
        <v>475</v>
      </c>
      <c r="AA476" s="128" t="str">
        <f>IF(A476="","",エントリーシート!$D$7)</f>
        <v/>
      </c>
      <c r="AB476" s="128" t="str">
        <f t="shared" si="73"/>
        <v/>
      </c>
      <c r="AC476" s="128" t="str">
        <f t="shared" si="74"/>
        <v/>
      </c>
      <c r="AD476" s="128" t="str">
        <f t="shared" si="75"/>
        <v/>
      </c>
      <c r="AE476" s="128" t="str">
        <f t="shared" si="76"/>
        <v/>
      </c>
      <c r="AF476" s="128" t="str">
        <f t="shared" si="77"/>
        <v/>
      </c>
      <c r="AG476" s="128" t="str">
        <f t="shared" si="78"/>
        <v/>
      </c>
      <c r="AH476" s="128" t="str">
        <f t="shared" si="79"/>
        <v/>
      </c>
      <c r="AI476" s="128" t="str">
        <f t="shared" si="80"/>
        <v/>
      </c>
      <c r="AJ476" s="128" t="str">
        <f t="shared" si="81"/>
        <v/>
      </c>
      <c r="AK476" s="128" t="str">
        <f>IF(A476="","",エントリーシート!$G$6)</f>
        <v/>
      </c>
    </row>
    <row r="477" spans="26:37">
      <c r="Z477" s="128">
        <v>476</v>
      </c>
      <c r="AA477" s="128" t="str">
        <f>IF(A477="","",エントリーシート!$D$7)</f>
        <v/>
      </c>
      <c r="AB477" s="128" t="str">
        <f t="shared" si="73"/>
        <v/>
      </c>
      <c r="AC477" s="128" t="str">
        <f t="shared" si="74"/>
        <v/>
      </c>
      <c r="AD477" s="128" t="str">
        <f t="shared" si="75"/>
        <v/>
      </c>
      <c r="AE477" s="128" t="str">
        <f t="shared" si="76"/>
        <v/>
      </c>
      <c r="AF477" s="128" t="str">
        <f t="shared" si="77"/>
        <v/>
      </c>
      <c r="AG477" s="128" t="str">
        <f t="shared" si="78"/>
        <v/>
      </c>
      <c r="AH477" s="128" t="str">
        <f t="shared" si="79"/>
        <v/>
      </c>
      <c r="AI477" s="128" t="str">
        <f t="shared" si="80"/>
        <v/>
      </c>
      <c r="AJ477" s="128" t="str">
        <f t="shared" si="81"/>
        <v/>
      </c>
      <c r="AK477" s="128" t="str">
        <f>IF(A477="","",エントリーシート!$G$6)</f>
        <v/>
      </c>
    </row>
    <row r="478" spans="26:37">
      <c r="Z478" s="128">
        <v>477</v>
      </c>
      <c r="AA478" s="128" t="str">
        <f>IF(A478="","",エントリーシート!$D$7)</f>
        <v/>
      </c>
      <c r="AB478" s="128" t="str">
        <f t="shared" si="73"/>
        <v/>
      </c>
      <c r="AC478" s="128" t="str">
        <f t="shared" si="74"/>
        <v/>
      </c>
      <c r="AD478" s="128" t="str">
        <f t="shared" si="75"/>
        <v/>
      </c>
      <c r="AE478" s="128" t="str">
        <f t="shared" si="76"/>
        <v/>
      </c>
      <c r="AF478" s="128" t="str">
        <f t="shared" si="77"/>
        <v/>
      </c>
      <c r="AG478" s="128" t="str">
        <f t="shared" si="78"/>
        <v/>
      </c>
      <c r="AH478" s="128" t="str">
        <f t="shared" si="79"/>
        <v/>
      </c>
      <c r="AI478" s="128" t="str">
        <f t="shared" si="80"/>
        <v/>
      </c>
      <c r="AJ478" s="128" t="str">
        <f t="shared" si="81"/>
        <v/>
      </c>
      <c r="AK478" s="128" t="str">
        <f>IF(A478="","",エントリーシート!$G$6)</f>
        <v/>
      </c>
    </row>
    <row r="479" spans="26:37">
      <c r="Z479" s="128">
        <v>478</v>
      </c>
      <c r="AA479" s="128" t="str">
        <f>IF(A479="","",エントリーシート!$D$7)</f>
        <v/>
      </c>
      <c r="AB479" s="128" t="str">
        <f t="shared" si="73"/>
        <v/>
      </c>
      <c r="AC479" s="128" t="str">
        <f t="shared" si="74"/>
        <v/>
      </c>
      <c r="AD479" s="128" t="str">
        <f t="shared" si="75"/>
        <v/>
      </c>
      <c r="AE479" s="128" t="str">
        <f t="shared" si="76"/>
        <v/>
      </c>
      <c r="AF479" s="128" t="str">
        <f t="shared" si="77"/>
        <v/>
      </c>
      <c r="AG479" s="128" t="str">
        <f t="shared" si="78"/>
        <v/>
      </c>
      <c r="AH479" s="128" t="str">
        <f t="shared" si="79"/>
        <v/>
      </c>
      <c r="AI479" s="128" t="str">
        <f t="shared" si="80"/>
        <v/>
      </c>
      <c r="AJ479" s="128" t="str">
        <f t="shared" si="81"/>
        <v/>
      </c>
      <c r="AK479" s="128" t="str">
        <f>IF(A479="","",エントリーシート!$G$6)</f>
        <v/>
      </c>
    </row>
    <row r="480" spans="26:37">
      <c r="Z480" s="128">
        <v>479</v>
      </c>
      <c r="AA480" s="128" t="str">
        <f>IF(A480="","",エントリーシート!$D$7)</f>
        <v/>
      </c>
      <c r="AB480" s="128" t="str">
        <f t="shared" si="73"/>
        <v/>
      </c>
      <c r="AC480" s="128" t="str">
        <f t="shared" si="74"/>
        <v/>
      </c>
      <c r="AD480" s="128" t="str">
        <f t="shared" si="75"/>
        <v/>
      </c>
      <c r="AE480" s="128" t="str">
        <f t="shared" si="76"/>
        <v/>
      </c>
      <c r="AF480" s="128" t="str">
        <f t="shared" si="77"/>
        <v/>
      </c>
      <c r="AG480" s="128" t="str">
        <f t="shared" si="78"/>
        <v/>
      </c>
      <c r="AH480" s="128" t="str">
        <f t="shared" si="79"/>
        <v/>
      </c>
      <c r="AI480" s="128" t="str">
        <f t="shared" si="80"/>
        <v/>
      </c>
      <c r="AJ480" s="128" t="str">
        <f t="shared" si="81"/>
        <v/>
      </c>
      <c r="AK480" s="128" t="str">
        <f>IF(A480="","",エントリーシート!$G$6)</f>
        <v/>
      </c>
    </row>
    <row r="481" spans="26:37">
      <c r="Z481" s="128">
        <v>480</v>
      </c>
      <c r="AA481" s="128" t="str">
        <f>IF(A481="","",エントリーシート!$D$7)</f>
        <v/>
      </c>
      <c r="AB481" s="128" t="str">
        <f t="shared" si="73"/>
        <v/>
      </c>
      <c r="AC481" s="128" t="str">
        <f t="shared" si="74"/>
        <v/>
      </c>
      <c r="AD481" s="128" t="str">
        <f t="shared" si="75"/>
        <v/>
      </c>
      <c r="AE481" s="128" t="str">
        <f t="shared" si="76"/>
        <v/>
      </c>
      <c r="AF481" s="128" t="str">
        <f t="shared" si="77"/>
        <v/>
      </c>
      <c r="AG481" s="128" t="str">
        <f t="shared" si="78"/>
        <v/>
      </c>
      <c r="AH481" s="128" t="str">
        <f t="shared" si="79"/>
        <v/>
      </c>
      <c r="AI481" s="128" t="str">
        <f t="shared" si="80"/>
        <v/>
      </c>
      <c r="AJ481" s="128" t="str">
        <f t="shared" si="81"/>
        <v/>
      </c>
      <c r="AK481" s="128" t="str">
        <f>IF(A481="","",エントリーシート!$G$6)</f>
        <v/>
      </c>
    </row>
    <row r="482" spans="26:37">
      <c r="Z482" s="128">
        <v>481</v>
      </c>
      <c r="AA482" s="128" t="str">
        <f>IF(A482="","",エントリーシート!$D$7)</f>
        <v/>
      </c>
      <c r="AB482" s="128" t="str">
        <f t="shared" si="73"/>
        <v/>
      </c>
      <c r="AC482" s="128" t="str">
        <f t="shared" si="74"/>
        <v/>
      </c>
      <c r="AD482" s="128" t="str">
        <f t="shared" si="75"/>
        <v/>
      </c>
      <c r="AE482" s="128" t="str">
        <f t="shared" si="76"/>
        <v/>
      </c>
      <c r="AF482" s="128" t="str">
        <f t="shared" si="77"/>
        <v/>
      </c>
      <c r="AG482" s="128" t="str">
        <f t="shared" si="78"/>
        <v/>
      </c>
      <c r="AH482" s="128" t="str">
        <f t="shared" si="79"/>
        <v/>
      </c>
      <c r="AI482" s="128" t="str">
        <f t="shared" si="80"/>
        <v/>
      </c>
      <c r="AJ482" s="128" t="str">
        <f t="shared" si="81"/>
        <v/>
      </c>
      <c r="AK482" s="128" t="str">
        <f>IF(A482="","",エントリーシート!$G$6)</f>
        <v/>
      </c>
    </row>
    <row r="483" spans="26:37">
      <c r="Z483" s="128">
        <v>482</v>
      </c>
      <c r="AA483" s="128" t="str">
        <f>IF(A483="","",エントリーシート!$D$7)</f>
        <v/>
      </c>
      <c r="AB483" s="128" t="str">
        <f t="shared" si="73"/>
        <v/>
      </c>
      <c r="AC483" s="128" t="str">
        <f t="shared" si="74"/>
        <v/>
      </c>
      <c r="AD483" s="128" t="str">
        <f t="shared" si="75"/>
        <v/>
      </c>
      <c r="AE483" s="128" t="str">
        <f t="shared" si="76"/>
        <v/>
      </c>
      <c r="AF483" s="128" t="str">
        <f t="shared" si="77"/>
        <v/>
      </c>
      <c r="AG483" s="128" t="str">
        <f t="shared" si="78"/>
        <v/>
      </c>
      <c r="AH483" s="128" t="str">
        <f t="shared" si="79"/>
        <v/>
      </c>
      <c r="AI483" s="128" t="str">
        <f t="shared" si="80"/>
        <v/>
      </c>
      <c r="AJ483" s="128" t="str">
        <f t="shared" si="81"/>
        <v/>
      </c>
      <c r="AK483" s="128" t="str">
        <f>IF(A483="","",エントリーシート!$G$6)</f>
        <v/>
      </c>
    </row>
    <row r="484" spans="26:37">
      <c r="Z484" s="128">
        <v>483</v>
      </c>
      <c r="AA484" s="128" t="str">
        <f>IF(A484="","",エントリーシート!$D$7)</f>
        <v/>
      </c>
      <c r="AB484" s="128" t="str">
        <f t="shared" si="73"/>
        <v/>
      </c>
      <c r="AC484" s="128" t="str">
        <f t="shared" si="74"/>
        <v/>
      </c>
      <c r="AD484" s="128" t="str">
        <f t="shared" si="75"/>
        <v/>
      </c>
      <c r="AE484" s="128" t="str">
        <f t="shared" si="76"/>
        <v/>
      </c>
      <c r="AF484" s="128" t="str">
        <f t="shared" si="77"/>
        <v/>
      </c>
      <c r="AG484" s="128" t="str">
        <f t="shared" si="78"/>
        <v/>
      </c>
      <c r="AH484" s="128" t="str">
        <f t="shared" si="79"/>
        <v/>
      </c>
      <c r="AI484" s="128" t="str">
        <f t="shared" si="80"/>
        <v/>
      </c>
      <c r="AJ484" s="128" t="str">
        <f t="shared" si="81"/>
        <v/>
      </c>
      <c r="AK484" s="128" t="str">
        <f>IF(A484="","",エントリーシート!$G$6)</f>
        <v/>
      </c>
    </row>
    <row r="485" spans="26:37">
      <c r="Z485" s="128">
        <v>484</v>
      </c>
      <c r="AA485" s="128" t="str">
        <f>IF(A485="","",エントリーシート!$D$7)</f>
        <v/>
      </c>
      <c r="AB485" s="128" t="str">
        <f t="shared" si="73"/>
        <v/>
      </c>
      <c r="AC485" s="128" t="str">
        <f t="shared" si="74"/>
        <v/>
      </c>
      <c r="AD485" s="128" t="str">
        <f t="shared" si="75"/>
        <v/>
      </c>
      <c r="AE485" s="128" t="str">
        <f t="shared" si="76"/>
        <v/>
      </c>
      <c r="AF485" s="128" t="str">
        <f t="shared" si="77"/>
        <v/>
      </c>
      <c r="AG485" s="128" t="str">
        <f t="shared" si="78"/>
        <v/>
      </c>
      <c r="AH485" s="128" t="str">
        <f t="shared" si="79"/>
        <v/>
      </c>
      <c r="AI485" s="128" t="str">
        <f t="shared" si="80"/>
        <v/>
      </c>
      <c r="AJ485" s="128" t="str">
        <f t="shared" si="81"/>
        <v/>
      </c>
      <c r="AK485" s="128" t="str">
        <f>IF(A485="","",エントリーシート!$G$6)</f>
        <v/>
      </c>
    </row>
    <row r="486" spans="26:37">
      <c r="Z486" s="128">
        <v>485</v>
      </c>
      <c r="AA486" s="128" t="str">
        <f>IF(A486="","",エントリーシート!$D$7)</f>
        <v/>
      </c>
      <c r="AB486" s="128" t="str">
        <f t="shared" si="73"/>
        <v/>
      </c>
      <c r="AC486" s="128" t="str">
        <f t="shared" si="74"/>
        <v/>
      </c>
      <c r="AD486" s="128" t="str">
        <f t="shared" si="75"/>
        <v/>
      </c>
      <c r="AE486" s="128" t="str">
        <f t="shared" si="76"/>
        <v/>
      </c>
      <c r="AF486" s="128" t="str">
        <f t="shared" si="77"/>
        <v/>
      </c>
      <c r="AG486" s="128" t="str">
        <f t="shared" si="78"/>
        <v/>
      </c>
      <c r="AH486" s="128" t="str">
        <f t="shared" si="79"/>
        <v/>
      </c>
      <c r="AI486" s="128" t="str">
        <f t="shared" si="80"/>
        <v/>
      </c>
      <c r="AJ486" s="128" t="str">
        <f t="shared" si="81"/>
        <v/>
      </c>
      <c r="AK486" s="128" t="str">
        <f>IF(A486="","",エントリーシート!$G$6)</f>
        <v/>
      </c>
    </row>
    <row r="487" spans="26:37">
      <c r="Z487" s="128">
        <v>486</v>
      </c>
      <c r="AA487" s="128" t="str">
        <f>IF(A487="","",エントリーシート!$D$7)</f>
        <v/>
      </c>
      <c r="AB487" s="128" t="str">
        <f t="shared" si="73"/>
        <v/>
      </c>
      <c r="AC487" s="128" t="str">
        <f t="shared" si="74"/>
        <v/>
      </c>
      <c r="AD487" s="128" t="str">
        <f t="shared" si="75"/>
        <v/>
      </c>
      <c r="AE487" s="128" t="str">
        <f t="shared" si="76"/>
        <v/>
      </c>
      <c r="AF487" s="128" t="str">
        <f t="shared" si="77"/>
        <v/>
      </c>
      <c r="AG487" s="128" t="str">
        <f t="shared" si="78"/>
        <v/>
      </c>
      <c r="AH487" s="128" t="str">
        <f t="shared" si="79"/>
        <v/>
      </c>
      <c r="AI487" s="128" t="str">
        <f t="shared" si="80"/>
        <v/>
      </c>
      <c r="AJ487" s="128" t="str">
        <f t="shared" si="81"/>
        <v/>
      </c>
      <c r="AK487" s="128" t="str">
        <f>IF(A487="","",エントリーシート!$G$6)</f>
        <v/>
      </c>
    </row>
    <row r="488" spans="26:37">
      <c r="Z488" s="128">
        <v>487</v>
      </c>
      <c r="AA488" s="128" t="str">
        <f>IF(A488="","",エントリーシート!$D$7)</f>
        <v/>
      </c>
      <c r="AB488" s="128" t="str">
        <f t="shared" si="73"/>
        <v/>
      </c>
      <c r="AC488" s="128" t="str">
        <f t="shared" si="74"/>
        <v/>
      </c>
      <c r="AD488" s="128" t="str">
        <f t="shared" si="75"/>
        <v/>
      </c>
      <c r="AE488" s="128" t="str">
        <f t="shared" si="76"/>
        <v/>
      </c>
      <c r="AF488" s="128" t="str">
        <f t="shared" si="77"/>
        <v/>
      </c>
      <c r="AG488" s="128" t="str">
        <f t="shared" si="78"/>
        <v/>
      </c>
      <c r="AH488" s="128" t="str">
        <f t="shared" si="79"/>
        <v/>
      </c>
      <c r="AI488" s="128" t="str">
        <f t="shared" si="80"/>
        <v/>
      </c>
      <c r="AJ488" s="128" t="str">
        <f t="shared" si="81"/>
        <v/>
      </c>
      <c r="AK488" s="128" t="str">
        <f>IF(A488="","",エントリーシート!$G$6)</f>
        <v/>
      </c>
    </row>
    <row r="489" spans="26:37">
      <c r="Z489" s="128">
        <v>488</v>
      </c>
      <c r="AA489" s="128" t="str">
        <f>IF(A489="","",エントリーシート!$D$7)</f>
        <v/>
      </c>
      <c r="AB489" s="128" t="str">
        <f t="shared" si="73"/>
        <v/>
      </c>
      <c r="AC489" s="128" t="str">
        <f t="shared" si="74"/>
        <v/>
      </c>
      <c r="AD489" s="128" t="str">
        <f t="shared" si="75"/>
        <v/>
      </c>
      <c r="AE489" s="128" t="str">
        <f t="shared" si="76"/>
        <v/>
      </c>
      <c r="AF489" s="128" t="str">
        <f t="shared" si="77"/>
        <v/>
      </c>
      <c r="AG489" s="128" t="str">
        <f t="shared" si="78"/>
        <v/>
      </c>
      <c r="AH489" s="128" t="str">
        <f t="shared" si="79"/>
        <v/>
      </c>
      <c r="AI489" s="128" t="str">
        <f t="shared" si="80"/>
        <v/>
      </c>
      <c r="AJ489" s="128" t="str">
        <f t="shared" si="81"/>
        <v/>
      </c>
      <c r="AK489" s="128" t="str">
        <f>IF(A489="","",エントリーシート!$G$6)</f>
        <v/>
      </c>
    </row>
    <row r="490" spans="26:37">
      <c r="Z490" s="128">
        <v>489</v>
      </c>
      <c r="AA490" s="128" t="str">
        <f>IF(A490="","",エントリーシート!$D$7)</f>
        <v/>
      </c>
      <c r="AB490" s="128" t="str">
        <f t="shared" si="73"/>
        <v/>
      </c>
      <c r="AC490" s="128" t="str">
        <f t="shared" si="74"/>
        <v/>
      </c>
      <c r="AD490" s="128" t="str">
        <f t="shared" si="75"/>
        <v/>
      </c>
      <c r="AE490" s="128" t="str">
        <f t="shared" si="76"/>
        <v/>
      </c>
      <c r="AF490" s="128" t="str">
        <f t="shared" si="77"/>
        <v/>
      </c>
      <c r="AG490" s="128" t="str">
        <f t="shared" si="78"/>
        <v/>
      </c>
      <c r="AH490" s="128" t="str">
        <f t="shared" si="79"/>
        <v/>
      </c>
      <c r="AI490" s="128" t="str">
        <f t="shared" si="80"/>
        <v/>
      </c>
      <c r="AJ490" s="128" t="str">
        <f t="shared" si="81"/>
        <v/>
      </c>
      <c r="AK490" s="128" t="str">
        <f>IF(A490="","",エントリーシート!$G$6)</f>
        <v/>
      </c>
    </row>
    <row r="491" spans="26:37">
      <c r="Z491" s="128">
        <v>490</v>
      </c>
      <c r="AA491" s="128" t="str">
        <f>IF(A491="","",エントリーシート!$D$7)</f>
        <v/>
      </c>
      <c r="AB491" s="128" t="str">
        <f t="shared" si="73"/>
        <v/>
      </c>
      <c r="AC491" s="128" t="str">
        <f t="shared" si="74"/>
        <v/>
      </c>
      <c r="AD491" s="128" t="str">
        <f t="shared" si="75"/>
        <v/>
      </c>
      <c r="AE491" s="128" t="str">
        <f t="shared" si="76"/>
        <v/>
      </c>
      <c r="AF491" s="128" t="str">
        <f t="shared" si="77"/>
        <v/>
      </c>
      <c r="AG491" s="128" t="str">
        <f t="shared" si="78"/>
        <v/>
      </c>
      <c r="AH491" s="128" t="str">
        <f t="shared" si="79"/>
        <v/>
      </c>
      <c r="AI491" s="128" t="str">
        <f t="shared" si="80"/>
        <v/>
      </c>
      <c r="AJ491" s="128" t="str">
        <f t="shared" si="81"/>
        <v/>
      </c>
      <c r="AK491" s="128" t="str">
        <f>IF(A491="","",エントリーシート!$G$6)</f>
        <v/>
      </c>
    </row>
    <row r="492" spans="26:37">
      <c r="Z492" s="128">
        <v>491</v>
      </c>
      <c r="AA492" s="128" t="str">
        <f>IF(A492="","",エントリーシート!$D$7)</f>
        <v/>
      </c>
      <c r="AB492" s="128" t="str">
        <f t="shared" si="73"/>
        <v/>
      </c>
      <c r="AC492" s="128" t="str">
        <f t="shared" si="74"/>
        <v/>
      </c>
      <c r="AD492" s="128" t="str">
        <f t="shared" si="75"/>
        <v/>
      </c>
      <c r="AE492" s="128" t="str">
        <f t="shared" si="76"/>
        <v/>
      </c>
      <c r="AF492" s="128" t="str">
        <f t="shared" si="77"/>
        <v/>
      </c>
      <c r="AG492" s="128" t="str">
        <f t="shared" si="78"/>
        <v/>
      </c>
      <c r="AH492" s="128" t="str">
        <f t="shared" si="79"/>
        <v/>
      </c>
      <c r="AI492" s="128" t="str">
        <f t="shared" si="80"/>
        <v/>
      </c>
      <c r="AJ492" s="128" t="str">
        <f t="shared" si="81"/>
        <v/>
      </c>
      <c r="AK492" s="128" t="str">
        <f>IF(A492="","",エントリーシート!$G$6)</f>
        <v/>
      </c>
    </row>
    <row r="493" spans="26:37">
      <c r="Z493" s="128">
        <v>492</v>
      </c>
      <c r="AA493" s="128" t="str">
        <f>IF(A493="","",エントリーシート!$D$7)</f>
        <v/>
      </c>
      <c r="AB493" s="128" t="str">
        <f t="shared" si="73"/>
        <v/>
      </c>
      <c r="AC493" s="128" t="str">
        <f t="shared" si="74"/>
        <v/>
      </c>
      <c r="AD493" s="128" t="str">
        <f t="shared" si="75"/>
        <v/>
      </c>
      <c r="AE493" s="128" t="str">
        <f t="shared" si="76"/>
        <v/>
      </c>
      <c r="AF493" s="128" t="str">
        <f t="shared" si="77"/>
        <v/>
      </c>
      <c r="AG493" s="128" t="str">
        <f t="shared" si="78"/>
        <v/>
      </c>
      <c r="AH493" s="128" t="str">
        <f t="shared" si="79"/>
        <v/>
      </c>
      <c r="AI493" s="128" t="str">
        <f t="shared" si="80"/>
        <v/>
      </c>
      <c r="AJ493" s="128" t="str">
        <f t="shared" si="81"/>
        <v/>
      </c>
      <c r="AK493" s="128" t="str">
        <f>IF(A493="","",エントリーシート!$G$6)</f>
        <v/>
      </c>
    </row>
    <row r="494" spans="26:37">
      <c r="Z494" s="128">
        <v>493</v>
      </c>
      <c r="AA494" s="128" t="str">
        <f>IF(A494="","",エントリーシート!$D$7)</f>
        <v/>
      </c>
      <c r="AB494" s="128" t="str">
        <f t="shared" si="73"/>
        <v/>
      </c>
      <c r="AC494" s="128" t="str">
        <f t="shared" si="74"/>
        <v/>
      </c>
      <c r="AD494" s="128" t="str">
        <f t="shared" si="75"/>
        <v/>
      </c>
      <c r="AE494" s="128" t="str">
        <f t="shared" si="76"/>
        <v/>
      </c>
      <c r="AF494" s="128" t="str">
        <f t="shared" si="77"/>
        <v/>
      </c>
      <c r="AG494" s="128" t="str">
        <f t="shared" si="78"/>
        <v/>
      </c>
      <c r="AH494" s="128" t="str">
        <f t="shared" si="79"/>
        <v/>
      </c>
      <c r="AI494" s="128" t="str">
        <f t="shared" si="80"/>
        <v/>
      </c>
      <c r="AJ494" s="128" t="str">
        <f t="shared" si="81"/>
        <v/>
      </c>
      <c r="AK494" s="128" t="str">
        <f>IF(A494="","",エントリーシート!$G$6)</f>
        <v/>
      </c>
    </row>
    <row r="495" spans="26:37">
      <c r="Z495" s="128">
        <v>494</v>
      </c>
      <c r="AA495" s="128" t="str">
        <f>IF(A495="","",エントリーシート!$D$7)</f>
        <v/>
      </c>
      <c r="AB495" s="128" t="str">
        <f t="shared" si="73"/>
        <v/>
      </c>
      <c r="AC495" s="128" t="str">
        <f t="shared" si="74"/>
        <v/>
      </c>
      <c r="AD495" s="128" t="str">
        <f t="shared" si="75"/>
        <v/>
      </c>
      <c r="AE495" s="128" t="str">
        <f t="shared" si="76"/>
        <v/>
      </c>
      <c r="AF495" s="128" t="str">
        <f t="shared" si="77"/>
        <v/>
      </c>
      <c r="AG495" s="128" t="str">
        <f t="shared" si="78"/>
        <v/>
      </c>
      <c r="AH495" s="128" t="str">
        <f t="shared" si="79"/>
        <v/>
      </c>
      <c r="AI495" s="128" t="str">
        <f t="shared" si="80"/>
        <v/>
      </c>
      <c r="AJ495" s="128" t="str">
        <f t="shared" si="81"/>
        <v/>
      </c>
      <c r="AK495" s="128" t="str">
        <f>IF(A495="","",エントリーシート!$G$6)</f>
        <v/>
      </c>
    </row>
    <row r="496" spans="26:37">
      <c r="Z496" s="128">
        <v>495</v>
      </c>
      <c r="AA496" s="128" t="str">
        <f>IF(A496="","",エントリーシート!$D$7)</f>
        <v/>
      </c>
      <c r="AB496" s="128" t="str">
        <f t="shared" si="73"/>
        <v/>
      </c>
      <c r="AC496" s="128" t="str">
        <f t="shared" si="74"/>
        <v/>
      </c>
      <c r="AD496" s="128" t="str">
        <f t="shared" si="75"/>
        <v/>
      </c>
      <c r="AE496" s="128" t="str">
        <f t="shared" si="76"/>
        <v/>
      </c>
      <c r="AF496" s="128" t="str">
        <f t="shared" si="77"/>
        <v/>
      </c>
      <c r="AG496" s="128" t="str">
        <f t="shared" si="78"/>
        <v/>
      </c>
      <c r="AH496" s="128" t="str">
        <f t="shared" si="79"/>
        <v/>
      </c>
      <c r="AI496" s="128" t="str">
        <f t="shared" si="80"/>
        <v/>
      </c>
      <c r="AJ496" s="128" t="str">
        <f t="shared" si="81"/>
        <v/>
      </c>
      <c r="AK496" s="128" t="str">
        <f>IF(A496="","",エントリーシート!$G$6)</f>
        <v/>
      </c>
    </row>
    <row r="497" spans="26:37">
      <c r="Z497" s="128">
        <v>496</v>
      </c>
      <c r="AA497" s="128" t="str">
        <f>IF(A497="","",エントリーシート!$D$7)</f>
        <v/>
      </c>
      <c r="AB497" s="128" t="str">
        <f t="shared" si="73"/>
        <v/>
      </c>
      <c r="AC497" s="128" t="str">
        <f t="shared" si="74"/>
        <v/>
      </c>
      <c r="AD497" s="128" t="str">
        <f t="shared" si="75"/>
        <v/>
      </c>
      <c r="AE497" s="128" t="str">
        <f t="shared" si="76"/>
        <v/>
      </c>
      <c r="AF497" s="128" t="str">
        <f t="shared" si="77"/>
        <v/>
      </c>
      <c r="AG497" s="128" t="str">
        <f t="shared" si="78"/>
        <v/>
      </c>
      <c r="AH497" s="128" t="str">
        <f t="shared" si="79"/>
        <v/>
      </c>
      <c r="AI497" s="128" t="str">
        <f t="shared" si="80"/>
        <v/>
      </c>
      <c r="AJ497" s="128" t="str">
        <f t="shared" si="81"/>
        <v/>
      </c>
      <c r="AK497" s="128" t="str">
        <f>IF(A497="","",エントリーシート!$G$6)</f>
        <v/>
      </c>
    </row>
    <row r="498" spans="26:37">
      <c r="Z498" s="128">
        <v>497</v>
      </c>
      <c r="AA498" s="128" t="str">
        <f>IF(A498="","",エントリーシート!$D$7)</f>
        <v/>
      </c>
      <c r="AB498" s="128" t="str">
        <f t="shared" si="73"/>
        <v/>
      </c>
      <c r="AC498" s="128" t="str">
        <f t="shared" si="74"/>
        <v/>
      </c>
      <c r="AD498" s="128" t="str">
        <f t="shared" si="75"/>
        <v/>
      </c>
      <c r="AE498" s="128" t="str">
        <f t="shared" si="76"/>
        <v/>
      </c>
      <c r="AF498" s="128" t="str">
        <f t="shared" si="77"/>
        <v/>
      </c>
      <c r="AG498" s="128" t="str">
        <f t="shared" si="78"/>
        <v/>
      </c>
      <c r="AH498" s="128" t="str">
        <f t="shared" si="79"/>
        <v/>
      </c>
      <c r="AI498" s="128" t="str">
        <f t="shared" si="80"/>
        <v/>
      </c>
      <c r="AJ498" s="128" t="str">
        <f t="shared" si="81"/>
        <v/>
      </c>
      <c r="AK498" s="128" t="str">
        <f>IF(A498="","",エントリーシート!$G$6)</f>
        <v/>
      </c>
    </row>
    <row r="499" spans="26:37">
      <c r="Z499" s="128">
        <v>498</v>
      </c>
      <c r="AA499" s="128" t="str">
        <f>IF(A499="","",エントリーシート!$D$7)</f>
        <v/>
      </c>
      <c r="AB499" s="128" t="str">
        <f t="shared" si="73"/>
        <v/>
      </c>
      <c r="AC499" s="128" t="str">
        <f t="shared" si="74"/>
        <v/>
      </c>
      <c r="AD499" s="128" t="str">
        <f t="shared" si="75"/>
        <v/>
      </c>
      <c r="AE499" s="128" t="str">
        <f t="shared" si="76"/>
        <v/>
      </c>
      <c r="AF499" s="128" t="str">
        <f t="shared" si="77"/>
        <v/>
      </c>
      <c r="AG499" s="128" t="str">
        <f t="shared" si="78"/>
        <v/>
      </c>
      <c r="AH499" s="128" t="str">
        <f t="shared" si="79"/>
        <v/>
      </c>
      <c r="AI499" s="128" t="str">
        <f t="shared" si="80"/>
        <v/>
      </c>
      <c r="AJ499" s="128" t="str">
        <f t="shared" si="81"/>
        <v/>
      </c>
      <c r="AK499" s="128" t="str">
        <f>IF(A499="","",エントリーシート!$G$6)</f>
        <v/>
      </c>
    </row>
    <row r="500" spans="26:37">
      <c r="Z500" s="128">
        <v>499</v>
      </c>
      <c r="AA500" s="128" t="str">
        <f>IF(A500="","",エントリーシート!$D$7)</f>
        <v/>
      </c>
      <c r="AB500" s="128" t="str">
        <f t="shared" si="73"/>
        <v/>
      </c>
      <c r="AC500" s="128" t="str">
        <f t="shared" si="74"/>
        <v/>
      </c>
      <c r="AD500" s="128" t="str">
        <f t="shared" si="75"/>
        <v/>
      </c>
      <c r="AE500" s="128" t="str">
        <f t="shared" si="76"/>
        <v/>
      </c>
      <c r="AF500" s="128" t="str">
        <f t="shared" si="77"/>
        <v/>
      </c>
      <c r="AG500" s="128" t="str">
        <f t="shared" si="78"/>
        <v/>
      </c>
      <c r="AH500" s="128" t="str">
        <f t="shared" si="79"/>
        <v/>
      </c>
      <c r="AI500" s="128" t="str">
        <f t="shared" si="80"/>
        <v/>
      </c>
      <c r="AJ500" s="128" t="str">
        <f t="shared" si="81"/>
        <v/>
      </c>
      <c r="AK500" s="128" t="str">
        <f>IF(A500="","",エントリーシート!$G$6)</f>
        <v/>
      </c>
    </row>
    <row r="501" spans="26:37">
      <c r="Z501" s="128">
        <v>500</v>
      </c>
      <c r="AA501" s="128" t="str">
        <f>IF(A501="","",エントリーシート!$D$7)</f>
        <v/>
      </c>
      <c r="AB501" s="128" t="str">
        <f t="shared" si="73"/>
        <v/>
      </c>
      <c r="AC501" s="128" t="str">
        <f t="shared" si="74"/>
        <v/>
      </c>
      <c r="AD501" s="128" t="str">
        <f t="shared" si="75"/>
        <v/>
      </c>
      <c r="AE501" s="128" t="str">
        <f t="shared" si="76"/>
        <v/>
      </c>
      <c r="AF501" s="128" t="str">
        <f t="shared" si="77"/>
        <v/>
      </c>
      <c r="AG501" s="128" t="str">
        <f t="shared" si="78"/>
        <v/>
      </c>
      <c r="AH501" s="128" t="str">
        <f t="shared" si="79"/>
        <v/>
      </c>
      <c r="AI501" s="128" t="str">
        <f t="shared" si="80"/>
        <v/>
      </c>
      <c r="AJ501" s="128" t="str">
        <f t="shared" si="81"/>
        <v/>
      </c>
      <c r="AK501" s="128" t="str">
        <f>IF(A501="","",エントリーシート!$G$6)</f>
        <v/>
      </c>
    </row>
    <row r="502" spans="26:37">
      <c r="Z502" s="128">
        <v>501</v>
      </c>
      <c r="AA502" s="128" t="str">
        <f>IF(A502="","",エントリーシート!$D$7)</f>
        <v/>
      </c>
      <c r="AB502" s="128" t="str">
        <f t="shared" si="73"/>
        <v/>
      </c>
      <c r="AC502" s="128" t="str">
        <f t="shared" si="74"/>
        <v/>
      </c>
      <c r="AD502" s="128" t="str">
        <f t="shared" si="75"/>
        <v/>
      </c>
      <c r="AE502" s="128" t="str">
        <f t="shared" si="76"/>
        <v/>
      </c>
      <c r="AF502" s="128" t="str">
        <f t="shared" si="77"/>
        <v/>
      </c>
      <c r="AG502" s="128" t="str">
        <f t="shared" si="78"/>
        <v/>
      </c>
      <c r="AH502" s="128" t="str">
        <f t="shared" si="79"/>
        <v/>
      </c>
      <c r="AI502" s="128" t="str">
        <f t="shared" si="80"/>
        <v/>
      </c>
      <c r="AJ502" s="128" t="str">
        <f t="shared" si="81"/>
        <v/>
      </c>
      <c r="AK502" s="128" t="str">
        <f>IF(A502="","",エントリーシート!$G$6)</f>
        <v/>
      </c>
    </row>
    <row r="503" spans="26:37">
      <c r="Z503" s="128">
        <v>502</v>
      </c>
      <c r="AA503" s="128" t="str">
        <f>IF(A503="","",エントリーシート!$D$7)</f>
        <v/>
      </c>
      <c r="AB503" s="128" t="str">
        <f t="shared" si="73"/>
        <v/>
      </c>
      <c r="AC503" s="128" t="str">
        <f t="shared" si="74"/>
        <v/>
      </c>
      <c r="AD503" s="128" t="str">
        <f t="shared" si="75"/>
        <v/>
      </c>
      <c r="AE503" s="128" t="str">
        <f t="shared" si="76"/>
        <v/>
      </c>
      <c r="AF503" s="128" t="str">
        <f t="shared" si="77"/>
        <v/>
      </c>
      <c r="AG503" s="128" t="str">
        <f t="shared" si="78"/>
        <v/>
      </c>
      <c r="AH503" s="128" t="str">
        <f t="shared" si="79"/>
        <v/>
      </c>
      <c r="AI503" s="128" t="str">
        <f t="shared" si="80"/>
        <v/>
      </c>
      <c r="AJ503" s="128" t="str">
        <f t="shared" si="81"/>
        <v/>
      </c>
      <c r="AK503" s="128" t="str">
        <f>IF(A503="","",エントリーシート!$G$6)</f>
        <v/>
      </c>
    </row>
    <row r="504" spans="26:37">
      <c r="Z504" s="128">
        <v>503</v>
      </c>
      <c r="AA504" s="128" t="str">
        <f>IF(A504="","",エントリーシート!$D$7)</f>
        <v/>
      </c>
      <c r="AB504" s="128" t="str">
        <f t="shared" si="73"/>
        <v/>
      </c>
      <c r="AC504" s="128" t="str">
        <f t="shared" si="74"/>
        <v/>
      </c>
      <c r="AD504" s="128" t="str">
        <f t="shared" si="75"/>
        <v/>
      </c>
      <c r="AE504" s="128" t="str">
        <f t="shared" si="76"/>
        <v/>
      </c>
      <c r="AF504" s="128" t="str">
        <f t="shared" si="77"/>
        <v/>
      </c>
      <c r="AG504" s="128" t="str">
        <f t="shared" si="78"/>
        <v/>
      </c>
      <c r="AH504" s="128" t="str">
        <f t="shared" si="79"/>
        <v/>
      </c>
      <c r="AI504" s="128" t="str">
        <f t="shared" si="80"/>
        <v/>
      </c>
      <c r="AJ504" s="128" t="str">
        <f t="shared" si="81"/>
        <v/>
      </c>
      <c r="AK504" s="128" t="str">
        <f>IF(A504="","",エントリーシート!$G$6)</f>
        <v/>
      </c>
    </row>
    <row r="505" spans="26:37">
      <c r="Z505" s="128">
        <v>504</v>
      </c>
      <c r="AA505" s="128" t="str">
        <f>IF(A505="","",エントリーシート!$D$7)</f>
        <v/>
      </c>
      <c r="AB505" s="128" t="str">
        <f t="shared" si="73"/>
        <v/>
      </c>
      <c r="AC505" s="128" t="str">
        <f t="shared" si="74"/>
        <v/>
      </c>
      <c r="AD505" s="128" t="str">
        <f t="shared" si="75"/>
        <v/>
      </c>
      <c r="AE505" s="128" t="str">
        <f t="shared" si="76"/>
        <v/>
      </c>
      <c r="AF505" s="128" t="str">
        <f t="shared" si="77"/>
        <v/>
      </c>
      <c r="AG505" s="128" t="str">
        <f t="shared" si="78"/>
        <v/>
      </c>
      <c r="AH505" s="128" t="str">
        <f t="shared" si="79"/>
        <v/>
      </c>
      <c r="AI505" s="128" t="str">
        <f t="shared" si="80"/>
        <v/>
      </c>
      <c r="AJ505" s="128" t="str">
        <f t="shared" si="81"/>
        <v/>
      </c>
      <c r="AK505" s="128" t="str">
        <f>IF(A505="","",エントリーシート!$G$6)</f>
        <v/>
      </c>
    </row>
    <row r="506" spans="26:37">
      <c r="Z506" s="128">
        <v>505</v>
      </c>
      <c r="AA506" s="128" t="str">
        <f>IF(A506="","",エントリーシート!$D$7)</f>
        <v/>
      </c>
      <c r="AB506" s="128" t="str">
        <f t="shared" si="73"/>
        <v/>
      </c>
      <c r="AC506" s="128" t="str">
        <f t="shared" si="74"/>
        <v/>
      </c>
      <c r="AD506" s="128" t="str">
        <f t="shared" si="75"/>
        <v/>
      </c>
      <c r="AE506" s="128" t="str">
        <f t="shared" si="76"/>
        <v/>
      </c>
      <c r="AF506" s="128" t="str">
        <f t="shared" si="77"/>
        <v/>
      </c>
      <c r="AG506" s="128" t="str">
        <f t="shared" si="78"/>
        <v/>
      </c>
      <c r="AH506" s="128" t="str">
        <f t="shared" si="79"/>
        <v/>
      </c>
      <c r="AI506" s="128" t="str">
        <f t="shared" si="80"/>
        <v/>
      </c>
      <c r="AJ506" s="128" t="str">
        <f t="shared" si="81"/>
        <v/>
      </c>
      <c r="AK506" s="128" t="str">
        <f>IF(A506="","",エントリーシート!$G$6)</f>
        <v/>
      </c>
    </row>
    <row r="507" spans="26:37">
      <c r="Z507" s="128">
        <v>506</v>
      </c>
      <c r="AA507" s="128" t="str">
        <f>IF(A507="","",エントリーシート!$D$7)</f>
        <v/>
      </c>
      <c r="AB507" s="128" t="str">
        <f t="shared" si="73"/>
        <v/>
      </c>
      <c r="AC507" s="128" t="str">
        <f t="shared" si="74"/>
        <v/>
      </c>
      <c r="AD507" s="128" t="str">
        <f t="shared" si="75"/>
        <v/>
      </c>
      <c r="AE507" s="128" t="str">
        <f t="shared" si="76"/>
        <v/>
      </c>
      <c r="AF507" s="128" t="str">
        <f t="shared" si="77"/>
        <v/>
      </c>
      <c r="AG507" s="128" t="str">
        <f t="shared" si="78"/>
        <v/>
      </c>
      <c r="AH507" s="128" t="str">
        <f t="shared" si="79"/>
        <v/>
      </c>
      <c r="AI507" s="128" t="str">
        <f t="shared" si="80"/>
        <v/>
      </c>
      <c r="AJ507" s="128" t="str">
        <f t="shared" si="81"/>
        <v/>
      </c>
      <c r="AK507" s="128" t="str">
        <f>IF(A507="","",エントリーシート!$G$6)</f>
        <v/>
      </c>
    </row>
    <row r="508" spans="26:37">
      <c r="Z508" s="128">
        <v>507</v>
      </c>
      <c r="AA508" s="128" t="str">
        <f>IF(A508="","",エントリーシート!$D$7)</f>
        <v/>
      </c>
      <c r="AB508" s="128" t="str">
        <f t="shared" si="73"/>
        <v/>
      </c>
      <c r="AC508" s="128" t="str">
        <f t="shared" si="74"/>
        <v/>
      </c>
      <c r="AD508" s="128" t="str">
        <f t="shared" si="75"/>
        <v/>
      </c>
      <c r="AE508" s="128" t="str">
        <f t="shared" si="76"/>
        <v/>
      </c>
      <c r="AF508" s="128" t="str">
        <f t="shared" si="77"/>
        <v/>
      </c>
      <c r="AG508" s="128" t="str">
        <f t="shared" si="78"/>
        <v/>
      </c>
      <c r="AH508" s="128" t="str">
        <f t="shared" si="79"/>
        <v/>
      </c>
      <c r="AI508" s="128" t="str">
        <f t="shared" si="80"/>
        <v/>
      </c>
      <c r="AJ508" s="128" t="str">
        <f t="shared" si="81"/>
        <v/>
      </c>
      <c r="AK508" s="128" t="str">
        <f>IF(A508="","",エントリーシート!$G$6)</f>
        <v/>
      </c>
    </row>
    <row r="509" spans="26:37">
      <c r="Z509" s="128">
        <v>508</v>
      </c>
      <c r="AA509" s="128" t="str">
        <f>IF(A509="","",エントリーシート!$D$7)</f>
        <v/>
      </c>
      <c r="AB509" s="128" t="str">
        <f t="shared" si="73"/>
        <v/>
      </c>
      <c r="AC509" s="128" t="str">
        <f t="shared" si="74"/>
        <v/>
      </c>
      <c r="AD509" s="128" t="str">
        <f t="shared" si="75"/>
        <v/>
      </c>
      <c r="AE509" s="128" t="str">
        <f t="shared" si="76"/>
        <v/>
      </c>
      <c r="AF509" s="128" t="str">
        <f t="shared" si="77"/>
        <v/>
      </c>
      <c r="AG509" s="128" t="str">
        <f t="shared" si="78"/>
        <v/>
      </c>
      <c r="AH509" s="128" t="str">
        <f t="shared" si="79"/>
        <v/>
      </c>
      <c r="AI509" s="128" t="str">
        <f t="shared" si="80"/>
        <v/>
      </c>
      <c r="AJ509" s="128" t="str">
        <f t="shared" si="81"/>
        <v/>
      </c>
      <c r="AK509" s="128" t="str">
        <f>IF(A509="","",エントリーシート!$G$6)</f>
        <v/>
      </c>
    </row>
    <row r="510" spans="26:37">
      <c r="Z510" s="128">
        <v>509</v>
      </c>
      <c r="AA510" s="128" t="str">
        <f>IF(A510="","",エントリーシート!$D$7)</f>
        <v/>
      </c>
      <c r="AB510" s="128" t="str">
        <f t="shared" si="73"/>
        <v/>
      </c>
      <c r="AC510" s="128" t="str">
        <f t="shared" si="74"/>
        <v/>
      </c>
      <c r="AD510" s="128" t="str">
        <f t="shared" si="75"/>
        <v/>
      </c>
      <c r="AE510" s="128" t="str">
        <f t="shared" si="76"/>
        <v/>
      </c>
      <c r="AF510" s="128" t="str">
        <f t="shared" si="77"/>
        <v/>
      </c>
      <c r="AG510" s="128" t="str">
        <f t="shared" si="78"/>
        <v/>
      </c>
      <c r="AH510" s="128" t="str">
        <f t="shared" si="79"/>
        <v/>
      </c>
      <c r="AI510" s="128" t="str">
        <f t="shared" si="80"/>
        <v/>
      </c>
      <c r="AJ510" s="128" t="str">
        <f t="shared" si="81"/>
        <v/>
      </c>
      <c r="AK510" s="128" t="str">
        <f>IF(A510="","",エントリーシート!$G$6)</f>
        <v/>
      </c>
    </row>
    <row r="511" spans="26:37">
      <c r="Z511" s="128">
        <v>510</v>
      </c>
      <c r="AA511" s="128" t="str">
        <f>IF(A511="","",エントリーシート!$D$7)</f>
        <v/>
      </c>
      <c r="AB511" s="128" t="str">
        <f t="shared" si="73"/>
        <v/>
      </c>
      <c r="AC511" s="128" t="str">
        <f t="shared" si="74"/>
        <v/>
      </c>
      <c r="AD511" s="128" t="str">
        <f t="shared" si="75"/>
        <v/>
      </c>
      <c r="AE511" s="128" t="str">
        <f t="shared" si="76"/>
        <v/>
      </c>
      <c r="AF511" s="128" t="str">
        <f t="shared" si="77"/>
        <v/>
      </c>
      <c r="AG511" s="128" t="str">
        <f t="shared" si="78"/>
        <v/>
      </c>
      <c r="AH511" s="128" t="str">
        <f t="shared" si="79"/>
        <v/>
      </c>
      <c r="AI511" s="128" t="str">
        <f t="shared" si="80"/>
        <v/>
      </c>
      <c r="AJ511" s="128" t="str">
        <f t="shared" si="81"/>
        <v/>
      </c>
      <c r="AK511" s="128" t="str">
        <f>IF(A511="","",エントリーシート!$G$6)</f>
        <v/>
      </c>
    </row>
    <row r="512" spans="26:37">
      <c r="Z512" s="128">
        <v>511</v>
      </c>
      <c r="AA512" s="128" t="str">
        <f>IF(A512="","",エントリーシート!$D$7)</f>
        <v/>
      </c>
      <c r="AB512" s="128" t="str">
        <f t="shared" si="73"/>
        <v/>
      </c>
      <c r="AC512" s="128" t="str">
        <f t="shared" si="74"/>
        <v/>
      </c>
      <c r="AD512" s="128" t="str">
        <f t="shared" si="75"/>
        <v/>
      </c>
      <c r="AE512" s="128" t="str">
        <f t="shared" si="76"/>
        <v/>
      </c>
      <c r="AF512" s="128" t="str">
        <f t="shared" si="77"/>
        <v/>
      </c>
      <c r="AG512" s="128" t="str">
        <f t="shared" si="78"/>
        <v/>
      </c>
      <c r="AH512" s="128" t="str">
        <f t="shared" si="79"/>
        <v/>
      </c>
      <c r="AI512" s="128" t="str">
        <f t="shared" si="80"/>
        <v/>
      </c>
      <c r="AJ512" s="128" t="str">
        <f t="shared" si="81"/>
        <v/>
      </c>
      <c r="AK512" s="128" t="str">
        <f>IF(A512="","",エントリーシート!$G$6)</f>
        <v/>
      </c>
    </row>
    <row r="513" spans="26:37">
      <c r="Z513" s="128">
        <v>512</v>
      </c>
      <c r="AA513" s="128" t="str">
        <f>IF(A513="","",エントリーシート!$D$7)</f>
        <v/>
      </c>
      <c r="AB513" s="128" t="str">
        <f t="shared" si="73"/>
        <v/>
      </c>
      <c r="AC513" s="128" t="str">
        <f t="shared" si="74"/>
        <v/>
      </c>
      <c r="AD513" s="128" t="str">
        <f t="shared" si="75"/>
        <v/>
      </c>
      <c r="AE513" s="128" t="str">
        <f t="shared" si="76"/>
        <v/>
      </c>
      <c r="AF513" s="128" t="str">
        <f t="shared" si="77"/>
        <v/>
      </c>
      <c r="AG513" s="128" t="str">
        <f t="shared" si="78"/>
        <v/>
      </c>
      <c r="AH513" s="128" t="str">
        <f t="shared" si="79"/>
        <v/>
      </c>
      <c r="AI513" s="128" t="str">
        <f t="shared" si="80"/>
        <v/>
      </c>
      <c r="AJ513" s="128" t="str">
        <f t="shared" si="81"/>
        <v/>
      </c>
      <c r="AK513" s="128" t="str">
        <f>IF(A513="","",エントリーシート!$G$6)</f>
        <v/>
      </c>
    </row>
    <row r="514" spans="26:37">
      <c r="Z514" s="128">
        <v>513</v>
      </c>
      <c r="AA514" s="128" t="str">
        <f>IF(A514="","",エントリーシート!$D$7)</f>
        <v/>
      </c>
      <c r="AB514" s="128" t="str">
        <f t="shared" si="73"/>
        <v/>
      </c>
      <c r="AC514" s="128" t="str">
        <f t="shared" si="74"/>
        <v/>
      </c>
      <c r="AD514" s="128" t="str">
        <f t="shared" si="75"/>
        <v/>
      </c>
      <c r="AE514" s="128" t="str">
        <f t="shared" si="76"/>
        <v/>
      </c>
      <c r="AF514" s="128" t="str">
        <f t="shared" si="77"/>
        <v/>
      </c>
      <c r="AG514" s="128" t="str">
        <f t="shared" si="78"/>
        <v/>
      </c>
      <c r="AH514" s="128" t="str">
        <f t="shared" si="79"/>
        <v/>
      </c>
      <c r="AI514" s="128" t="str">
        <f t="shared" si="80"/>
        <v/>
      </c>
      <c r="AJ514" s="128" t="str">
        <f t="shared" si="81"/>
        <v/>
      </c>
      <c r="AK514" s="128" t="str">
        <f>IF(A514="","",エントリーシート!$G$6)</f>
        <v/>
      </c>
    </row>
    <row r="515" spans="26:37">
      <c r="Z515" s="128">
        <v>514</v>
      </c>
      <c r="AA515" s="128" t="str">
        <f>IF(A515="","",エントリーシート!$D$7)</f>
        <v/>
      </c>
      <c r="AB515" s="128" t="str">
        <f t="shared" si="73"/>
        <v/>
      </c>
      <c r="AC515" s="128" t="str">
        <f t="shared" si="74"/>
        <v/>
      </c>
      <c r="AD515" s="128" t="str">
        <f t="shared" si="75"/>
        <v/>
      </c>
      <c r="AE515" s="128" t="str">
        <f t="shared" si="76"/>
        <v/>
      </c>
      <c r="AF515" s="128" t="str">
        <f t="shared" si="77"/>
        <v/>
      </c>
      <c r="AG515" s="128" t="str">
        <f t="shared" si="78"/>
        <v/>
      </c>
      <c r="AH515" s="128" t="str">
        <f t="shared" si="79"/>
        <v/>
      </c>
      <c r="AI515" s="128" t="str">
        <f t="shared" si="80"/>
        <v/>
      </c>
      <c r="AJ515" s="128" t="str">
        <f t="shared" si="81"/>
        <v/>
      </c>
      <c r="AK515" s="128" t="str">
        <f>IF(A515="","",エントリーシート!$G$6)</f>
        <v/>
      </c>
    </row>
    <row r="516" spans="26:37">
      <c r="Z516" s="128">
        <v>515</v>
      </c>
      <c r="AA516" s="128" t="str">
        <f>IF(A516="","",エントリーシート!$D$7)</f>
        <v/>
      </c>
      <c r="AB516" s="128" t="str">
        <f t="shared" si="73"/>
        <v/>
      </c>
      <c r="AC516" s="128" t="str">
        <f t="shared" si="74"/>
        <v/>
      </c>
      <c r="AD516" s="128" t="str">
        <f t="shared" si="75"/>
        <v/>
      </c>
      <c r="AE516" s="128" t="str">
        <f t="shared" si="76"/>
        <v/>
      </c>
      <c r="AF516" s="128" t="str">
        <f t="shared" si="77"/>
        <v/>
      </c>
      <c r="AG516" s="128" t="str">
        <f t="shared" si="78"/>
        <v/>
      </c>
      <c r="AH516" s="128" t="str">
        <f t="shared" si="79"/>
        <v/>
      </c>
      <c r="AI516" s="128" t="str">
        <f t="shared" si="80"/>
        <v/>
      </c>
      <c r="AJ516" s="128" t="str">
        <f t="shared" si="81"/>
        <v/>
      </c>
      <c r="AK516" s="128" t="str">
        <f>IF(A516="","",エントリーシート!$G$6)</f>
        <v/>
      </c>
    </row>
    <row r="517" spans="26:37">
      <c r="Z517" s="128">
        <v>516</v>
      </c>
      <c r="AA517" s="128" t="str">
        <f>IF(A517="","",エントリーシート!$D$7)</f>
        <v/>
      </c>
      <c r="AB517" s="128" t="str">
        <f t="shared" si="73"/>
        <v/>
      </c>
      <c r="AC517" s="128" t="str">
        <f t="shared" si="74"/>
        <v/>
      </c>
      <c r="AD517" s="128" t="str">
        <f t="shared" si="75"/>
        <v/>
      </c>
      <c r="AE517" s="128" t="str">
        <f t="shared" si="76"/>
        <v/>
      </c>
      <c r="AF517" s="128" t="str">
        <f t="shared" si="77"/>
        <v/>
      </c>
      <c r="AG517" s="128" t="str">
        <f t="shared" si="78"/>
        <v/>
      </c>
      <c r="AH517" s="128" t="str">
        <f t="shared" si="79"/>
        <v/>
      </c>
      <c r="AI517" s="128" t="str">
        <f t="shared" si="80"/>
        <v/>
      </c>
      <c r="AJ517" s="128" t="str">
        <f t="shared" si="81"/>
        <v/>
      </c>
      <c r="AK517" s="128" t="str">
        <f>IF(A517="","",エントリーシート!$G$6)</f>
        <v/>
      </c>
    </row>
    <row r="518" spans="26:37">
      <c r="Z518" s="128">
        <v>517</v>
      </c>
      <c r="AA518" s="128" t="str">
        <f>IF(A518="","",エントリーシート!$D$7)</f>
        <v/>
      </c>
      <c r="AB518" s="128" t="str">
        <f t="shared" si="73"/>
        <v/>
      </c>
      <c r="AC518" s="128" t="str">
        <f t="shared" si="74"/>
        <v/>
      </c>
      <c r="AD518" s="128" t="str">
        <f t="shared" si="75"/>
        <v/>
      </c>
      <c r="AE518" s="128" t="str">
        <f t="shared" si="76"/>
        <v/>
      </c>
      <c r="AF518" s="128" t="str">
        <f t="shared" si="77"/>
        <v/>
      </c>
      <c r="AG518" s="128" t="str">
        <f t="shared" si="78"/>
        <v/>
      </c>
      <c r="AH518" s="128" t="str">
        <f t="shared" si="79"/>
        <v/>
      </c>
      <c r="AI518" s="128" t="str">
        <f t="shared" si="80"/>
        <v/>
      </c>
      <c r="AJ518" s="128" t="str">
        <f t="shared" si="81"/>
        <v/>
      </c>
      <c r="AK518" s="128" t="str">
        <f>IF(A518="","",エントリーシート!$G$6)</f>
        <v/>
      </c>
    </row>
    <row r="519" spans="26:37">
      <c r="Z519" s="128">
        <v>518</v>
      </c>
      <c r="AA519" s="128" t="str">
        <f>IF(A519="","",エントリーシート!$D$7)</f>
        <v/>
      </c>
      <c r="AB519" s="128" t="str">
        <f t="shared" si="73"/>
        <v/>
      </c>
      <c r="AC519" s="128" t="str">
        <f t="shared" si="74"/>
        <v/>
      </c>
      <c r="AD519" s="128" t="str">
        <f t="shared" si="75"/>
        <v/>
      </c>
      <c r="AE519" s="128" t="str">
        <f t="shared" si="76"/>
        <v/>
      </c>
      <c r="AF519" s="128" t="str">
        <f t="shared" si="77"/>
        <v/>
      </c>
      <c r="AG519" s="128" t="str">
        <f t="shared" si="78"/>
        <v/>
      </c>
      <c r="AH519" s="128" t="str">
        <f t="shared" si="79"/>
        <v/>
      </c>
      <c r="AI519" s="128" t="str">
        <f t="shared" si="80"/>
        <v/>
      </c>
      <c r="AJ519" s="128" t="str">
        <f t="shared" si="81"/>
        <v/>
      </c>
      <c r="AK519" s="128" t="str">
        <f>IF(A519="","",エントリーシート!$G$6)</f>
        <v/>
      </c>
    </row>
    <row r="520" spans="26:37">
      <c r="Z520" s="128">
        <v>519</v>
      </c>
      <c r="AA520" s="128" t="str">
        <f>IF(A520="","",エントリーシート!$D$7)</f>
        <v/>
      </c>
      <c r="AB520" s="128" t="str">
        <f t="shared" si="73"/>
        <v/>
      </c>
      <c r="AC520" s="128" t="str">
        <f t="shared" si="74"/>
        <v/>
      </c>
      <c r="AD520" s="128" t="str">
        <f t="shared" si="75"/>
        <v/>
      </c>
      <c r="AE520" s="128" t="str">
        <f t="shared" si="76"/>
        <v/>
      </c>
      <c r="AF520" s="128" t="str">
        <f t="shared" si="77"/>
        <v/>
      </c>
      <c r="AG520" s="128" t="str">
        <f t="shared" si="78"/>
        <v/>
      </c>
      <c r="AH520" s="128" t="str">
        <f t="shared" si="79"/>
        <v/>
      </c>
      <c r="AI520" s="128" t="str">
        <f t="shared" si="80"/>
        <v/>
      </c>
      <c r="AJ520" s="128" t="str">
        <f t="shared" si="81"/>
        <v/>
      </c>
      <c r="AK520" s="128" t="str">
        <f>IF(A520="","",エントリーシート!$G$6)</f>
        <v/>
      </c>
    </row>
    <row r="521" spans="26:37">
      <c r="Z521" s="128">
        <v>520</v>
      </c>
      <c r="AA521" s="128" t="str">
        <f>IF(A521="","",エントリーシート!$D$7)</f>
        <v/>
      </c>
      <c r="AB521" s="128" t="str">
        <f t="shared" ref="AB521:AB584" si="82">IF($AA521="","",C521)</f>
        <v/>
      </c>
      <c r="AC521" s="128" t="str">
        <f t="shared" ref="AC521:AC584" si="83">IF($AA521="","",E521)</f>
        <v/>
      </c>
      <c r="AD521" s="128" t="str">
        <f t="shared" ref="AD521:AD584" si="84">IF($AA521="","",LEFT(B521,5))</f>
        <v/>
      </c>
      <c r="AE521" s="128" t="str">
        <f t="shared" ref="AE521:AE584" si="85">IF($AA521="","",I521)</f>
        <v/>
      </c>
      <c r="AF521" s="128" t="str">
        <f t="shared" ref="AF521:AF584" si="86">IF($AA521="","",J521)</f>
        <v/>
      </c>
      <c r="AG521" s="128" t="str">
        <f t="shared" ref="AG521:AG584" si="87">IF($AA521="","",K521)</f>
        <v/>
      </c>
      <c r="AH521" s="128" t="str">
        <f t="shared" ref="AH521:AH584" si="88">IF($AA521="","",L521)</f>
        <v/>
      </c>
      <c r="AI521" s="128" t="str">
        <f t="shared" ref="AI521:AI584" si="89">IF($AA521="","",M521)</f>
        <v/>
      </c>
      <c r="AJ521" s="128" t="str">
        <f t="shared" ref="AJ521:AJ584" si="90">IF($AA521="","",N521)</f>
        <v/>
      </c>
      <c r="AK521" s="128" t="str">
        <f>IF(A521="","",エントリーシート!$G$6)</f>
        <v/>
      </c>
    </row>
    <row r="522" spans="26:37">
      <c r="Z522" s="128">
        <v>521</v>
      </c>
      <c r="AA522" s="128" t="str">
        <f>IF(A522="","",エントリーシート!$D$7)</f>
        <v/>
      </c>
      <c r="AB522" s="128" t="str">
        <f t="shared" si="82"/>
        <v/>
      </c>
      <c r="AC522" s="128" t="str">
        <f t="shared" si="83"/>
        <v/>
      </c>
      <c r="AD522" s="128" t="str">
        <f t="shared" si="84"/>
        <v/>
      </c>
      <c r="AE522" s="128" t="str">
        <f t="shared" si="85"/>
        <v/>
      </c>
      <c r="AF522" s="128" t="str">
        <f t="shared" si="86"/>
        <v/>
      </c>
      <c r="AG522" s="128" t="str">
        <f t="shared" si="87"/>
        <v/>
      </c>
      <c r="AH522" s="128" t="str">
        <f t="shared" si="88"/>
        <v/>
      </c>
      <c r="AI522" s="128" t="str">
        <f t="shared" si="89"/>
        <v/>
      </c>
      <c r="AJ522" s="128" t="str">
        <f t="shared" si="90"/>
        <v/>
      </c>
      <c r="AK522" s="128" t="str">
        <f>IF(A522="","",エントリーシート!$G$6)</f>
        <v/>
      </c>
    </row>
    <row r="523" spans="26:37">
      <c r="Z523" s="128">
        <v>522</v>
      </c>
      <c r="AA523" s="128" t="str">
        <f>IF(A523="","",エントリーシート!$D$7)</f>
        <v/>
      </c>
      <c r="AB523" s="128" t="str">
        <f t="shared" si="82"/>
        <v/>
      </c>
      <c r="AC523" s="128" t="str">
        <f t="shared" si="83"/>
        <v/>
      </c>
      <c r="AD523" s="128" t="str">
        <f t="shared" si="84"/>
        <v/>
      </c>
      <c r="AE523" s="128" t="str">
        <f t="shared" si="85"/>
        <v/>
      </c>
      <c r="AF523" s="128" t="str">
        <f t="shared" si="86"/>
        <v/>
      </c>
      <c r="AG523" s="128" t="str">
        <f t="shared" si="87"/>
        <v/>
      </c>
      <c r="AH523" s="128" t="str">
        <f t="shared" si="88"/>
        <v/>
      </c>
      <c r="AI523" s="128" t="str">
        <f t="shared" si="89"/>
        <v/>
      </c>
      <c r="AJ523" s="128" t="str">
        <f t="shared" si="90"/>
        <v/>
      </c>
      <c r="AK523" s="128" t="str">
        <f>IF(A523="","",エントリーシート!$G$6)</f>
        <v/>
      </c>
    </row>
    <row r="524" spans="26:37">
      <c r="Z524" s="128">
        <v>523</v>
      </c>
      <c r="AA524" s="128" t="str">
        <f>IF(A524="","",エントリーシート!$D$7)</f>
        <v/>
      </c>
      <c r="AB524" s="128" t="str">
        <f t="shared" si="82"/>
        <v/>
      </c>
      <c r="AC524" s="128" t="str">
        <f t="shared" si="83"/>
        <v/>
      </c>
      <c r="AD524" s="128" t="str">
        <f t="shared" si="84"/>
        <v/>
      </c>
      <c r="AE524" s="128" t="str">
        <f t="shared" si="85"/>
        <v/>
      </c>
      <c r="AF524" s="128" t="str">
        <f t="shared" si="86"/>
        <v/>
      </c>
      <c r="AG524" s="128" t="str">
        <f t="shared" si="87"/>
        <v/>
      </c>
      <c r="AH524" s="128" t="str">
        <f t="shared" si="88"/>
        <v/>
      </c>
      <c r="AI524" s="128" t="str">
        <f t="shared" si="89"/>
        <v/>
      </c>
      <c r="AJ524" s="128" t="str">
        <f t="shared" si="90"/>
        <v/>
      </c>
      <c r="AK524" s="128" t="str">
        <f>IF(A524="","",エントリーシート!$G$6)</f>
        <v/>
      </c>
    </row>
    <row r="525" spans="26:37">
      <c r="Z525" s="128">
        <v>524</v>
      </c>
      <c r="AA525" s="128" t="str">
        <f>IF(A525="","",エントリーシート!$D$7)</f>
        <v/>
      </c>
      <c r="AB525" s="128" t="str">
        <f t="shared" si="82"/>
        <v/>
      </c>
      <c r="AC525" s="128" t="str">
        <f t="shared" si="83"/>
        <v/>
      </c>
      <c r="AD525" s="128" t="str">
        <f t="shared" si="84"/>
        <v/>
      </c>
      <c r="AE525" s="128" t="str">
        <f t="shared" si="85"/>
        <v/>
      </c>
      <c r="AF525" s="128" t="str">
        <f t="shared" si="86"/>
        <v/>
      </c>
      <c r="AG525" s="128" t="str">
        <f t="shared" si="87"/>
        <v/>
      </c>
      <c r="AH525" s="128" t="str">
        <f t="shared" si="88"/>
        <v/>
      </c>
      <c r="AI525" s="128" t="str">
        <f t="shared" si="89"/>
        <v/>
      </c>
      <c r="AJ525" s="128" t="str">
        <f t="shared" si="90"/>
        <v/>
      </c>
      <c r="AK525" s="128" t="str">
        <f>IF(A525="","",エントリーシート!$G$6)</f>
        <v/>
      </c>
    </row>
    <row r="526" spans="26:37">
      <c r="Z526" s="128">
        <v>525</v>
      </c>
      <c r="AA526" s="128" t="str">
        <f>IF(A526="","",エントリーシート!$D$7)</f>
        <v/>
      </c>
      <c r="AB526" s="128" t="str">
        <f t="shared" si="82"/>
        <v/>
      </c>
      <c r="AC526" s="128" t="str">
        <f t="shared" si="83"/>
        <v/>
      </c>
      <c r="AD526" s="128" t="str">
        <f t="shared" si="84"/>
        <v/>
      </c>
      <c r="AE526" s="128" t="str">
        <f t="shared" si="85"/>
        <v/>
      </c>
      <c r="AF526" s="128" t="str">
        <f t="shared" si="86"/>
        <v/>
      </c>
      <c r="AG526" s="128" t="str">
        <f t="shared" si="87"/>
        <v/>
      </c>
      <c r="AH526" s="128" t="str">
        <f t="shared" si="88"/>
        <v/>
      </c>
      <c r="AI526" s="128" t="str">
        <f t="shared" si="89"/>
        <v/>
      </c>
      <c r="AJ526" s="128" t="str">
        <f t="shared" si="90"/>
        <v/>
      </c>
      <c r="AK526" s="128" t="str">
        <f>IF(A526="","",エントリーシート!$G$6)</f>
        <v/>
      </c>
    </row>
    <row r="527" spans="26:37">
      <c r="Z527" s="128">
        <v>526</v>
      </c>
      <c r="AA527" s="128" t="str">
        <f>IF(A527="","",エントリーシート!$D$7)</f>
        <v/>
      </c>
      <c r="AB527" s="128" t="str">
        <f t="shared" si="82"/>
        <v/>
      </c>
      <c r="AC527" s="128" t="str">
        <f t="shared" si="83"/>
        <v/>
      </c>
      <c r="AD527" s="128" t="str">
        <f t="shared" si="84"/>
        <v/>
      </c>
      <c r="AE527" s="128" t="str">
        <f t="shared" si="85"/>
        <v/>
      </c>
      <c r="AF527" s="128" t="str">
        <f t="shared" si="86"/>
        <v/>
      </c>
      <c r="AG527" s="128" t="str">
        <f t="shared" si="87"/>
        <v/>
      </c>
      <c r="AH527" s="128" t="str">
        <f t="shared" si="88"/>
        <v/>
      </c>
      <c r="AI527" s="128" t="str">
        <f t="shared" si="89"/>
        <v/>
      </c>
      <c r="AJ527" s="128" t="str">
        <f t="shared" si="90"/>
        <v/>
      </c>
      <c r="AK527" s="128" t="str">
        <f>IF(A527="","",エントリーシート!$G$6)</f>
        <v/>
      </c>
    </row>
    <row r="528" spans="26:37">
      <c r="Z528" s="128">
        <v>527</v>
      </c>
      <c r="AA528" s="128" t="str">
        <f>IF(A528="","",エントリーシート!$D$7)</f>
        <v/>
      </c>
      <c r="AB528" s="128" t="str">
        <f t="shared" si="82"/>
        <v/>
      </c>
      <c r="AC528" s="128" t="str">
        <f t="shared" si="83"/>
        <v/>
      </c>
      <c r="AD528" s="128" t="str">
        <f t="shared" si="84"/>
        <v/>
      </c>
      <c r="AE528" s="128" t="str">
        <f t="shared" si="85"/>
        <v/>
      </c>
      <c r="AF528" s="128" t="str">
        <f t="shared" si="86"/>
        <v/>
      </c>
      <c r="AG528" s="128" t="str">
        <f t="shared" si="87"/>
        <v/>
      </c>
      <c r="AH528" s="128" t="str">
        <f t="shared" si="88"/>
        <v/>
      </c>
      <c r="AI528" s="128" t="str">
        <f t="shared" si="89"/>
        <v/>
      </c>
      <c r="AJ528" s="128" t="str">
        <f t="shared" si="90"/>
        <v/>
      </c>
      <c r="AK528" s="128" t="str">
        <f>IF(A528="","",エントリーシート!$G$6)</f>
        <v/>
      </c>
    </row>
    <row r="529" spans="26:37">
      <c r="Z529" s="128">
        <v>528</v>
      </c>
      <c r="AA529" s="128" t="str">
        <f>IF(A529="","",エントリーシート!$D$7)</f>
        <v/>
      </c>
      <c r="AB529" s="128" t="str">
        <f t="shared" si="82"/>
        <v/>
      </c>
      <c r="AC529" s="128" t="str">
        <f t="shared" si="83"/>
        <v/>
      </c>
      <c r="AD529" s="128" t="str">
        <f t="shared" si="84"/>
        <v/>
      </c>
      <c r="AE529" s="128" t="str">
        <f t="shared" si="85"/>
        <v/>
      </c>
      <c r="AF529" s="128" t="str">
        <f t="shared" si="86"/>
        <v/>
      </c>
      <c r="AG529" s="128" t="str">
        <f t="shared" si="87"/>
        <v/>
      </c>
      <c r="AH529" s="128" t="str">
        <f t="shared" si="88"/>
        <v/>
      </c>
      <c r="AI529" s="128" t="str">
        <f t="shared" si="89"/>
        <v/>
      </c>
      <c r="AJ529" s="128" t="str">
        <f t="shared" si="90"/>
        <v/>
      </c>
      <c r="AK529" s="128" t="str">
        <f>IF(A529="","",エントリーシート!$G$6)</f>
        <v/>
      </c>
    </row>
    <row r="530" spans="26:37">
      <c r="Z530" s="128">
        <v>529</v>
      </c>
      <c r="AA530" s="128" t="str">
        <f>IF(A530="","",エントリーシート!$D$7)</f>
        <v/>
      </c>
      <c r="AB530" s="128" t="str">
        <f t="shared" si="82"/>
        <v/>
      </c>
      <c r="AC530" s="128" t="str">
        <f t="shared" si="83"/>
        <v/>
      </c>
      <c r="AD530" s="128" t="str">
        <f t="shared" si="84"/>
        <v/>
      </c>
      <c r="AE530" s="128" t="str">
        <f t="shared" si="85"/>
        <v/>
      </c>
      <c r="AF530" s="128" t="str">
        <f t="shared" si="86"/>
        <v/>
      </c>
      <c r="AG530" s="128" t="str">
        <f t="shared" si="87"/>
        <v/>
      </c>
      <c r="AH530" s="128" t="str">
        <f t="shared" si="88"/>
        <v/>
      </c>
      <c r="AI530" s="128" t="str">
        <f t="shared" si="89"/>
        <v/>
      </c>
      <c r="AJ530" s="128" t="str">
        <f t="shared" si="90"/>
        <v/>
      </c>
      <c r="AK530" s="128" t="str">
        <f>IF(A530="","",エントリーシート!$G$6)</f>
        <v/>
      </c>
    </row>
    <row r="531" spans="26:37">
      <c r="Z531" s="128">
        <v>530</v>
      </c>
      <c r="AA531" s="128" t="str">
        <f>IF(A531="","",エントリーシート!$D$7)</f>
        <v/>
      </c>
      <c r="AB531" s="128" t="str">
        <f t="shared" si="82"/>
        <v/>
      </c>
      <c r="AC531" s="128" t="str">
        <f t="shared" si="83"/>
        <v/>
      </c>
      <c r="AD531" s="128" t="str">
        <f t="shared" si="84"/>
        <v/>
      </c>
      <c r="AE531" s="128" t="str">
        <f t="shared" si="85"/>
        <v/>
      </c>
      <c r="AF531" s="128" t="str">
        <f t="shared" si="86"/>
        <v/>
      </c>
      <c r="AG531" s="128" t="str">
        <f t="shared" si="87"/>
        <v/>
      </c>
      <c r="AH531" s="128" t="str">
        <f t="shared" si="88"/>
        <v/>
      </c>
      <c r="AI531" s="128" t="str">
        <f t="shared" si="89"/>
        <v/>
      </c>
      <c r="AJ531" s="128" t="str">
        <f t="shared" si="90"/>
        <v/>
      </c>
      <c r="AK531" s="128" t="str">
        <f>IF(A531="","",エントリーシート!$G$6)</f>
        <v/>
      </c>
    </row>
    <row r="532" spans="26:37">
      <c r="Z532" s="128">
        <v>531</v>
      </c>
      <c r="AA532" s="128" t="str">
        <f>IF(A532="","",エントリーシート!$D$7)</f>
        <v/>
      </c>
      <c r="AB532" s="128" t="str">
        <f t="shared" si="82"/>
        <v/>
      </c>
      <c r="AC532" s="128" t="str">
        <f t="shared" si="83"/>
        <v/>
      </c>
      <c r="AD532" s="128" t="str">
        <f t="shared" si="84"/>
        <v/>
      </c>
      <c r="AE532" s="128" t="str">
        <f t="shared" si="85"/>
        <v/>
      </c>
      <c r="AF532" s="128" t="str">
        <f t="shared" si="86"/>
        <v/>
      </c>
      <c r="AG532" s="128" t="str">
        <f t="shared" si="87"/>
        <v/>
      </c>
      <c r="AH532" s="128" t="str">
        <f t="shared" si="88"/>
        <v/>
      </c>
      <c r="AI532" s="128" t="str">
        <f t="shared" si="89"/>
        <v/>
      </c>
      <c r="AJ532" s="128" t="str">
        <f t="shared" si="90"/>
        <v/>
      </c>
      <c r="AK532" s="128" t="str">
        <f>IF(A532="","",エントリーシート!$G$6)</f>
        <v/>
      </c>
    </row>
    <row r="533" spans="26:37">
      <c r="Z533" s="128">
        <v>532</v>
      </c>
      <c r="AA533" s="128" t="str">
        <f>IF(A533="","",エントリーシート!$D$7)</f>
        <v/>
      </c>
      <c r="AB533" s="128" t="str">
        <f t="shared" si="82"/>
        <v/>
      </c>
      <c r="AC533" s="128" t="str">
        <f t="shared" si="83"/>
        <v/>
      </c>
      <c r="AD533" s="128" t="str">
        <f t="shared" si="84"/>
        <v/>
      </c>
      <c r="AE533" s="128" t="str">
        <f t="shared" si="85"/>
        <v/>
      </c>
      <c r="AF533" s="128" t="str">
        <f t="shared" si="86"/>
        <v/>
      </c>
      <c r="AG533" s="128" t="str">
        <f t="shared" si="87"/>
        <v/>
      </c>
      <c r="AH533" s="128" t="str">
        <f t="shared" si="88"/>
        <v/>
      </c>
      <c r="AI533" s="128" t="str">
        <f t="shared" si="89"/>
        <v/>
      </c>
      <c r="AJ533" s="128" t="str">
        <f t="shared" si="90"/>
        <v/>
      </c>
      <c r="AK533" s="128" t="str">
        <f>IF(A533="","",エントリーシート!$G$6)</f>
        <v/>
      </c>
    </row>
    <row r="534" spans="26:37">
      <c r="Z534" s="128">
        <v>533</v>
      </c>
      <c r="AA534" s="128" t="str">
        <f>IF(A534="","",エントリーシート!$D$7)</f>
        <v/>
      </c>
      <c r="AB534" s="128" t="str">
        <f t="shared" si="82"/>
        <v/>
      </c>
      <c r="AC534" s="128" t="str">
        <f t="shared" si="83"/>
        <v/>
      </c>
      <c r="AD534" s="128" t="str">
        <f t="shared" si="84"/>
        <v/>
      </c>
      <c r="AE534" s="128" t="str">
        <f t="shared" si="85"/>
        <v/>
      </c>
      <c r="AF534" s="128" t="str">
        <f t="shared" si="86"/>
        <v/>
      </c>
      <c r="AG534" s="128" t="str">
        <f t="shared" si="87"/>
        <v/>
      </c>
      <c r="AH534" s="128" t="str">
        <f t="shared" si="88"/>
        <v/>
      </c>
      <c r="AI534" s="128" t="str">
        <f t="shared" si="89"/>
        <v/>
      </c>
      <c r="AJ534" s="128" t="str">
        <f t="shared" si="90"/>
        <v/>
      </c>
      <c r="AK534" s="128" t="str">
        <f>IF(A534="","",エントリーシート!$G$6)</f>
        <v/>
      </c>
    </row>
    <row r="535" spans="26:37">
      <c r="Z535" s="128">
        <v>534</v>
      </c>
      <c r="AA535" s="128" t="str">
        <f>IF(A535="","",エントリーシート!$D$7)</f>
        <v/>
      </c>
      <c r="AB535" s="128" t="str">
        <f t="shared" si="82"/>
        <v/>
      </c>
      <c r="AC535" s="128" t="str">
        <f t="shared" si="83"/>
        <v/>
      </c>
      <c r="AD535" s="128" t="str">
        <f t="shared" si="84"/>
        <v/>
      </c>
      <c r="AE535" s="128" t="str">
        <f t="shared" si="85"/>
        <v/>
      </c>
      <c r="AF535" s="128" t="str">
        <f t="shared" si="86"/>
        <v/>
      </c>
      <c r="AG535" s="128" t="str">
        <f t="shared" si="87"/>
        <v/>
      </c>
      <c r="AH535" s="128" t="str">
        <f t="shared" si="88"/>
        <v/>
      </c>
      <c r="AI535" s="128" t="str">
        <f t="shared" si="89"/>
        <v/>
      </c>
      <c r="AJ535" s="128" t="str">
        <f t="shared" si="90"/>
        <v/>
      </c>
      <c r="AK535" s="128" t="str">
        <f>IF(A535="","",エントリーシート!$G$6)</f>
        <v/>
      </c>
    </row>
    <row r="536" spans="26:37">
      <c r="Z536" s="128">
        <v>535</v>
      </c>
      <c r="AA536" s="128" t="str">
        <f>IF(A536="","",エントリーシート!$D$7)</f>
        <v/>
      </c>
      <c r="AB536" s="128" t="str">
        <f t="shared" si="82"/>
        <v/>
      </c>
      <c r="AC536" s="128" t="str">
        <f t="shared" si="83"/>
        <v/>
      </c>
      <c r="AD536" s="128" t="str">
        <f t="shared" si="84"/>
        <v/>
      </c>
      <c r="AE536" s="128" t="str">
        <f t="shared" si="85"/>
        <v/>
      </c>
      <c r="AF536" s="128" t="str">
        <f t="shared" si="86"/>
        <v/>
      </c>
      <c r="AG536" s="128" t="str">
        <f t="shared" si="87"/>
        <v/>
      </c>
      <c r="AH536" s="128" t="str">
        <f t="shared" si="88"/>
        <v/>
      </c>
      <c r="AI536" s="128" t="str">
        <f t="shared" si="89"/>
        <v/>
      </c>
      <c r="AJ536" s="128" t="str">
        <f t="shared" si="90"/>
        <v/>
      </c>
      <c r="AK536" s="128" t="str">
        <f>IF(A536="","",エントリーシート!$G$6)</f>
        <v/>
      </c>
    </row>
    <row r="537" spans="26:37">
      <c r="Z537" s="128">
        <v>536</v>
      </c>
      <c r="AA537" s="128" t="str">
        <f>IF(A537="","",エントリーシート!$D$7)</f>
        <v/>
      </c>
      <c r="AB537" s="128" t="str">
        <f t="shared" si="82"/>
        <v/>
      </c>
      <c r="AC537" s="128" t="str">
        <f t="shared" si="83"/>
        <v/>
      </c>
      <c r="AD537" s="128" t="str">
        <f t="shared" si="84"/>
        <v/>
      </c>
      <c r="AE537" s="128" t="str">
        <f t="shared" si="85"/>
        <v/>
      </c>
      <c r="AF537" s="128" t="str">
        <f t="shared" si="86"/>
        <v/>
      </c>
      <c r="AG537" s="128" t="str">
        <f t="shared" si="87"/>
        <v/>
      </c>
      <c r="AH537" s="128" t="str">
        <f t="shared" si="88"/>
        <v/>
      </c>
      <c r="AI537" s="128" t="str">
        <f t="shared" si="89"/>
        <v/>
      </c>
      <c r="AJ537" s="128" t="str">
        <f t="shared" si="90"/>
        <v/>
      </c>
      <c r="AK537" s="128" t="str">
        <f>IF(A537="","",エントリーシート!$G$6)</f>
        <v/>
      </c>
    </row>
    <row r="538" spans="26:37">
      <c r="Z538" s="128">
        <v>537</v>
      </c>
      <c r="AA538" s="128" t="str">
        <f>IF(A538="","",エントリーシート!$D$7)</f>
        <v/>
      </c>
      <c r="AB538" s="128" t="str">
        <f t="shared" si="82"/>
        <v/>
      </c>
      <c r="AC538" s="128" t="str">
        <f t="shared" si="83"/>
        <v/>
      </c>
      <c r="AD538" s="128" t="str">
        <f t="shared" si="84"/>
        <v/>
      </c>
      <c r="AE538" s="128" t="str">
        <f t="shared" si="85"/>
        <v/>
      </c>
      <c r="AF538" s="128" t="str">
        <f t="shared" si="86"/>
        <v/>
      </c>
      <c r="AG538" s="128" t="str">
        <f t="shared" si="87"/>
        <v/>
      </c>
      <c r="AH538" s="128" t="str">
        <f t="shared" si="88"/>
        <v/>
      </c>
      <c r="AI538" s="128" t="str">
        <f t="shared" si="89"/>
        <v/>
      </c>
      <c r="AJ538" s="128" t="str">
        <f t="shared" si="90"/>
        <v/>
      </c>
      <c r="AK538" s="128" t="str">
        <f>IF(A538="","",エントリーシート!$G$6)</f>
        <v/>
      </c>
    </row>
    <row r="539" spans="26:37">
      <c r="Z539" s="128">
        <v>538</v>
      </c>
      <c r="AA539" s="128" t="str">
        <f>IF(A539="","",エントリーシート!$D$7)</f>
        <v/>
      </c>
      <c r="AB539" s="128" t="str">
        <f t="shared" si="82"/>
        <v/>
      </c>
      <c r="AC539" s="128" t="str">
        <f t="shared" si="83"/>
        <v/>
      </c>
      <c r="AD539" s="128" t="str">
        <f t="shared" si="84"/>
        <v/>
      </c>
      <c r="AE539" s="128" t="str">
        <f t="shared" si="85"/>
        <v/>
      </c>
      <c r="AF539" s="128" t="str">
        <f t="shared" si="86"/>
        <v/>
      </c>
      <c r="AG539" s="128" t="str">
        <f t="shared" si="87"/>
        <v/>
      </c>
      <c r="AH539" s="128" t="str">
        <f t="shared" si="88"/>
        <v/>
      </c>
      <c r="AI539" s="128" t="str">
        <f t="shared" si="89"/>
        <v/>
      </c>
      <c r="AJ539" s="128" t="str">
        <f t="shared" si="90"/>
        <v/>
      </c>
      <c r="AK539" s="128" t="str">
        <f>IF(A539="","",エントリーシート!$G$6)</f>
        <v/>
      </c>
    </row>
    <row r="540" spans="26:37">
      <c r="Z540" s="128">
        <v>539</v>
      </c>
      <c r="AA540" s="128" t="str">
        <f>IF(A540="","",エントリーシート!$D$7)</f>
        <v/>
      </c>
      <c r="AB540" s="128" t="str">
        <f t="shared" si="82"/>
        <v/>
      </c>
      <c r="AC540" s="128" t="str">
        <f t="shared" si="83"/>
        <v/>
      </c>
      <c r="AD540" s="128" t="str">
        <f t="shared" si="84"/>
        <v/>
      </c>
      <c r="AE540" s="128" t="str">
        <f t="shared" si="85"/>
        <v/>
      </c>
      <c r="AF540" s="128" t="str">
        <f t="shared" si="86"/>
        <v/>
      </c>
      <c r="AG540" s="128" t="str">
        <f t="shared" si="87"/>
        <v/>
      </c>
      <c r="AH540" s="128" t="str">
        <f t="shared" si="88"/>
        <v/>
      </c>
      <c r="AI540" s="128" t="str">
        <f t="shared" si="89"/>
        <v/>
      </c>
      <c r="AJ540" s="128" t="str">
        <f t="shared" si="90"/>
        <v/>
      </c>
      <c r="AK540" s="128" t="str">
        <f>IF(A540="","",エントリーシート!$G$6)</f>
        <v/>
      </c>
    </row>
    <row r="541" spans="26:37">
      <c r="Z541" s="128">
        <v>540</v>
      </c>
      <c r="AA541" s="128" t="str">
        <f>IF(A541="","",エントリーシート!$D$7)</f>
        <v/>
      </c>
      <c r="AB541" s="128" t="str">
        <f t="shared" si="82"/>
        <v/>
      </c>
      <c r="AC541" s="128" t="str">
        <f t="shared" si="83"/>
        <v/>
      </c>
      <c r="AD541" s="128" t="str">
        <f t="shared" si="84"/>
        <v/>
      </c>
      <c r="AE541" s="128" t="str">
        <f t="shared" si="85"/>
        <v/>
      </c>
      <c r="AF541" s="128" t="str">
        <f t="shared" si="86"/>
        <v/>
      </c>
      <c r="AG541" s="128" t="str">
        <f t="shared" si="87"/>
        <v/>
      </c>
      <c r="AH541" s="128" t="str">
        <f t="shared" si="88"/>
        <v/>
      </c>
      <c r="AI541" s="128" t="str">
        <f t="shared" si="89"/>
        <v/>
      </c>
      <c r="AJ541" s="128" t="str">
        <f t="shared" si="90"/>
        <v/>
      </c>
      <c r="AK541" s="128" t="str">
        <f>IF(A541="","",エントリーシート!$G$6)</f>
        <v/>
      </c>
    </row>
    <row r="542" spans="26:37">
      <c r="Z542" s="128">
        <v>541</v>
      </c>
      <c r="AA542" s="128" t="str">
        <f>IF(A542="","",エントリーシート!$D$7)</f>
        <v/>
      </c>
      <c r="AB542" s="128" t="str">
        <f t="shared" si="82"/>
        <v/>
      </c>
      <c r="AC542" s="128" t="str">
        <f t="shared" si="83"/>
        <v/>
      </c>
      <c r="AD542" s="128" t="str">
        <f t="shared" si="84"/>
        <v/>
      </c>
      <c r="AE542" s="128" t="str">
        <f t="shared" si="85"/>
        <v/>
      </c>
      <c r="AF542" s="128" t="str">
        <f t="shared" si="86"/>
        <v/>
      </c>
      <c r="AG542" s="128" t="str">
        <f t="shared" si="87"/>
        <v/>
      </c>
      <c r="AH542" s="128" t="str">
        <f t="shared" si="88"/>
        <v/>
      </c>
      <c r="AI542" s="128" t="str">
        <f t="shared" si="89"/>
        <v/>
      </c>
      <c r="AJ542" s="128" t="str">
        <f t="shared" si="90"/>
        <v/>
      </c>
      <c r="AK542" s="128" t="str">
        <f>IF(A542="","",エントリーシート!$G$6)</f>
        <v/>
      </c>
    </row>
    <row r="543" spans="26:37">
      <c r="Z543" s="128">
        <v>542</v>
      </c>
      <c r="AA543" s="128" t="str">
        <f>IF(A543="","",エントリーシート!$D$7)</f>
        <v/>
      </c>
      <c r="AB543" s="128" t="str">
        <f t="shared" si="82"/>
        <v/>
      </c>
      <c r="AC543" s="128" t="str">
        <f t="shared" si="83"/>
        <v/>
      </c>
      <c r="AD543" s="128" t="str">
        <f t="shared" si="84"/>
        <v/>
      </c>
      <c r="AE543" s="128" t="str">
        <f t="shared" si="85"/>
        <v/>
      </c>
      <c r="AF543" s="128" t="str">
        <f t="shared" si="86"/>
        <v/>
      </c>
      <c r="AG543" s="128" t="str">
        <f t="shared" si="87"/>
        <v/>
      </c>
      <c r="AH543" s="128" t="str">
        <f t="shared" si="88"/>
        <v/>
      </c>
      <c r="AI543" s="128" t="str">
        <f t="shared" si="89"/>
        <v/>
      </c>
      <c r="AJ543" s="128" t="str">
        <f t="shared" si="90"/>
        <v/>
      </c>
      <c r="AK543" s="128" t="str">
        <f>IF(A543="","",エントリーシート!$G$6)</f>
        <v/>
      </c>
    </row>
    <row r="544" spans="26:37">
      <c r="Z544" s="128">
        <v>543</v>
      </c>
      <c r="AA544" s="128" t="str">
        <f>IF(A544="","",エントリーシート!$D$7)</f>
        <v/>
      </c>
      <c r="AB544" s="128" t="str">
        <f t="shared" si="82"/>
        <v/>
      </c>
      <c r="AC544" s="128" t="str">
        <f t="shared" si="83"/>
        <v/>
      </c>
      <c r="AD544" s="128" t="str">
        <f t="shared" si="84"/>
        <v/>
      </c>
      <c r="AE544" s="128" t="str">
        <f t="shared" si="85"/>
        <v/>
      </c>
      <c r="AF544" s="128" t="str">
        <f t="shared" si="86"/>
        <v/>
      </c>
      <c r="AG544" s="128" t="str">
        <f t="shared" si="87"/>
        <v/>
      </c>
      <c r="AH544" s="128" t="str">
        <f t="shared" si="88"/>
        <v/>
      </c>
      <c r="AI544" s="128" t="str">
        <f t="shared" si="89"/>
        <v/>
      </c>
      <c r="AJ544" s="128" t="str">
        <f t="shared" si="90"/>
        <v/>
      </c>
      <c r="AK544" s="128" t="str">
        <f>IF(A544="","",エントリーシート!$G$6)</f>
        <v/>
      </c>
    </row>
    <row r="545" spans="26:37">
      <c r="Z545" s="128">
        <v>544</v>
      </c>
      <c r="AA545" s="128" t="str">
        <f>IF(A545="","",エントリーシート!$D$7)</f>
        <v/>
      </c>
      <c r="AB545" s="128" t="str">
        <f t="shared" si="82"/>
        <v/>
      </c>
      <c r="AC545" s="128" t="str">
        <f t="shared" si="83"/>
        <v/>
      </c>
      <c r="AD545" s="128" t="str">
        <f t="shared" si="84"/>
        <v/>
      </c>
      <c r="AE545" s="128" t="str">
        <f t="shared" si="85"/>
        <v/>
      </c>
      <c r="AF545" s="128" t="str">
        <f t="shared" si="86"/>
        <v/>
      </c>
      <c r="AG545" s="128" t="str">
        <f t="shared" si="87"/>
        <v/>
      </c>
      <c r="AH545" s="128" t="str">
        <f t="shared" si="88"/>
        <v/>
      </c>
      <c r="AI545" s="128" t="str">
        <f t="shared" si="89"/>
        <v/>
      </c>
      <c r="AJ545" s="128" t="str">
        <f t="shared" si="90"/>
        <v/>
      </c>
      <c r="AK545" s="128" t="str">
        <f>IF(A545="","",エントリーシート!$G$6)</f>
        <v/>
      </c>
    </row>
    <row r="546" spans="26:37">
      <c r="Z546" s="128">
        <v>545</v>
      </c>
      <c r="AA546" s="128" t="str">
        <f>IF(A546="","",エントリーシート!$D$7)</f>
        <v/>
      </c>
      <c r="AB546" s="128" t="str">
        <f t="shared" si="82"/>
        <v/>
      </c>
      <c r="AC546" s="128" t="str">
        <f t="shared" si="83"/>
        <v/>
      </c>
      <c r="AD546" s="128" t="str">
        <f t="shared" si="84"/>
        <v/>
      </c>
      <c r="AE546" s="128" t="str">
        <f t="shared" si="85"/>
        <v/>
      </c>
      <c r="AF546" s="128" t="str">
        <f t="shared" si="86"/>
        <v/>
      </c>
      <c r="AG546" s="128" t="str">
        <f t="shared" si="87"/>
        <v/>
      </c>
      <c r="AH546" s="128" t="str">
        <f t="shared" si="88"/>
        <v/>
      </c>
      <c r="AI546" s="128" t="str">
        <f t="shared" si="89"/>
        <v/>
      </c>
      <c r="AJ546" s="128" t="str">
        <f t="shared" si="90"/>
        <v/>
      </c>
      <c r="AK546" s="128" t="str">
        <f>IF(A546="","",エントリーシート!$G$6)</f>
        <v/>
      </c>
    </row>
    <row r="547" spans="26:37">
      <c r="Z547" s="128">
        <v>546</v>
      </c>
      <c r="AA547" s="128" t="str">
        <f>IF(A547="","",エントリーシート!$D$7)</f>
        <v/>
      </c>
      <c r="AB547" s="128" t="str">
        <f t="shared" si="82"/>
        <v/>
      </c>
      <c r="AC547" s="128" t="str">
        <f t="shared" si="83"/>
        <v/>
      </c>
      <c r="AD547" s="128" t="str">
        <f t="shared" si="84"/>
        <v/>
      </c>
      <c r="AE547" s="128" t="str">
        <f t="shared" si="85"/>
        <v/>
      </c>
      <c r="AF547" s="128" t="str">
        <f t="shared" si="86"/>
        <v/>
      </c>
      <c r="AG547" s="128" t="str">
        <f t="shared" si="87"/>
        <v/>
      </c>
      <c r="AH547" s="128" t="str">
        <f t="shared" si="88"/>
        <v/>
      </c>
      <c r="AI547" s="128" t="str">
        <f t="shared" si="89"/>
        <v/>
      </c>
      <c r="AJ547" s="128" t="str">
        <f t="shared" si="90"/>
        <v/>
      </c>
      <c r="AK547" s="128" t="str">
        <f>IF(A547="","",エントリーシート!$G$6)</f>
        <v/>
      </c>
    </row>
    <row r="548" spans="26:37">
      <c r="Z548" s="128">
        <v>547</v>
      </c>
      <c r="AA548" s="128" t="str">
        <f>IF(A548="","",エントリーシート!$D$7)</f>
        <v/>
      </c>
      <c r="AB548" s="128" t="str">
        <f t="shared" si="82"/>
        <v/>
      </c>
      <c r="AC548" s="128" t="str">
        <f t="shared" si="83"/>
        <v/>
      </c>
      <c r="AD548" s="128" t="str">
        <f t="shared" si="84"/>
        <v/>
      </c>
      <c r="AE548" s="128" t="str">
        <f t="shared" si="85"/>
        <v/>
      </c>
      <c r="AF548" s="128" t="str">
        <f t="shared" si="86"/>
        <v/>
      </c>
      <c r="AG548" s="128" t="str">
        <f t="shared" si="87"/>
        <v/>
      </c>
      <c r="AH548" s="128" t="str">
        <f t="shared" si="88"/>
        <v/>
      </c>
      <c r="AI548" s="128" t="str">
        <f t="shared" si="89"/>
        <v/>
      </c>
      <c r="AJ548" s="128" t="str">
        <f t="shared" si="90"/>
        <v/>
      </c>
      <c r="AK548" s="128" t="str">
        <f>IF(A548="","",エントリーシート!$G$6)</f>
        <v/>
      </c>
    </row>
    <row r="549" spans="26:37">
      <c r="Z549" s="128">
        <v>548</v>
      </c>
      <c r="AA549" s="128" t="str">
        <f>IF(A549="","",エントリーシート!$D$7)</f>
        <v/>
      </c>
      <c r="AB549" s="128" t="str">
        <f t="shared" si="82"/>
        <v/>
      </c>
      <c r="AC549" s="128" t="str">
        <f t="shared" si="83"/>
        <v/>
      </c>
      <c r="AD549" s="128" t="str">
        <f t="shared" si="84"/>
        <v/>
      </c>
      <c r="AE549" s="128" t="str">
        <f t="shared" si="85"/>
        <v/>
      </c>
      <c r="AF549" s="128" t="str">
        <f t="shared" si="86"/>
        <v/>
      </c>
      <c r="AG549" s="128" t="str">
        <f t="shared" si="87"/>
        <v/>
      </c>
      <c r="AH549" s="128" t="str">
        <f t="shared" si="88"/>
        <v/>
      </c>
      <c r="AI549" s="128" t="str">
        <f t="shared" si="89"/>
        <v/>
      </c>
      <c r="AJ549" s="128" t="str">
        <f t="shared" si="90"/>
        <v/>
      </c>
      <c r="AK549" s="128" t="str">
        <f>IF(A549="","",エントリーシート!$G$6)</f>
        <v/>
      </c>
    </row>
    <row r="550" spans="26:37">
      <c r="Z550" s="128">
        <v>549</v>
      </c>
      <c r="AA550" s="128" t="str">
        <f>IF(A550="","",エントリーシート!$D$7)</f>
        <v/>
      </c>
      <c r="AB550" s="128" t="str">
        <f t="shared" si="82"/>
        <v/>
      </c>
      <c r="AC550" s="128" t="str">
        <f t="shared" si="83"/>
        <v/>
      </c>
      <c r="AD550" s="128" t="str">
        <f t="shared" si="84"/>
        <v/>
      </c>
      <c r="AE550" s="128" t="str">
        <f t="shared" si="85"/>
        <v/>
      </c>
      <c r="AF550" s="128" t="str">
        <f t="shared" si="86"/>
        <v/>
      </c>
      <c r="AG550" s="128" t="str">
        <f t="shared" si="87"/>
        <v/>
      </c>
      <c r="AH550" s="128" t="str">
        <f t="shared" si="88"/>
        <v/>
      </c>
      <c r="AI550" s="128" t="str">
        <f t="shared" si="89"/>
        <v/>
      </c>
      <c r="AJ550" s="128" t="str">
        <f t="shared" si="90"/>
        <v/>
      </c>
      <c r="AK550" s="128" t="str">
        <f>IF(A550="","",エントリーシート!$G$6)</f>
        <v/>
      </c>
    </row>
    <row r="551" spans="26:37">
      <c r="Z551" s="128">
        <v>550</v>
      </c>
      <c r="AA551" s="128" t="str">
        <f>IF(A551="","",エントリーシート!$D$7)</f>
        <v/>
      </c>
      <c r="AB551" s="128" t="str">
        <f t="shared" si="82"/>
        <v/>
      </c>
      <c r="AC551" s="128" t="str">
        <f t="shared" si="83"/>
        <v/>
      </c>
      <c r="AD551" s="128" t="str">
        <f t="shared" si="84"/>
        <v/>
      </c>
      <c r="AE551" s="128" t="str">
        <f t="shared" si="85"/>
        <v/>
      </c>
      <c r="AF551" s="128" t="str">
        <f t="shared" si="86"/>
        <v/>
      </c>
      <c r="AG551" s="128" t="str">
        <f t="shared" si="87"/>
        <v/>
      </c>
      <c r="AH551" s="128" t="str">
        <f t="shared" si="88"/>
        <v/>
      </c>
      <c r="AI551" s="128" t="str">
        <f t="shared" si="89"/>
        <v/>
      </c>
      <c r="AJ551" s="128" t="str">
        <f t="shared" si="90"/>
        <v/>
      </c>
      <c r="AK551" s="128" t="str">
        <f>IF(A551="","",エントリーシート!$G$6)</f>
        <v/>
      </c>
    </row>
    <row r="552" spans="26:37">
      <c r="Z552" s="128">
        <v>551</v>
      </c>
      <c r="AA552" s="128" t="str">
        <f>IF(A552="","",エントリーシート!$D$7)</f>
        <v/>
      </c>
      <c r="AB552" s="128" t="str">
        <f t="shared" si="82"/>
        <v/>
      </c>
      <c r="AC552" s="128" t="str">
        <f t="shared" si="83"/>
        <v/>
      </c>
      <c r="AD552" s="128" t="str">
        <f t="shared" si="84"/>
        <v/>
      </c>
      <c r="AE552" s="128" t="str">
        <f t="shared" si="85"/>
        <v/>
      </c>
      <c r="AF552" s="128" t="str">
        <f t="shared" si="86"/>
        <v/>
      </c>
      <c r="AG552" s="128" t="str">
        <f t="shared" si="87"/>
        <v/>
      </c>
      <c r="AH552" s="128" t="str">
        <f t="shared" si="88"/>
        <v/>
      </c>
      <c r="AI552" s="128" t="str">
        <f t="shared" si="89"/>
        <v/>
      </c>
      <c r="AJ552" s="128" t="str">
        <f t="shared" si="90"/>
        <v/>
      </c>
      <c r="AK552" s="128" t="str">
        <f>IF(A552="","",エントリーシート!$G$6)</f>
        <v/>
      </c>
    </row>
    <row r="553" spans="26:37">
      <c r="Z553" s="128">
        <v>552</v>
      </c>
      <c r="AA553" s="128" t="str">
        <f>IF(A553="","",エントリーシート!$D$7)</f>
        <v/>
      </c>
      <c r="AB553" s="128" t="str">
        <f t="shared" si="82"/>
        <v/>
      </c>
      <c r="AC553" s="128" t="str">
        <f t="shared" si="83"/>
        <v/>
      </c>
      <c r="AD553" s="128" t="str">
        <f t="shared" si="84"/>
        <v/>
      </c>
      <c r="AE553" s="128" t="str">
        <f t="shared" si="85"/>
        <v/>
      </c>
      <c r="AF553" s="128" t="str">
        <f t="shared" si="86"/>
        <v/>
      </c>
      <c r="AG553" s="128" t="str">
        <f t="shared" si="87"/>
        <v/>
      </c>
      <c r="AH553" s="128" t="str">
        <f t="shared" si="88"/>
        <v/>
      </c>
      <c r="AI553" s="128" t="str">
        <f t="shared" si="89"/>
        <v/>
      </c>
      <c r="AJ553" s="128" t="str">
        <f t="shared" si="90"/>
        <v/>
      </c>
      <c r="AK553" s="128" t="str">
        <f>IF(A553="","",エントリーシート!$G$6)</f>
        <v/>
      </c>
    </row>
    <row r="554" spans="26:37">
      <c r="Z554" s="128">
        <v>553</v>
      </c>
      <c r="AA554" s="128" t="str">
        <f>IF(A554="","",エントリーシート!$D$7)</f>
        <v/>
      </c>
      <c r="AB554" s="128" t="str">
        <f t="shared" si="82"/>
        <v/>
      </c>
      <c r="AC554" s="128" t="str">
        <f t="shared" si="83"/>
        <v/>
      </c>
      <c r="AD554" s="128" t="str">
        <f t="shared" si="84"/>
        <v/>
      </c>
      <c r="AE554" s="128" t="str">
        <f t="shared" si="85"/>
        <v/>
      </c>
      <c r="AF554" s="128" t="str">
        <f t="shared" si="86"/>
        <v/>
      </c>
      <c r="AG554" s="128" t="str">
        <f t="shared" si="87"/>
        <v/>
      </c>
      <c r="AH554" s="128" t="str">
        <f t="shared" si="88"/>
        <v/>
      </c>
      <c r="AI554" s="128" t="str">
        <f t="shared" si="89"/>
        <v/>
      </c>
      <c r="AJ554" s="128" t="str">
        <f t="shared" si="90"/>
        <v/>
      </c>
      <c r="AK554" s="128" t="str">
        <f>IF(A554="","",エントリーシート!$G$6)</f>
        <v/>
      </c>
    </row>
    <row r="555" spans="26:37">
      <c r="Z555" s="128">
        <v>554</v>
      </c>
      <c r="AA555" s="128" t="str">
        <f>IF(A555="","",エントリーシート!$D$7)</f>
        <v/>
      </c>
      <c r="AB555" s="128" t="str">
        <f t="shared" si="82"/>
        <v/>
      </c>
      <c r="AC555" s="128" t="str">
        <f t="shared" si="83"/>
        <v/>
      </c>
      <c r="AD555" s="128" t="str">
        <f t="shared" si="84"/>
        <v/>
      </c>
      <c r="AE555" s="128" t="str">
        <f t="shared" si="85"/>
        <v/>
      </c>
      <c r="AF555" s="128" t="str">
        <f t="shared" si="86"/>
        <v/>
      </c>
      <c r="AG555" s="128" t="str">
        <f t="shared" si="87"/>
        <v/>
      </c>
      <c r="AH555" s="128" t="str">
        <f t="shared" si="88"/>
        <v/>
      </c>
      <c r="AI555" s="128" t="str">
        <f t="shared" si="89"/>
        <v/>
      </c>
      <c r="AJ555" s="128" t="str">
        <f t="shared" si="90"/>
        <v/>
      </c>
      <c r="AK555" s="128" t="str">
        <f>IF(A555="","",エントリーシート!$G$6)</f>
        <v/>
      </c>
    </row>
    <row r="556" spans="26:37">
      <c r="Z556" s="128">
        <v>555</v>
      </c>
      <c r="AA556" s="128" t="str">
        <f>IF(A556="","",エントリーシート!$D$7)</f>
        <v/>
      </c>
      <c r="AB556" s="128" t="str">
        <f t="shared" si="82"/>
        <v/>
      </c>
      <c r="AC556" s="128" t="str">
        <f t="shared" si="83"/>
        <v/>
      </c>
      <c r="AD556" s="128" t="str">
        <f t="shared" si="84"/>
        <v/>
      </c>
      <c r="AE556" s="128" t="str">
        <f t="shared" si="85"/>
        <v/>
      </c>
      <c r="AF556" s="128" t="str">
        <f t="shared" si="86"/>
        <v/>
      </c>
      <c r="AG556" s="128" t="str">
        <f t="shared" si="87"/>
        <v/>
      </c>
      <c r="AH556" s="128" t="str">
        <f t="shared" si="88"/>
        <v/>
      </c>
      <c r="AI556" s="128" t="str">
        <f t="shared" si="89"/>
        <v/>
      </c>
      <c r="AJ556" s="128" t="str">
        <f t="shared" si="90"/>
        <v/>
      </c>
      <c r="AK556" s="128" t="str">
        <f>IF(A556="","",エントリーシート!$G$6)</f>
        <v/>
      </c>
    </row>
    <row r="557" spans="26:37">
      <c r="Z557" s="128">
        <v>556</v>
      </c>
      <c r="AA557" s="128" t="str">
        <f>IF(A557="","",エントリーシート!$D$7)</f>
        <v/>
      </c>
      <c r="AB557" s="128" t="str">
        <f t="shared" si="82"/>
        <v/>
      </c>
      <c r="AC557" s="128" t="str">
        <f t="shared" si="83"/>
        <v/>
      </c>
      <c r="AD557" s="128" t="str">
        <f t="shared" si="84"/>
        <v/>
      </c>
      <c r="AE557" s="128" t="str">
        <f t="shared" si="85"/>
        <v/>
      </c>
      <c r="AF557" s="128" t="str">
        <f t="shared" si="86"/>
        <v/>
      </c>
      <c r="AG557" s="128" t="str">
        <f t="shared" si="87"/>
        <v/>
      </c>
      <c r="AH557" s="128" t="str">
        <f t="shared" si="88"/>
        <v/>
      </c>
      <c r="AI557" s="128" t="str">
        <f t="shared" si="89"/>
        <v/>
      </c>
      <c r="AJ557" s="128" t="str">
        <f t="shared" si="90"/>
        <v/>
      </c>
      <c r="AK557" s="128" t="str">
        <f>IF(A557="","",エントリーシート!$G$6)</f>
        <v/>
      </c>
    </row>
    <row r="558" spans="26:37">
      <c r="Z558" s="128">
        <v>557</v>
      </c>
      <c r="AA558" s="128" t="str">
        <f>IF(A558="","",エントリーシート!$D$7)</f>
        <v/>
      </c>
      <c r="AB558" s="128" t="str">
        <f t="shared" si="82"/>
        <v/>
      </c>
      <c r="AC558" s="128" t="str">
        <f t="shared" si="83"/>
        <v/>
      </c>
      <c r="AD558" s="128" t="str">
        <f t="shared" si="84"/>
        <v/>
      </c>
      <c r="AE558" s="128" t="str">
        <f t="shared" si="85"/>
        <v/>
      </c>
      <c r="AF558" s="128" t="str">
        <f t="shared" si="86"/>
        <v/>
      </c>
      <c r="AG558" s="128" t="str">
        <f t="shared" si="87"/>
        <v/>
      </c>
      <c r="AH558" s="128" t="str">
        <f t="shared" si="88"/>
        <v/>
      </c>
      <c r="AI558" s="128" t="str">
        <f t="shared" si="89"/>
        <v/>
      </c>
      <c r="AJ558" s="128" t="str">
        <f t="shared" si="90"/>
        <v/>
      </c>
      <c r="AK558" s="128" t="str">
        <f>IF(A558="","",エントリーシート!$G$6)</f>
        <v/>
      </c>
    </row>
    <row r="559" spans="26:37">
      <c r="Z559" s="128">
        <v>558</v>
      </c>
      <c r="AA559" s="128" t="str">
        <f>IF(A559="","",エントリーシート!$D$7)</f>
        <v/>
      </c>
      <c r="AB559" s="128" t="str">
        <f t="shared" si="82"/>
        <v/>
      </c>
      <c r="AC559" s="128" t="str">
        <f t="shared" si="83"/>
        <v/>
      </c>
      <c r="AD559" s="128" t="str">
        <f t="shared" si="84"/>
        <v/>
      </c>
      <c r="AE559" s="128" t="str">
        <f t="shared" si="85"/>
        <v/>
      </c>
      <c r="AF559" s="128" t="str">
        <f t="shared" si="86"/>
        <v/>
      </c>
      <c r="AG559" s="128" t="str">
        <f t="shared" si="87"/>
        <v/>
      </c>
      <c r="AH559" s="128" t="str">
        <f t="shared" si="88"/>
        <v/>
      </c>
      <c r="AI559" s="128" t="str">
        <f t="shared" si="89"/>
        <v/>
      </c>
      <c r="AJ559" s="128" t="str">
        <f t="shared" si="90"/>
        <v/>
      </c>
      <c r="AK559" s="128" t="str">
        <f>IF(A559="","",エントリーシート!$G$6)</f>
        <v/>
      </c>
    </row>
    <row r="560" spans="26:37">
      <c r="Z560" s="128">
        <v>559</v>
      </c>
      <c r="AA560" s="128" t="str">
        <f>IF(A560="","",エントリーシート!$D$7)</f>
        <v/>
      </c>
      <c r="AB560" s="128" t="str">
        <f t="shared" si="82"/>
        <v/>
      </c>
      <c r="AC560" s="128" t="str">
        <f t="shared" si="83"/>
        <v/>
      </c>
      <c r="AD560" s="128" t="str">
        <f t="shared" si="84"/>
        <v/>
      </c>
      <c r="AE560" s="128" t="str">
        <f t="shared" si="85"/>
        <v/>
      </c>
      <c r="AF560" s="128" t="str">
        <f t="shared" si="86"/>
        <v/>
      </c>
      <c r="AG560" s="128" t="str">
        <f t="shared" si="87"/>
        <v/>
      </c>
      <c r="AH560" s="128" t="str">
        <f t="shared" si="88"/>
        <v/>
      </c>
      <c r="AI560" s="128" t="str">
        <f t="shared" si="89"/>
        <v/>
      </c>
      <c r="AJ560" s="128" t="str">
        <f t="shared" si="90"/>
        <v/>
      </c>
      <c r="AK560" s="128" t="str">
        <f>IF(A560="","",エントリーシート!$G$6)</f>
        <v/>
      </c>
    </row>
    <row r="561" spans="26:37">
      <c r="Z561" s="128">
        <v>560</v>
      </c>
      <c r="AA561" s="128" t="str">
        <f>IF(A561="","",エントリーシート!$D$7)</f>
        <v/>
      </c>
      <c r="AB561" s="128" t="str">
        <f t="shared" si="82"/>
        <v/>
      </c>
      <c r="AC561" s="128" t="str">
        <f t="shared" si="83"/>
        <v/>
      </c>
      <c r="AD561" s="128" t="str">
        <f t="shared" si="84"/>
        <v/>
      </c>
      <c r="AE561" s="128" t="str">
        <f t="shared" si="85"/>
        <v/>
      </c>
      <c r="AF561" s="128" t="str">
        <f t="shared" si="86"/>
        <v/>
      </c>
      <c r="AG561" s="128" t="str">
        <f t="shared" si="87"/>
        <v/>
      </c>
      <c r="AH561" s="128" t="str">
        <f t="shared" si="88"/>
        <v/>
      </c>
      <c r="AI561" s="128" t="str">
        <f t="shared" si="89"/>
        <v/>
      </c>
      <c r="AJ561" s="128" t="str">
        <f t="shared" si="90"/>
        <v/>
      </c>
      <c r="AK561" s="128" t="str">
        <f>IF(A561="","",エントリーシート!$G$6)</f>
        <v/>
      </c>
    </row>
    <row r="562" spans="26:37">
      <c r="Z562" s="128">
        <v>561</v>
      </c>
      <c r="AA562" s="128" t="str">
        <f>IF(A562="","",エントリーシート!$D$7)</f>
        <v/>
      </c>
      <c r="AB562" s="128" t="str">
        <f t="shared" si="82"/>
        <v/>
      </c>
      <c r="AC562" s="128" t="str">
        <f t="shared" si="83"/>
        <v/>
      </c>
      <c r="AD562" s="128" t="str">
        <f t="shared" si="84"/>
        <v/>
      </c>
      <c r="AE562" s="128" t="str">
        <f t="shared" si="85"/>
        <v/>
      </c>
      <c r="AF562" s="128" t="str">
        <f t="shared" si="86"/>
        <v/>
      </c>
      <c r="AG562" s="128" t="str">
        <f t="shared" si="87"/>
        <v/>
      </c>
      <c r="AH562" s="128" t="str">
        <f t="shared" si="88"/>
        <v/>
      </c>
      <c r="AI562" s="128" t="str">
        <f t="shared" si="89"/>
        <v/>
      </c>
      <c r="AJ562" s="128" t="str">
        <f t="shared" si="90"/>
        <v/>
      </c>
      <c r="AK562" s="128" t="str">
        <f>IF(A562="","",エントリーシート!$G$6)</f>
        <v/>
      </c>
    </row>
    <row r="563" spans="26:37">
      <c r="Z563" s="128">
        <v>562</v>
      </c>
      <c r="AA563" s="128" t="str">
        <f>IF(A563="","",エントリーシート!$D$7)</f>
        <v/>
      </c>
      <c r="AB563" s="128" t="str">
        <f t="shared" si="82"/>
        <v/>
      </c>
      <c r="AC563" s="128" t="str">
        <f t="shared" si="83"/>
        <v/>
      </c>
      <c r="AD563" s="128" t="str">
        <f t="shared" si="84"/>
        <v/>
      </c>
      <c r="AE563" s="128" t="str">
        <f t="shared" si="85"/>
        <v/>
      </c>
      <c r="AF563" s="128" t="str">
        <f t="shared" si="86"/>
        <v/>
      </c>
      <c r="AG563" s="128" t="str">
        <f t="shared" si="87"/>
        <v/>
      </c>
      <c r="AH563" s="128" t="str">
        <f t="shared" si="88"/>
        <v/>
      </c>
      <c r="AI563" s="128" t="str">
        <f t="shared" si="89"/>
        <v/>
      </c>
      <c r="AJ563" s="128" t="str">
        <f t="shared" si="90"/>
        <v/>
      </c>
      <c r="AK563" s="128" t="str">
        <f>IF(A563="","",エントリーシート!$G$6)</f>
        <v/>
      </c>
    </row>
    <row r="564" spans="26:37">
      <c r="Z564" s="128">
        <v>563</v>
      </c>
      <c r="AA564" s="128" t="str">
        <f>IF(A564="","",エントリーシート!$D$7)</f>
        <v/>
      </c>
      <c r="AB564" s="128" t="str">
        <f t="shared" si="82"/>
        <v/>
      </c>
      <c r="AC564" s="128" t="str">
        <f t="shared" si="83"/>
        <v/>
      </c>
      <c r="AD564" s="128" t="str">
        <f t="shared" si="84"/>
        <v/>
      </c>
      <c r="AE564" s="128" t="str">
        <f t="shared" si="85"/>
        <v/>
      </c>
      <c r="AF564" s="128" t="str">
        <f t="shared" si="86"/>
        <v/>
      </c>
      <c r="AG564" s="128" t="str">
        <f t="shared" si="87"/>
        <v/>
      </c>
      <c r="AH564" s="128" t="str">
        <f t="shared" si="88"/>
        <v/>
      </c>
      <c r="AI564" s="128" t="str">
        <f t="shared" si="89"/>
        <v/>
      </c>
      <c r="AJ564" s="128" t="str">
        <f t="shared" si="90"/>
        <v/>
      </c>
      <c r="AK564" s="128" t="str">
        <f>IF(A564="","",エントリーシート!$G$6)</f>
        <v/>
      </c>
    </row>
    <row r="565" spans="26:37">
      <c r="Z565" s="128">
        <v>564</v>
      </c>
      <c r="AA565" s="128" t="str">
        <f>IF(A565="","",エントリーシート!$D$7)</f>
        <v/>
      </c>
      <c r="AB565" s="128" t="str">
        <f t="shared" si="82"/>
        <v/>
      </c>
      <c r="AC565" s="128" t="str">
        <f t="shared" si="83"/>
        <v/>
      </c>
      <c r="AD565" s="128" t="str">
        <f t="shared" si="84"/>
        <v/>
      </c>
      <c r="AE565" s="128" t="str">
        <f t="shared" si="85"/>
        <v/>
      </c>
      <c r="AF565" s="128" t="str">
        <f t="shared" si="86"/>
        <v/>
      </c>
      <c r="AG565" s="128" t="str">
        <f t="shared" si="87"/>
        <v/>
      </c>
      <c r="AH565" s="128" t="str">
        <f t="shared" si="88"/>
        <v/>
      </c>
      <c r="AI565" s="128" t="str">
        <f t="shared" si="89"/>
        <v/>
      </c>
      <c r="AJ565" s="128" t="str">
        <f t="shared" si="90"/>
        <v/>
      </c>
      <c r="AK565" s="128" t="str">
        <f>IF(A565="","",エントリーシート!$G$6)</f>
        <v/>
      </c>
    </row>
    <row r="566" spans="26:37">
      <c r="Z566" s="128">
        <v>565</v>
      </c>
      <c r="AA566" s="128" t="str">
        <f>IF(A566="","",エントリーシート!$D$7)</f>
        <v/>
      </c>
      <c r="AB566" s="128" t="str">
        <f t="shared" si="82"/>
        <v/>
      </c>
      <c r="AC566" s="128" t="str">
        <f t="shared" si="83"/>
        <v/>
      </c>
      <c r="AD566" s="128" t="str">
        <f t="shared" si="84"/>
        <v/>
      </c>
      <c r="AE566" s="128" t="str">
        <f t="shared" si="85"/>
        <v/>
      </c>
      <c r="AF566" s="128" t="str">
        <f t="shared" si="86"/>
        <v/>
      </c>
      <c r="AG566" s="128" t="str">
        <f t="shared" si="87"/>
        <v/>
      </c>
      <c r="AH566" s="128" t="str">
        <f t="shared" si="88"/>
        <v/>
      </c>
      <c r="AI566" s="128" t="str">
        <f t="shared" si="89"/>
        <v/>
      </c>
      <c r="AJ566" s="128" t="str">
        <f t="shared" si="90"/>
        <v/>
      </c>
      <c r="AK566" s="128" t="str">
        <f>IF(A566="","",エントリーシート!$G$6)</f>
        <v/>
      </c>
    </row>
    <row r="567" spans="26:37">
      <c r="Z567" s="128">
        <v>566</v>
      </c>
      <c r="AA567" s="128" t="str">
        <f>IF(A567="","",エントリーシート!$D$7)</f>
        <v/>
      </c>
      <c r="AB567" s="128" t="str">
        <f t="shared" si="82"/>
        <v/>
      </c>
      <c r="AC567" s="128" t="str">
        <f t="shared" si="83"/>
        <v/>
      </c>
      <c r="AD567" s="128" t="str">
        <f t="shared" si="84"/>
        <v/>
      </c>
      <c r="AE567" s="128" t="str">
        <f t="shared" si="85"/>
        <v/>
      </c>
      <c r="AF567" s="128" t="str">
        <f t="shared" si="86"/>
        <v/>
      </c>
      <c r="AG567" s="128" t="str">
        <f t="shared" si="87"/>
        <v/>
      </c>
      <c r="AH567" s="128" t="str">
        <f t="shared" si="88"/>
        <v/>
      </c>
      <c r="AI567" s="128" t="str">
        <f t="shared" si="89"/>
        <v/>
      </c>
      <c r="AJ567" s="128" t="str">
        <f t="shared" si="90"/>
        <v/>
      </c>
      <c r="AK567" s="128" t="str">
        <f>IF(A567="","",エントリーシート!$G$6)</f>
        <v/>
      </c>
    </row>
    <row r="568" spans="26:37">
      <c r="Z568" s="128">
        <v>567</v>
      </c>
      <c r="AA568" s="128" t="str">
        <f>IF(A568="","",エントリーシート!$D$7)</f>
        <v/>
      </c>
      <c r="AB568" s="128" t="str">
        <f t="shared" si="82"/>
        <v/>
      </c>
      <c r="AC568" s="128" t="str">
        <f t="shared" si="83"/>
        <v/>
      </c>
      <c r="AD568" s="128" t="str">
        <f t="shared" si="84"/>
        <v/>
      </c>
      <c r="AE568" s="128" t="str">
        <f t="shared" si="85"/>
        <v/>
      </c>
      <c r="AF568" s="128" t="str">
        <f t="shared" si="86"/>
        <v/>
      </c>
      <c r="AG568" s="128" t="str">
        <f t="shared" si="87"/>
        <v/>
      </c>
      <c r="AH568" s="128" t="str">
        <f t="shared" si="88"/>
        <v/>
      </c>
      <c r="AI568" s="128" t="str">
        <f t="shared" si="89"/>
        <v/>
      </c>
      <c r="AJ568" s="128" t="str">
        <f t="shared" si="90"/>
        <v/>
      </c>
      <c r="AK568" s="128" t="str">
        <f>IF(A568="","",エントリーシート!$G$6)</f>
        <v/>
      </c>
    </row>
    <row r="569" spans="26:37">
      <c r="Z569" s="128">
        <v>568</v>
      </c>
      <c r="AA569" s="128" t="str">
        <f>IF(A569="","",エントリーシート!$D$7)</f>
        <v/>
      </c>
      <c r="AB569" s="128" t="str">
        <f t="shared" si="82"/>
        <v/>
      </c>
      <c r="AC569" s="128" t="str">
        <f t="shared" si="83"/>
        <v/>
      </c>
      <c r="AD569" s="128" t="str">
        <f t="shared" si="84"/>
        <v/>
      </c>
      <c r="AE569" s="128" t="str">
        <f t="shared" si="85"/>
        <v/>
      </c>
      <c r="AF569" s="128" t="str">
        <f t="shared" si="86"/>
        <v/>
      </c>
      <c r="AG569" s="128" t="str">
        <f t="shared" si="87"/>
        <v/>
      </c>
      <c r="AH569" s="128" t="str">
        <f t="shared" si="88"/>
        <v/>
      </c>
      <c r="AI569" s="128" t="str">
        <f t="shared" si="89"/>
        <v/>
      </c>
      <c r="AJ569" s="128" t="str">
        <f t="shared" si="90"/>
        <v/>
      </c>
      <c r="AK569" s="128" t="str">
        <f>IF(A569="","",エントリーシート!$G$6)</f>
        <v/>
      </c>
    </row>
    <row r="570" spans="26:37">
      <c r="Z570" s="128">
        <v>569</v>
      </c>
      <c r="AA570" s="128" t="str">
        <f>IF(A570="","",エントリーシート!$D$7)</f>
        <v/>
      </c>
      <c r="AB570" s="128" t="str">
        <f t="shared" si="82"/>
        <v/>
      </c>
      <c r="AC570" s="128" t="str">
        <f t="shared" si="83"/>
        <v/>
      </c>
      <c r="AD570" s="128" t="str">
        <f t="shared" si="84"/>
        <v/>
      </c>
      <c r="AE570" s="128" t="str">
        <f t="shared" si="85"/>
        <v/>
      </c>
      <c r="AF570" s="128" t="str">
        <f t="shared" si="86"/>
        <v/>
      </c>
      <c r="AG570" s="128" t="str">
        <f t="shared" si="87"/>
        <v/>
      </c>
      <c r="AH570" s="128" t="str">
        <f t="shared" si="88"/>
        <v/>
      </c>
      <c r="AI570" s="128" t="str">
        <f t="shared" si="89"/>
        <v/>
      </c>
      <c r="AJ570" s="128" t="str">
        <f t="shared" si="90"/>
        <v/>
      </c>
      <c r="AK570" s="128" t="str">
        <f>IF(A570="","",エントリーシート!$G$6)</f>
        <v/>
      </c>
    </row>
    <row r="571" spans="26:37">
      <c r="Z571" s="128">
        <v>570</v>
      </c>
      <c r="AA571" s="128" t="str">
        <f>IF(A571="","",エントリーシート!$D$7)</f>
        <v/>
      </c>
      <c r="AB571" s="128" t="str">
        <f t="shared" si="82"/>
        <v/>
      </c>
      <c r="AC571" s="128" t="str">
        <f t="shared" si="83"/>
        <v/>
      </c>
      <c r="AD571" s="128" t="str">
        <f t="shared" si="84"/>
        <v/>
      </c>
      <c r="AE571" s="128" t="str">
        <f t="shared" si="85"/>
        <v/>
      </c>
      <c r="AF571" s="128" t="str">
        <f t="shared" si="86"/>
        <v/>
      </c>
      <c r="AG571" s="128" t="str">
        <f t="shared" si="87"/>
        <v/>
      </c>
      <c r="AH571" s="128" t="str">
        <f t="shared" si="88"/>
        <v/>
      </c>
      <c r="AI571" s="128" t="str">
        <f t="shared" si="89"/>
        <v/>
      </c>
      <c r="AJ571" s="128" t="str">
        <f t="shared" si="90"/>
        <v/>
      </c>
      <c r="AK571" s="128" t="str">
        <f>IF(A571="","",エントリーシート!$G$6)</f>
        <v/>
      </c>
    </row>
    <row r="572" spans="26:37">
      <c r="Z572" s="128">
        <v>571</v>
      </c>
      <c r="AA572" s="128" t="str">
        <f>IF(A572="","",エントリーシート!$D$7)</f>
        <v/>
      </c>
      <c r="AB572" s="128" t="str">
        <f t="shared" si="82"/>
        <v/>
      </c>
      <c r="AC572" s="128" t="str">
        <f t="shared" si="83"/>
        <v/>
      </c>
      <c r="AD572" s="128" t="str">
        <f t="shared" si="84"/>
        <v/>
      </c>
      <c r="AE572" s="128" t="str">
        <f t="shared" si="85"/>
        <v/>
      </c>
      <c r="AF572" s="128" t="str">
        <f t="shared" si="86"/>
        <v/>
      </c>
      <c r="AG572" s="128" t="str">
        <f t="shared" si="87"/>
        <v/>
      </c>
      <c r="AH572" s="128" t="str">
        <f t="shared" si="88"/>
        <v/>
      </c>
      <c r="AI572" s="128" t="str">
        <f t="shared" si="89"/>
        <v/>
      </c>
      <c r="AJ572" s="128" t="str">
        <f t="shared" si="90"/>
        <v/>
      </c>
      <c r="AK572" s="128" t="str">
        <f>IF(A572="","",エントリーシート!$G$6)</f>
        <v/>
      </c>
    </row>
    <row r="573" spans="26:37">
      <c r="Z573" s="128">
        <v>572</v>
      </c>
      <c r="AA573" s="128" t="str">
        <f>IF(A573="","",エントリーシート!$D$7)</f>
        <v/>
      </c>
      <c r="AB573" s="128" t="str">
        <f t="shared" si="82"/>
        <v/>
      </c>
      <c r="AC573" s="128" t="str">
        <f t="shared" si="83"/>
        <v/>
      </c>
      <c r="AD573" s="128" t="str">
        <f t="shared" si="84"/>
        <v/>
      </c>
      <c r="AE573" s="128" t="str">
        <f t="shared" si="85"/>
        <v/>
      </c>
      <c r="AF573" s="128" t="str">
        <f t="shared" si="86"/>
        <v/>
      </c>
      <c r="AG573" s="128" t="str">
        <f t="shared" si="87"/>
        <v/>
      </c>
      <c r="AH573" s="128" t="str">
        <f t="shared" si="88"/>
        <v/>
      </c>
      <c r="AI573" s="128" t="str">
        <f t="shared" si="89"/>
        <v/>
      </c>
      <c r="AJ573" s="128" t="str">
        <f t="shared" si="90"/>
        <v/>
      </c>
      <c r="AK573" s="128" t="str">
        <f>IF(A573="","",エントリーシート!$G$6)</f>
        <v/>
      </c>
    </row>
    <row r="574" spans="26:37">
      <c r="Z574" s="128">
        <v>573</v>
      </c>
      <c r="AA574" s="128" t="str">
        <f>IF(A574="","",エントリーシート!$D$7)</f>
        <v/>
      </c>
      <c r="AB574" s="128" t="str">
        <f t="shared" si="82"/>
        <v/>
      </c>
      <c r="AC574" s="128" t="str">
        <f t="shared" si="83"/>
        <v/>
      </c>
      <c r="AD574" s="128" t="str">
        <f t="shared" si="84"/>
        <v/>
      </c>
      <c r="AE574" s="128" t="str">
        <f t="shared" si="85"/>
        <v/>
      </c>
      <c r="AF574" s="128" t="str">
        <f t="shared" si="86"/>
        <v/>
      </c>
      <c r="AG574" s="128" t="str">
        <f t="shared" si="87"/>
        <v/>
      </c>
      <c r="AH574" s="128" t="str">
        <f t="shared" si="88"/>
        <v/>
      </c>
      <c r="AI574" s="128" t="str">
        <f t="shared" si="89"/>
        <v/>
      </c>
      <c r="AJ574" s="128" t="str">
        <f t="shared" si="90"/>
        <v/>
      </c>
      <c r="AK574" s="128" t="str">
        <f>IF(A574="","",エントリーシート!$G$6)</f>
        <v/>
      </c>
    </row>
    <row r="575" spans="26:37">
      <c r="Z575" s="128">
        <v>574</v>
      </c>
      <c r="AA575" s="128" t="str">
        <f>IF(A575="","",エントリーシート!$D$7)</f>
        <v/>
      </c>
      <c r="AB575" s="128" t="str">
        <f t="shared" si="82"/>
        <v/>
      </c>
      <c r="AC575" s="128" t="str">
        <f t="shared" si="83"/>
        <v/>
      </c>
      <c r="AD575" s="128" t="str">
        <f t="shared" si="84"/>
        <v/>
      </c>
      <c r="AE575" s="128" t="str">
        <f t="shared" si="85"/>
        <v/>
      </c>
      <c r="AF575" s="128" t="str">
        <f t="shared" si="86"/>
        <v/>
      </c>
      <c r="AG575" s="128" t="str">
        <f t="shared" si="87"/>
        <v/>
      </c>
      <c r="AH575" s="128" t="str">
        <f t="shared" si="88"/>
        <v/>
      </c>
      <c r="AI575" s="128" t="str">
        <f t="shared" si="89"/>
        <v/>
      </c>
      <c r="AJ575" s="128" t="str">
        <f t="shared" si="90"/>
        <v/>
      </c>
      <c r="AK575" s="128" t="str">
        <f>IF(A575="","",エントリーシート!$G$6)</f>
        <v/>
      </c>
    </row>
    <row r="576" spans="26:37">
      <c r="Z576" s="128">
        <v>575</v>
      </c>
      <c r="AA576" s="128" t="str">
        <f>IF(A576="","",エントリーシート!$D$7)</f>
        <v/>
      </c>
      <c r="AB576" s="128" t="str">
        <f t="shared" si="82"/>
        <v/>
      </c>
      <c r="AC576" s="128" t="str">
        <f t="shared" si="83"/>
        <v/>
      </c>
      <c r="AD576" s="128" t="str">
        <f t="shared" si="84"/>
        <v/>
      </c>
      <c r="AE576" s="128" t="str">
        <f t="shared" si="85"/>
        <v/>
      </c>
      <c r="AF576" s="128" t="str">
        <f t="shared" si="86"/>
        <v/>
      </c>
      <c r="AG576" s="128" t="str">
        <f t="shared" si="87"/>
        <v/>
      </c>
      <c r="AH576" s="128" t="str">
        <f t="shared" si="88"/>
        <v/>
      </c>
      <c r="AI576" s="128" t="str">
        <f t="shared" si="89"/>
        <v/>
      </c>
      <c r="AJ576" s="128" t="str">
        <f t="shared" si="90"/>
        <v/>
      </c>
      <c r="AK576" s="128" t="str">
        <f>IF(A576="","",エントリーシート!$G$6)</f>
        <v/>
      </c>
    </row>
    <row r="577" spans="26:37">
      <c r="Z577" s="128">
        <v>576</v>
      </c>
      <c r="AA577" s="128" t="str">
        <f>IF(A577="","",エントリーシート!$D$7)</f>
        <v/>
      </c>
      <c r="AB577" s="128" t="str">
        <f t="shared" si="82"/>
        <v/>
      </c>
      <c r="AC577" s="128" t="str">
        <f t="shared" si="83"/>
        <v/>
      </c>
      <c r="AD577" s="128" t="str">
        <f t="shared" si="84"/>
        <v/>
      </c>
      <c r="AE577" s="128" t="str">
        <f t="shared" si="85"/>
        <v/>
      </c>
      <c r="AF577" s="128" t="str">
        <f t="shared" si="86"/>
        <v/>
      </c>
      <c r="AG577" s="128" t="str">
        <f t="shared" si="87"/>
        <v/>
      </c>
      <c r="AH577" s="128" t="str">
        <f t="shared" si="88"/>
        <v/>
      </c>
      <c r="AI577" s="128" t="str">
        <f t="shared" si="89"/>
        <v/>
      </c>
      <c r="AJ577" s="128" t="str">
        <f t="shared" si="90"/>
        <v/>
      </c>
      <c r="AK577" s="128" t="str">
        <f>IF(A577="","",エントリーシート!$G$6)</f>
        <v/>
      </c>
    </row>
    <row r="578" spans="26:37">
      <c r="Z578" s="128">
        <v>577</v>
      </c>
      <c r="AA578" s="128" t="str">
        <f>IF(A578="","",エントリーシート!$D$7)</f>
        <v/>
      </c>
      <c r="AB578" s="128" t="str">
        <f t="shared" si="82"/>
        <v/>
      </c>
      <c r="AC578" s="128" t="str">
        <f t="shared" si="83"/>
        <v/>
      </c>
      <c r="AD578" s="128" t="str">
        <f t="shared" si="84"/>
        <v/>
      </c>
      <c r="AE578" s="128" t="str">
        <f t="shared" si="85"/>
        <v/>
      </c>
      <c r="AF578" s="128" t="str">
        <f t="shared" si="86"/>
        <v/>
      </c>
      <c r="AG578" s="128" t="str">
        <f t="shared" si="87"/>
        <v/>
      </c>
      <c r="AH578" s="128" t="str">
        <f t="shared" si="88"/>
        <v/>
      </c>
      <c r="AI578" s="128" t="str">
        <f t="shared" si="89"/>
        <v/>
      </c>
      <c r="AJ578" s="128" t="str">
        <f t="shared" si="90"/>
        <v/>
      </c>
      <c r="AK578" s="128" t="str">
        <f>IF(A578="","",エントリーシート!$G$6)</f>
        <v/>
      </c>
    </row>
    <row r="579" spans="26:37">
      <c r="Z579" s="128">
        <v>578</v>
      </c>
      <c r="AA579" s="128" t="str">
        <f>IF(A579="","",エントリーシート!$D$7)</f>
        <v/>
      </c>
      <c r="AB579" s="128" t="str">
        <f t="shared" si="82"/>
        <v/>
      </c>
      <c r="AC579" s="128" t="str">
        <f t="shared" si="83"/>
        <v/>
      </c>
      <c r="AD579" s="128" t="str">
        <f t="shared" si="84"/>
        <v/>
      </c>
      <c r="AE579" s="128" t="str">
        <f t="shared" si="85"/>
        <v/>
      </c>
      <c r="AF579" s="128" t="str">
        <f t="shared" si="86"/>
        <v/>
      </c>
      <c r="AG579" s="128" t="str">
        <f t="shared" si="87"/>
        <v/>
      </c>
      <c r="AH579" s="128" t="str">
        <f t="shared" si="88"/>
        <v/>
      </c>
      <c r="AI579" s="128" t="str">
        <f t="shared" si="89"/>
        <v/>
      </c>
      <c r="AJ579" s="128" t="str">
        <f t="shared" si="90"/>
        <v/>
      </c>
      <c r="AK579" s="128" t="str">
        <f>IF(A579="","",エントリーシート!$G$6)</f>
        <v/>
      </c>
    </row>
    <row r="580" spans="26:37">
      <c r="Z580" s="128">
        <v>579</v>
      </c>
      <c r="AA580" s="128" t="str">
        <f>IF(A580="","",エントリーシート!$D$7)</f>
        <v/>
      </c>
      <c r="AB580" s="128" t="str">
        <f t="shared" si="82"/>
        <v/>
      </c>
      <c r="AC580" s="128" t="str">
        <f t="shared" si="83"/>
        <v/>
      </c>
      <c r="AD580" s="128" t="str">
        <f t="shared" si="84"/>
        <v/>
      </c>
      <c r="AE580" s="128" t="str">
        <f t="shared" si="85"/>
        <v/>
      </c>
      <c r="AF580" s="128" t="str">
        <f t="shared" si="86"/>
        <v/>
      </c>
      <c r="AG580" s="128" t="str">
        <f t="shared" si="87"/>
        <v/>
      </c>
      <c r="AH580" s="128" t="str">
        <f t="shared" si="88"/>
        <v/>
      </c>
      <c r="AI580" s="128" t="str">
        <f t="shared" si="89"/>
        <v/>
      </c>
      <c r="AJ580" s="128" t="str">
        <f t="shared" si="90"/>
        <v/>
      </c>
      <c r="AK580" s="128" t="str">
        <f>IF(A580="","",エントリーシート!$G$6)</f>
        <v/>
      </c>
    </row>
    <row r="581" spans="26:37">
      <c r="Z581" s="128">
        <v>580</v>
      </c>
      <c r="AA581" s="128" t="str">
        <f>IF(A581="","",エントリーシート!$D$7)</f>
        <v/>
      </c>
      <c r="AB581" s="128" t="str">
        <f t="shared" si="82"/>
        <v/>
      </c>
      <c r="AC581" s="128" t="str">
        <f t="shared" si="83"/>
        <v/>
      </c>
      <c r="AD581" s="128" t="str">
        <f t="shared" si="84"/>
        <v/>
      </c>
      <c r="AE581" s="128" t="str">
        <f t="shared" si="85"/>
        <v/>
      </c>
      <c r="AF581" s="128" t="str">
        <f t="shared" si="86"/>
        <v/>
      </c>
      <c r="AG581" s="128" t="str">
        <f t="shared" si="87"/>
        <v/>
      </c>
      <c r="AH581" s="128" t="str">
        <f t="shared" si="88"/>
        <v/>
      </c>
      <c r="AI581" s="128" t="str">
        <f t="shared" si="89"/>
        <v/>
      </c>
      <c r="AJ581" s="128" t="str">
        <f t="shared" si="90"/>
        <v/>
      </c>
      <c r="AK581" s="128" t="str">
        <f>IF(A581="","",エントリーシート!$G$6)</f>
        <v/>
      </c>
    </row>
    <row r="582" spans="26:37">
      <c r="Z582" s="128">
        <v>581</v>
      </c>
      <c r="AA582" s="128" t="str">
        <f>IF(A582="","",エントリーシート!$D$7)</f>
        <v/>
      </c>
      <c r="AB582" s="128" t="str">
        <f t="shared" si="82"/>
        <v/>
      </c>
      <c r="AC582" s="128" t="str">
        <f t="shared" si="83"/>
        <v/>
      </c>
      <c r="AD582" s="128" t="str">
        <f t="shared" si="84"/>
        <v/>
      </c>
      <c r="AE582" s="128" t="str">
        <f t="shared" si="85"/>
        <v/>
      </c>
      <c r="AF582" s="128" t="str">
        <f t="shared" si="86"/>
        <v/>
      </c>
      <c r="AG582" s="128" t="str">
        <f t="shared" si="87"/>
        <v/>
      </c>
      <c r="AH582" s="128" t="str">
        <f t="shared" si="88"/>
        <v/>
      </c>
      <c r="AI582" s="128" t="str">
        <f t="shared" si="89"/>
        <v/>
      </c>
      <c r="AJ582" s="128" t="str">
        <f t="shared" si="90"/>
        <v/>
      </c>
      <c r="AK582" s="128" t="str">
        <f>IF(A582="","",エントリーシート!$G$6)</f>
        <v/>
      </c>
    </row>
    <row r="583" spans="26:37">
      <c r="Z583" s="128">
        <v>582</v>
      </c>
      <c r="AA583" s="128" t="str">
        <f>IF(A583="","",エントリーシート!$D$7)</f>
        <v/>
      </c>
      <c r="AB583" s="128" t="str">
        <f t="shared" si="82"/>
        <v/>
      </c>
      <c r="AC583" s="128" t="str">
        <f t="shared" si="83"/>
        <v/>
      </c>
      <c r="AD583" s="128" t="str">
        <f t="shared" si="84"/>
        <v/>
      </c>
      <c r="AE583" s="128" t="str">
        <f t="shared" si="85"/>
        <v/>
      </c>
      <c r="AF583" s="128" t="str">
        <f t="shared" si="86"/>
        <v/>
      </c>
      <c r="AG583" s="128" t="str">
        <f t="shared" si="87"/>
        <v/>
      </c>
      <c r="AH583" s="128" t="str">
        <f t="shared" si="88"/>
        <v/>
      </c>
      <c r="AI583" s="128" t="str">
        <f t="shared" si="89"/>
        <v/>
      </c>
      <c r="AJ583" s="128" t="str">
        <f t="shared" si="90"/>
        <v/>
      </c>
      <c r="AK583" s="128" t="str">
        <f>IF(A583="","",エントリーシート!$G$6)</f>
        <v/>
      </c>
    </row>
    <row r="584" spans="26:37">
      <c r="Z584" s="128">
        <v>583</v>
      </c>
      <c r="AA584" s="128" t="str">
        <f>IF(A584="","",エントリーシート!$D$7)</f>
        <v/>
      </c>
      <c r="AB584" s="128" t="str">
        <f t="shared" si="82"/>
        <v/>
      </c>
      <c r="AC584" s="128" t="str">
        <f t="shared" si="83"/>
        <v/>
      </c>
      <c r="AD584" s="128" t="str">
        <f t="shared" si="84"/>
        <v/>
      </c>
      <c r="AE584" s="128" t="str">
        <f t="shared" si="85"/>
        <v/>
      </c>
      <c r="AF584" s="128" t="str">
        <f t="shared" si="86"/>
        <v/>
      </c>
      <c r="AG584" s="128" t="str">
        <f t="shared" si="87"/>
        <v/>
      </c>
      <c r="AH584" s="128" t="str">
        <f t="shared" si="88"/>
        <v/>
      </c>
      <c r="AI584" s="128" t="str">
        <f t="shared" si="89"/>
        <v/>
      </c>
      <c r="AJ584" s="128" t="str">
        <f t="shared" si="90"/>
        <v/>
      </c>
      <c r="AK584" s="128" t="str">
        <f>IF(A584="","",エントリーシート!$G$6)</f>
        <v/>
      </c>
    </row>
    <row r="585" spans="26:37">
      <c r="Z585" s="128">
        <v>584</v>
      </c>
      <c r="AA585" s="128" t="str">
        <f>IF(A585="","",エントリーシート!$D$7)</f>
        <v/>
      </c>
      <c r="AB585" s="128" t="str">
        <f t="shared" ref="AB585:AB648" si="91">IF($AA585="","",C585)</f>
        <v/>
      </c>
      <c r="AC585" s="128" t="str">
        <f t="shared" ref="AC585:AC648" si="92">IF($AA585="","",E585)</f>
        <v/>
      </c>
      <c r="AD585" s="128" t="str">
        <f t="shared" ref="AD585:AD648" si="93">IF($AA585="","",LEFT(B585,5))</f>
        <v/>
      </c>
      <c r="AE585" s="128" t="str">
        <f t="shared" ref="AE585:AE648" si="94">IF($AA585="","",I585)</f>
        <v/>
      </c>
      <c r="AF585" s="128" t="str">
        <f t="shared" ref="AF585:AF648" si="95">IF($AA585="","",J585)</f>
        <v/>
      </c>
      <c r="AG585" s="128" t="str">
        <f t="shared" ref="AG585:AG648" si="96">IF($AA585="","",K585)</f>
        <v/>
      </c>
      <c r="AH585" s="128" t="str">
        <f t="shared" ref="AH585:AH648" si="97">IF($AA585="","",L585)</f>
        <v/>
      </c>
      <c r="AI585" s="128" t="str">
        <f t="shared" ref="AI585:AI648" si="98">IF($AA585="","",M585)</f>
        <v/>
      </c>
      <c r="AJ585" s="128" t="str">
        <f t="shared" ref="AJ585:AJ648" si="99">IF($AA585="","",N585)</f>
        <v/>
      </c>
      <c r="AK585" s="128" t="str">
        <f>IF(A585="","",エントリーシート!$G$6)</f>
        <v/>
      </c>
    </row>
    <row r="586" spans="26:37">
      <c r="Z586" s="128">
        <v>585</v>
      </c>
      <c r="AA586" s="128" t="str">
        <f>IF(A586="","",エントリーシート!$D$7)</f>
        <v/>
      </c>
      <c r="AB586" s="128" t="str">
        <f t="shared" si="91"/>
        <v/>
      </c>
      <c r="AC586" s="128" t="str">
        <f t="shared" si="92"/>
        <v/>
      </c>
      <c r="AD586" s="128" t="str">
        <f t="shared" si="93"/>
        <v/>
      </c>
      <c r="AE586" s="128" t="str">
        <f t="shared" si="94"/>
        <v/>
      </c>
      <c r="AF586" s="128" t="str">
        <f t="shared" si="95"/>
        <v/>
      </c>
      <c r="AG586" s="128" t="str">
        <f t="shared" si="96"/>
        <v/>
      </c>
      <c r="AH586" s="128" t="str">
        <f t="shared" si="97"/>
        <v/>
      </c>
      <c r="AI586" s="128" t="str">
        <f t="shared" si="98"/>
        <v/>
      </c>
      <c r="AJ586" s="128" t="str">
        <f t="shared" si="99"/>
        <v/>
      </c>
      <c r="AK586" s="128" t="str">
        <f>IF(A586="","",エントリーシート!$G$6)</f>
        <v/>
      </c>
    </row>
    <row r="587" spans="26:37">
      <c r="Z587" s="128">
        <v>586</v>
      </c>
      <c r="AA587" s="128" t="str">
        <f>IF(A587="","",エントリーシート!$D$7)</f>
        <v/>
      </c>
      <c r="AB587" s="128" t="str">
        <f t="shared" si="91"/>
        <v/>
      </c>
      <c r="AC587" s="128" t="str">
        <f t="shared" si="92"/>
        <v/>
      </c>
      <c r="AD587" s="128" t="str">
        <f t="shared" si="93"/>
        <v/>
      </c>
      <c r="AE587" s="128" t="str">
        <f t="shared" si="94"/>
        <v/>
      </c>
      <c r="AF587" s="128" t="str">
        <f t="shared" si="95"/>
        <v/>
      </c>
      <c r="AG587" s="128" t="str">
        <f t="shared" si="96"/>
        <v/>
      </c>
      <c r="AH587" s="128" t="str">
        <f t="shared" si="97"/>
        <v/>
      </c>
      <c r="AI587" s="128" t="str">
        <f t="shared" si="98"/>
        <v/>
      </c>
      <c r="AJ587" s="128" t="str">
        <f t="shared" si="99"/>
        <v/>
      </c>
      <c r="AK587" s="128" t="str">
        <f>IF(A587="","",エントリーシート!$G$6)</f>
        <v/>
      </c>
    </row>
    <row r="588" spans="26:37">
      <c r="Z588" s="128">
        <v>587</v>
      </c>
      <c r="AA588" s="128" t="str">
        <f>IF(A588="","",エントリーシート!$D$7)</f>
        <v/>
      </c>
      <c r="AB588" s="128" t="str">
        <f t="shared" si="91"/>
        <v/>
      </c>
      <c r="AC588" s="128" t="str">
        <f t="shared" si="92"/>
        <v/>
      </c>
      <c r="AD588" s="128" t="str">
        <f t="shared" si="93"/>
        <v/>
      </c>
      <c r="AE588" s="128" t="str">
        <f t="shared" si="94"/>
        <v/>
      </c>
      <c r="AF588" s="128" t="str">
        <f t="shared" si="95"/>
        <v/>
      </c>
      <c r="AG588" s="128" t="str">
        <f t="shared" si="96"/>
        <v/>
      </c>
      <c r="AH588" s="128" t="str">
        <f t="shared" si="97"/>
        <v/>
      </c>
      <c r="AI588" s="128" t="str">
        <f t="shared" si="98"/>
        <v/>
      </c>
      <c r="AJ588" s="128" t="str">
        <f t="shared" si="99"/>
        <v/>
      </c>
      <c r="AK588" s="128" t="str">
        <f>IF(A588="","",エントリーシート!$G$6)</f>
        <v/>
      </c>
    </row>
    <row r="589" spans="26:37">
      <c r="Z589" s="128">
        <v>588</v>
      </c>
      <c r="AA589" s="128" t="str">
        <f>IF(A589="","",エントリーシート!$D$7)</f>
        <v/>
      </c>
      <c r="AB589" s="128" t="str">
        <f t="shared" si="91"/>
        <v/>
      </c>
      <c r="AC589" s="128" t="str">
        <f t="shared" si="92"/>
        <v/>
      </c>
      <c r="AD589" s="128" t="str">
        <f t="shared" si="93"/>
        <v/>
      </c>
      <c r="AE589" s="128" t="str">
        <f t="shared" si="94"/>
        <v/>
      </c>
      <c r="AF589" s="128" t="str">
        <f t="shared" si="95"/>
        <v/>
      </c>
      <c r="AG589" s="128" t="str">
        <f t="shared" si="96"/>
        <v/>
      </c>
      <c r="AH589" s="128" t="str">
        <f t="shared" si="97"/>
        <v/>
      </c>
      <c r="AI589" s="128" t="str">
        <f t="shared" si="98"/>
        <v/>
      </c>
      <c r="AJ589" s="128" t="str">
        <f t="shared" si="99"/>
        <v/>
      </c>
      <c r="AK589" s="128" t="str">
        <f>IF(A589="","",エントリーシート!$G$6)</f>
        <v/>
      </c>
    </row>
    <row r="590" spans="26:37">
      <c r="Z590" s="128">
        <v>589</v>
      </c>
      <c r="AA590" s="128" t="str">
        <f>IF(A590="","",エントリーシート!$D$7)</f>
        <v/>
      </c>
      <c r="AB590" s="128" t="str">
        <f t="shared" si="91"/>
        <v/>
      </c>
      <c r="AC590" s="128" t="str">
        <f t="shared" si="92"/>
        <v/>
      </c>
      <c r="AD590" s="128" t="str">
        <f t="shared" si="93"/>
        <v/>
      </c>
      <c r="AE590" s="128" t="str">
        <f t="shared" si="94"/>
        <v/>
      </c>
      <c r="AF590" s="128" t="str">
        <f t="shared" si="95"/>
        <v/>
      </c>
      <c r="AG590" s="128" t="str">
        <f t="shared" si="96"/>
        <v/>
      </c>
      <c r="AH590" s="128" t="str">
        <f t="shared" si="97"/>
        <v/>
      </c>
      <c r="AI590" s="128" t="str">
        <f t="shared" si="98"/>
        <v/>
      </c>
      <c r="AJ590" s="128" t="str">
        <f t="shared" si="99"/>
        <v/>
      </c>
      <c r="AK590" s="128" t="str">
        <f>IF(A590="","",エントリーシート!$G$6)</f>
        <v/>
      </c>
    </row>
    <row r="591" spans="26:37">
      <c r="Z591" s="128">
        <v>590</v>
      </c>
      <c r="AA591" s="128" t="str">
        <f>IF(A591="","",エントリーシート!$D$7)</f>
        <v/>
      </c>
      <c r="AB591" s="128" t="str">
        <f t="shared" si="91"/>
        <v/>
      </c>
      <c r="AC591" s="128" t="str">
        <f t="shared" si="92"/>
        <v/>
      </c>
      <c r="AD591" s="128" t="str">
        <f t="shared" si="93"/>
        <v/>
      </c>
      <c r="AE591" s="128" t="str">
        <f t="shared" si="94"/>
        <v/>
      </c>
      <c r="AF591" s="128" t="str">
        <f t="shared" si="95"/>
        <v/>
      </c>
      <c r="AG591" s="128" t="str">
        <f t="shared" si="96"/>
        <v/>
      </c>
      <c r="AH591" s="128" t="str">
        <f t="shared" si="97"/>
        <v/>
      </c>
      <c r="AI591" s="128" t="str">
        <f t="shared" si="98"/>
        <v/>
      </c>
      <c r="AJ591" s="128" t="str">
        <f t="shared" si="99"/>
        <v/>
      </c>
      <c r="AK591" s="128" t="str">
        <f>IF(A591="","",エントリーシート!$G$6)</f>
        <v/>
      </c>
    </row>
    <row r="592" spans="26:37">
      <c r="Z592" s="128">
        <v>591</v>
      </c>
      <c r="AA592" s="128" t="str">
        <f>IF(A592="","",エントリーシート!$D$7)</f>
        <v/>
      </c>
      <c r="AB592" s="128" t="str">
        <f t="shared" si="91"/>
        <v/>
      </c>
      <c r="AC592" s="128" t="str">
        <f t="shared" si="92"/>
        <v/>
      </c>
      <c r="AD592" s="128" t="str">
        <f t="shared" si="93"/>
        <v/>
      </c>
      <c r="AE592" s="128" t="str">
        <f t="shared" si="94"/>
        <v/>
      </c>
      <c r="AF592" s="128" t="str">
        <f t="shared" si="95"/>
        <v/>
      </c>
      <c r="AG592" s="128" t="str">
        <f t="shared" si="96"/>
        <v/>
      </c>
      <c r="AH592" s="128" t="str">
        <f t="shared" si="97"/>
        <v/>
      </c>
      <c r="AI592" s="128" t="str">
        <f t="shared" si="98"/>
        <v/>
      </c>
      <c r="AJ592" s="128" t="str">
        <f t="shared" si="99"/>
        <v/>
      </c>
      <c r="AK592" s="128" t="str">
        <f>IF(A592="","",エントリーシート!$G$6)</f>
        <v/>
      </c>
    </row>
    <row r="593" spans="26:37">
      <c r="Z593" s="128">
        <v>592</v>
      </c>
      <c r="AA593" s="128" t="str">
        <f>IF(A593="","",エントリーシート!$D$7)</f>
        <v/>
      </c>
      <c r="AB593" s="128" t="str">
        <f t="shared" si="91"/>
        <v/>
      </c>
      <c r="AC593" s="128" t="str">
        <f t="shared" si="92"/>
        <v/>
      </c>
      <c r="AD593" s="128" t="str">
        <f t="shared" si="93"/>
        <v/>
      </c>
      <c r="AE593" s="128" t="str">
        <f t="shared" si="94"/>
        <v/>
      </c>
      <c r="AF593" s="128" t="str">
        <f t="shared" si="95"/>
        <v/>
      </c>
      <c r="AG593" s="128" t="str">
        <f t="shared" si="96"/>
        <v/>
      </c>
      <c r="AH593" s="128" t="str">
        <f t="shared" si="97"/>
        <v/>
      </c>
      <c r="AI593" s="128" t="str">
        <f t="shared" si="98"/>
        <v/>
      </c>
      <c r="AJ593" s="128" t="str">
        <f t="shared" si="99"/>
        <v/>
      </c>
      <c r="AK593" s="128" t="str">
        <f>IF(A593="","",エントリーシート!$G$6)</f>
        <v/>
      </c>
    </row>
    <row r="594" spans="26:37">
      <c r="Z594" s="128">
        <v>593</v>
      </c>
      <c r="AA594" s="128" t="str">
        <f>IF(A594="","",エントリーシート!$D$7)</f>
        <v/>
      </c>
      <c r="AB594" s="128" t="str">
        <f t="shared" si="91"/>
        <v/>
      </c>
      <c r="AC594" s="128" t="str">
        <f t="shared" si="92"/>
        <v/>
      </c>
      <c r="AD594" s="128" t="str">
        <f t="shared" si="93"/>
        <v/>
      </c>
      <c r="AE594" s="128" t="str">
        <f t="shared" si="94"/>
        <v/>
      </c>
      <c r="AF594" s="128" t="str">
        <f t="shared" si="95"/>
        <v/>
      </c>
      <c r="AG594" s="128" t="str">
        <f t="shared" si="96"/>
        <v/>
      </c>
      <c r="AH594" s="128" t="str">
        <f t="shared" si="97"/>
        <v/>
      </c>
      <c r="AI594" s="128" t="str">
        <f t="shared" si="98"/>
        <v/>
      </c>
      <c r="AJ594" s="128" t="str">
        <f t="shared" si="99"/>
        <v/>
      </c>
      <c r="AK594" s="128" t="str">
        <f>IF(A594="","",エントリーシート!$G$6)</f>
        <v/>
      </c>
    </row>
    <row r="595" spans="26:37">
      <c r="Z595" s="128">
        <v>594</v>
      </c>
      <c r="AA595" s="128" t="str">
        <f>IF(A595="","",エントリーシート!$D$7)</f>
        <v/>
      </c>
      <c r="AB595" s="128" t="str">
        <f t="shared" si="91"/>
        <v/>
      </c>
      <c r="AC595" s="128" t="str">
        <f t="shared" si="92"/>
        <v/>
      </c>
      <c r="AD595" s="128" t="str">
        <f t="shared" si="93"/>
        <v/>
      </c>
      <c r="AE595" s="128" t="str">
        <f t="shared" si="94"/>
        <v/>
      </c>
      <c r="AF595" s="128" t="str">
        <f t="shared" si="95"/>
        <v/>
      </c>
      <c r="AG595" s="128" t="str">
        <f t="shared" si="96"/>
        <v/>
      </c>
      <c r="AH595" s="128" t="str">
        <f t="shared" si="97"/>
        <v/>
      </c>
      <c r="AI595" s="128" t="str">
        <f t="shared" si="98"/>
        <v/>
      </c>
      <c r="AJ595" s="128" t="str">
        <f t="shared" si="99"/>
        <v/>
      </c>
      <c r="AK595" s="128" t="str">
        <f>IF(A595="","",エントリーシート!$G$6)</f>
        <v/>
      </c>
    </row>
    <row r="596" spans="26:37">
      <c r="Z596" s="128">
        <v>595</v>
      </c>
      <c r="AA596" s="128" t="str">
        <f>IF(A596="","",エントリーシート!$D$7)</f>
        <v/>
      </c>
      <c r="AB596" s="128" t="str">
        <f t="shared" si="91"/>
        <v/>
      </c>
      <c r="AC596" s="128" t="str">
        <f t="shared" si="92"/>
        <v/>
      </c>
      <c r="AD596" s="128" t="str">
        <f t="shared" si="93"/>
        <v/>
      </c>
      <c r="AE596" s="128" t="str">
        <f t="shared" si="94"/>
        <v/>
      </c>
      <c r="AF596" s="128" t="str">
        <f t="shared" si="95"/>
        <v/>
      </c>
      <c r="AG596" s="128" t="str">
        <f t="shared" si="96"/>
        <v/>
      </c>
      <c r="AH596" s="128" t="str">
        <f t="shared" si="97"/>
        <v/>
      </c>
      <c r="AI596" s="128" t="str">
        <f t="shared" si="98"/>
        <v/>
      </c>
      <c r="AJ596" s="128" t="str">
        <f t="shared" si="99"/>
        <v/>
      </c>
      <c r="AK596" s="128" t="str">
        <f>IF(A596="","",エントリーシート!$G$6)</f>
        <v/>
      </c>
    </row>
    <row r="597" spans="26:37">
      <c r="Z597" s="128">
        <v>596</v>
      </c>
      <c r="AA597" s="128" t="str">
        <f>IF(A597="","",エントリーシート!$D$7)</f>
        <v/>
      </c>
      <c r="AB597" s="128" t="str">
        <f t="shared" si="91"/>
        <v/>
      </c>
      <c r="AC597" s="128" t="str">
        <f t="shared" si="92"/>
        <v/>
      </c>
      <c r="AD597" s="128" t="str">
        <f t="shared" si="93"/>
        <v/>
      </c>
      <c r="AE597" s="128" t="str">
        <f t="shared" si="94"/>
        <v/>
      </c>
      <c r="AF597" s="128" t="str">
        <f t="shared" si="95"/>
        <v/>
      </c>
      <c r="AG597" s="128" t="str">
        <f t="shared" si="96"/>
        <v/>
      </c>
      <c r="AH597" s="128" t="str">
        <f t="shared" si="97"/>
        <v/>
      </c>
      <c r="AI597" s="128" t="str">
        <f t="shared" si="98"/>
        <v/>
      </c>
      <c r="AJ597" s="128" t="str">
        <f t="shared" si="99"/>
        <v/>
      </c>
      <c r="AK597" s="128" t="str">
        <f>IF(A597="","",エントリーシート!$G$6)</f>
        <v/>
      </c>
    </row>
    <row r="598" spans="26:37">
      <c r="Z598" s="128">
        <v>597</v>
      </c>
      <c r="AA598" s="128" t="str">
        <f>IF(A598="","",エントリーシート!$D$7)</f>
        <v/>
      </c>
      <c r="AB598" s="128" t="str">
        <f t="shared" si="91"/>
        <v/>
      </c>
      <c r="AC598" s="128" t="str">
        <f t="shared" si="92"/>
        <v/>
      </c>
      <c r="AD598" s="128" t="str">
        <f t="shared" si="93"/>
        <v/>
      </c>
      <c r="AE598" s="128" t="str">
        <f t="shared" si="94"/>
        <v/>
      </c>
      <c r="AF598" s="128" t="str">
        <f t="shared" si="95"/>
        <v/>
      </c>
      <c r="AG598" s="128" t="str">
        <f t="shared" si="96"/>
        <v/>
      </c>
      <c r="AH598" s="128" t="str">
        <f t="shared" si="97"/>
        <v/>
      </c>
      <c r="AI598" s="128" t="str">
        <f t="shared" si="98"/>
        <v/>
      </c>
      <c r="AJ598" s="128" t="str">
        <f t="shared" si="99"/>
        <v/>
      </c>
      <c r="AK598" s="128" t="str">
        <f>IF(A598="","",エントリーシート!$G$6)</f>
        <v/>
      </c>
    </row>
    <row r="599" spans="26:37">
      <c r="Z599" s="128">
        <v>598</v>
      </c>
      <c r="AA599" s="128" t="str">
        <f>IF(A599="","",エントリーシート!$D$7)</f>
        <v/>
      </c>
      <c r="AB599" s="128" t="str">
        <f t="shared" si="91"/>
        <v/>
      </c>
      <c r="AC599" s="128" t="str">
        <f t="shared" si="92"/>
        <v/>
      </c>
      <c r="AD599" s="128" t="str">
        <f t="shared" si="93"/>
        <v/>
      </c>
      <c r="AE599" s="128" t="str">
        <f t="shared" si="94"/>
        <v/>
      </c>
      <c r="AF599" s="128" t="str">
        <f t="shared" si="95"/>
        <v/>
      </c>
      <c r="AG599" s="128" t="str">
        <f t="shared" si="96"/>
        <v/>
      </c>
      <c r="AH599" s="128" t="str">
        <f t="shared" si="97"/>
        <v/>
      </c>
      <c r="AI599" s="128" t="str">
        <f t="shared" si="98"/>
        <v/>
      </c>
      <c r="AJ599" s="128" t="str">
        <f t="shared" si="99"/>
        <v/>
      </c>
      <c r="AK599" s="128" t="str">
        <f>IF(A599="","",エントリーシート!$G$6)</f>
        <v/>
      </c>
    </row>
    <row r="600" spans="26:37">
      <c r="Z600" s="128">
        <v>599</v>
      </c>
      <c r="AA600" s="128" t="str">
        <f>IF(A600="","",エントリーシート!$D$7)</f>
        <v/>
      </c>
      <c r="AB600" s="128" t="str">
        <f t="shared" si="91"/>
        <v/>
      </c>
      <c r="AC600" s="128" t="str">
        <f t="shared" si="92"/>
        <v/>
      </c>
      <c r="AD600" s="128" t="str">
        <f t="shared" si="93"/>
        <v/>
      </c>
      <c r="AE600" s="128" t="str">
        <f t="shared" si="94"/>
        <v/>
      </c>
      <c r="AF600" s="128" t="str">
        <f t="shared" si="95"/>
        <v/>
      </c>
      <c r="AG600" s="128" t="str">
        <f t="shared" si="96"/>
        <v/>
      </c>
      <c r="AH600" s="128" t="str">
        <f t="shared" si="97"/>
        <v/>
      </c>
      <c r="AI600" s="128" t="str">
        <f t="shared" si="98"/>
        <v/>
      </c>
      <c r="AJ600" s="128" t="str">
        <f t="shared" si="99"/>
        <v/>
      </c>
      <c r="AK600" s="128" t="str">
        <f>IF(A600="","",エントリーシート!$G$6)</f>
        <v/>
      </c>
    </row>
    <row r="601" spans="26:37">
      <c r="Z601" s="128">
        <v>600</v>
      </c>
      <c r="AA601" s="128" t="str">
        <f>IF(A601="","",エントリーシート!$D$7)</f>
        <v/>
      </c>
      <c r="AB601" s="128" t="str">
        <f t="shared" si="91"/>
        <v/>
      </c>
      <c r="AC601" s="128" t="str">
        <f t="shared" si="92"/>
        <v/>
      </c>
      <c r="AD601" s="128" t="str">
        <f t="shared" si="93"/>
        <v/>
      </c>
      <c r="AE601" s="128" t="str">
        <f t="shared" si="94"/>
        <v/>
      </c>
      <c r="AF601" s="128" t="str">
        <f t="shared" si="95"/>
        <v/>
      </c>
      <c r="AG601" s="128" t="str">
        <f t="shared" si="96"/>
        <v/>
      </c>
      <c r="AH601" s="128" t="str">
        <f t="shared" si="97"/>
        <v/>
      </c>
      <c r="AI601" s="128" t="str">
        <f t="shared" si="98"/>
        <v/>
      </c>
      <c r="AJ601" s="128" t="str">
        <f t="shared" si="99"/>
        <v/>
      </c>
      <c r="AK601" s="128" t="str">
        <f>IF(A601="","",エントリーシート!$G$6)</f>
        <v/>
      </c>
    </row>
    <row r="602" spans="26:37">
      <c r="Z602" s="128">
        <v>601</v>
      </c>
      <c r="AA602" s="128" t="str">
        <f>IF(A602="","",エントリーシート!$D$7)</f>
        <v/>
      </c>
      <c r="AB602" s="128" t="str">
        <f t="shared" si="91"/>
        <v/>
      </c>
      <c r="AC602" s="128" t="str">
        <f t="shared" si="92"/>
        <v/>
      </c>
      <c r="AD602" s="128" t="str">
        <f t="shared" si="93"/>
        <v/>
      </c>
      <c r="AE602" s="128" t="str">
        <f t="shared" si="94"/>
        <v/>
      </c>
      <c r="AF602" s="128" t="str">
        <f t="shared" si="95"/>
        <v/>
      </c>
      <c r="AG602" s="128" t="str">
        <f t="shared" si="96"/>
        <v/>
      </c>
      <c r="AH602" s="128" t="str">
        <f t="shared" si="97"/>
        <v/>
      </c>
      <c r="AI602" s="128" t="str">
        <f t="shared" si="98"/>
        <v/>
      </c>
      <c r="AJ602" s="128" t="str">
        <f t="shared" si="99"/>
        <v/>
      </c>
      <c r="AK602" s="128" t="str">
        <f>IF(A602="","",エントリーシート!$G$6)</f>
        <v/>
      </c>
    </row>
    <row r="603" spans="26:37">
      <c r="Z603" s="128">
        <v>602</v>
      </c>
      <c r="AA603" s="128" t="str">
        <f>IF(A603="","",エントリーシート!$D$7)</f>
        <v/>
      </c>
      <c r="AB603" s="128" t="str">
        <f t="shared" si="91"/>
        <v/>
      </c>
      <c r="AC603" s="128" t="str">
        <f t="shared" si="92"/>
        <v/>
      </c>
      <c r="AD603" s="128" t="str">
        <f t="shared" si="93"/>
        <v/>
      </c>
      <c r="AE603" s="128" t="str">
        <f t="shared" si="94"/>
        <v/>
      </c>
      <c r="AF603" s="128" t="str">
        <f t="shared" si="95"/>
        <v/>
      </c>
      <c r="AG603" s="128" t="str">
        <f t="shared" si="96"/>
        <v/>
      </c>
      <c r="AH603" s="128" t="str">
        <f t="shared" si="97"/>
        <v/>
      </c>
      <c r="AI603" s="128" t="str">
        <f t="shared" si="98"/>
        <v/>
      </c>
      <c r="AJ603" s="128" t="str">
        <f t="shared" si="99"/>
        <v/>
      </c>
      <c r="AK603" s="128" t="str">
        <f>IF(A603="","",エントリーシート!$G$6)</f>
        <v/>
      </c>
    </row>
    <row r="604" spans="26:37">
      <c r="Z604" s="128">
        <v>603</v>
      </c>
      <c r="AA604" s="128" t="str">
        <f>IF(A604="","",エントリーシート!$D$7)</f>
        <v/>
      </c>
      <c r="AB604" s="128" t="str">
        <f t="shared" si="91"/>
        <v/>
      </c>
      <c r="AC604" s="128" t="str">
        <f t="shared" si="92"/>
        <v/>
      </c>
      <c r="AD604" s="128" t="str">
        <f t="shared" si="93"/>
        <v/>
      </c>
      <c r="AE604" s="128" t="str">
        <f t="shared" si="94"/>
        <v/>
      </c>
      <c r="AF604" s="128" t="str">
        <f t="shared" si="95"/>
        <v/>
      </c>
      <c r="AG604" s="128" t="str">
        <f t="shared" si="96"/>
        <v/>
      </c>
      <c r="AH604" s="128" t="str">
        <f t="shared" si="97"/>
        <v/>
      </c>
      <c r="AI604" s="128" t="str">
        <f t="shared" si="98"/>
        <v/>
      </c>
      <c r="AJ604" s="128" t="str">
        <f t="shared" si="99"/>
        <v/>
      </c>
      <c r="AK604" s="128" t="str">
        <f>IF(A604="","",エントリーシート!$G$6)</f>
        <v/>
      </c>
    </row>
    <row r="605" spans="26:37">
      <c r="Z605" s="128">
        <v>604</v>
      </c>
      <c r="AA605" s="128" t="str">
        <f>IF(A605="","",エントリーシート!$D$7)</f>
        <v/>
      </c>
      <c r="AB605" s="128" t="str">
        <f t="shared" si="91"/>
        <v/>
      </c>
      <c r="AC605" s="128" t="str">
        <f t="shared" si="92"/>
        <v/>
      </c>
      <c r="AD605" s="128" t="str">
        <f t="shared" si="93"/>
        <v/>
      </c>
      <c r="AE605" s="128" t="str">
        <f t="shared" si="94"/>
        <v/>
      </c>
      <c r="AF605" s="128" t="str">
        <f t="shared" si="95"/>
        <v/>
      </c>
      <c r="AG605" s="128" t="str">
        <f t="shared" si="96"/>
        <v/>
      </c>
      <c r="AH605" s="128" t="str">
        <f t="shared" si="97"/>
        <v/>
      </c>
      <c r="AI605" s="128" t="str">
        <f t="shared" si="98"/>
        <v/>
      </c>
      <c r="AJ605" s="128" t="str">
        <f t="shared" si="99"/>
        <v/>
      </c>
      <c r="AK605" s="128" t="str">
        <f>IF(A605="","",エントリーシート!$G$6)</f>
        <v/>
      </c>
    </row>
    <row r="606" spans="26:37">
      <c r="Z606" s="128">
        <v>605</v>
      </c>
      <c r="AA606" s="128" t="str">
        <f>IF(A606="","",エントリーシート!$D$7)</f>
        <v/>
      </c>
      <c r="AB606" s="128" t="str">
        <f t="shared" si="91"/>
        <v/>
      </c>
      <c r="AC606" s="128" t="str">
        <f t="shared" si="92"/>
        <v/>
      </c>
      <c r="AD606" s="128" t="str">
        <f t="shared" si="93"/>
        <v/>
      </c>
      <c r="AE606" s="128" t="str">
        <f t="shared" si="94"/>
        <v/>
      </c>
      <c r="AF606" s="128" t="str">
        <f t="shared" si="95"/>
        <v/>
      </c>
      <c r="AG606" s="128" t="str">
        <f t="shared" si="96"/>
        <v/>
      </c>
      <c r="AH606" s="128" t="str">
        <f t="shared" si="97"/>
        <v/>
      </c>
      <c r="AI606" s="128" t="str">
        <f t="shared" si="98"/>
        <v/>
      </c>
      <c r="AJ606" s="128" t="str">
        <f t="shared" si="99"/>
        <v/>
      </c>
      <c r="AK606" s="128" t="str">
        <f>IF(A606="","",エントリーシート!$G$6)</f>
        <v/>
      </c>
    </row>
    <row r="607" spans="26:37">
      <c r="Z607" s="128">
        <v>606</v>
      </c>
      <c r="AA607" s="128" t="str">
        <f>IF(A607="","",エントリーシート!$D$7)</f>
        <v/>
      </c>
      <c r="AB607" s="128" t="str">
        <f t="shared" si="91"/>
        <v/>
      </c>
      <c r="AC607" s="128" t="str">
        <f t="shared" si="92"/>
        <v/>
      </c>
      <c r="AD607" s="128" t="str">
        <f t="shared" si="93"/>
        <v/>
      </c>
      <c r="AE607" s="128" t="str">
        <f t="shared" si="94"/>
        <v/>
      </c>
      <c r="AF607" s="128" t="str">
        <f t="shared" si="95"/>
        <v/>
      </c>
      <c r="AG607" s="128" t="str">
        <f t="shared" si="96"/>
        <v/>
      </c>
      <c r="AH607" s="128" t="str">
        <f t="shared" si="97"/>
        <v/>
      </c>
      <c r="AI607" s="128" t="str">
        <f t="shared" si="98"/>
        <v/>
      </c>
      <c r="AJ607" s="128" t="str">
        <f t="shared" si="99"/>
        <v/>
      </c>
      <c r="AK607" s="128" t="str">
        <f>IF(A607="","",エントリーシート!$G$6)</f>
        <v/>
      </c>
    </row>
    <row r="608" spans="26:37">
      <c r="Z608" s="128">
        <v>607</v>
      </c>
      <c r="AA608" s="128" t="str">
        <f>IF(A608="","",エントリーシート!$D$7)</f>
        <v/>
      </c>
      <c r="AB608" s="128" t="str">
        <f t="shared" si="91"/>
        <v/>
      </c>
      <c r="AC608" s="128" t="str">
        <f t="shared" si="92"/>
        <v/>
      </c>
      <c r="AD608" s="128" t="str">
        <f t="shared" si="93"/>
        <v/>
      </c>
      <c r="AE608" s="128" t="str">
        <f t="shared" si="94"/>
        <v/>
      </c>
      <c r="AF608" s="128" t="str">
        <f t="shared" si="95"/>
        <v/>
      </c>
      <c r="AG608" s="128" t="str">
        <f t="shared" si="96"/>
        <v/>
      </c>
      <c r="AH608" s="128" t="str">
        <f t="shared" si="97"/>
        <v/>
      </c>
      <c r="AI608" s="128" t="str">
        <f t="shared" si="98"/>
        <v/>
      </c>
      <c r="AJ608" s="128" t="str">
        <f t="shared" si="99"/>
        <v/>
      </c>
      <c r="AK608" s="128" t="str">
        <f>IF(A608="","",エントリーシート!$G$6)</f>
        <v/>
      </c>
    </row>
    <row r="609" spans="26:37">
      <c r="Z609" s="128">
        <v>608</v>
      </c>
      <c r="AA609" s="128" t="str">
        <f>IF(A609="","",エントリーシート!$D$7)</f>
        <v/>
      </c>
      <c r="AB609" s="128" t="str">
        <f t="shared" si="91"/>
        <v/>
      </c>
      <c r="AC609" s="128" t="str">
        <f t="shared" si="92"/>
        <v/>
      </c>
      <c r="AD609" s="128" t="str">
        <f t="shared" si="93"/>
        <v/>
      </c>
      <c r="AE609" s="128" t="str">
        <f t="shared" si="94"/>
        <v/>
      </c>
      <c r="AF609" s="128" t="str">
        <f t="shared" si="95"/>
        <v/>
      </c>
      <c r="AG609" s="128" t="str">
        <f t="shared" si="96"/>
        <v/>
      </c>
      <c r="AH609" s="128" t="str">
        <f t="shared" si="97"/>
        <v/>
      </c>
      <c r="AI609" s="128" t="str">
        <f t="shared" si="98"/>
        <v/>
      </c>
      <c r="AJ609" s="128" t="str">
        <f t="shared" si="99"/>
        <v/>
      </c>
      <c r="AK609" s="128" t="str">
        <f>IF(A609="","",エントリーシート!$G$6)</f>
        <v/>
      </c>
    </row>
    <row r="610" spans="26:37">
      <c r="Z610" s="128">
        <v>609</v>
      </c>
      <c r="AA610" s="128" t="str">
        <f>IF(A610="","",エントリーシート!$D$7)</f>
        <v/>
      </c>
      <c r="AB610" s="128" t="str">
        <f t="shared" si="91"/>
        <v/>
      </c>
      <c r="AC610" s="128" t="str">
        <f t="shared" si="92"/>
        <v/>
      </c>
      <c r="AD610" s="128" t="str">
        <f t="shared" si="93"/>
        <v/>
      </c>
      <c r="AE610" s="128" t="str">
        <f t="shared" si="94"/>
        <v/>
      </c>
      <c r="AF610" s="128" t="str">
        <f t="shared" si="95"/>
        <v/>
      </c>
      <c r="AG610" s="128" t="str">
        <f t="shared" si="96"/>
        <v/>
      </c>
      <c r="AH610" s="128" t="str">
        <f t="shared" si="97"/>
        <v/>
      </c>
      <c r="AI610" s="128" t="str">
        <f t="shared" si="98"/>
        <v/>
      </c>
      <c r="AJ610" s="128" t="str">
        <f t="shared" si="99"/>
        <v/>
      </c>
      <c r="AK610" s="128" t="str">
        <f>IF(A610="","",エントリーシート!$G$6)</f>
        <v/>
      </c>
    </row>
    <row r="611" spans="26:37">
      <c r="Z611" s="128">
        <v>610</v>
      </c>
      <c r="AA611" s="128" t="str">
        <f>IF(A611="","",エントリーシート!$D$7)</f>
        <v/>
      </c>
      <c r="AB611" s="128" t="str">
        <f t="shared" si="91"/>
        <v/>
      </c>
      <c r="AC611" s="128" t="str">
        <f t="shared" si="92"/>
        <v/>
      </c>
      <c r="AD611" s="128" t="str">
        <f t="shared" si="93"/>
        <v/>
      </c>
      <c r="AE611" s="128" t="str">
        <f t="shared" si="94"/>
        <v/>
      </c>
      <c r="AF611" s="128" t="str">
        <f t="shared" si="95"/>
        <v/>
      </c>
      <c r="AG611" s="128" t="str">
        <f t="shared" si="96"/>
        <v/>
      </c>
      <c r="AH611" s="128" t="str">
        <f t="shared" si="97"/>
        <v/>
      </c>
      <c r="AI611" s="128" t="str">
        <f t="shared" si="98"/>
        <v/>
      </c>
      <c r="AJ611" s="128" t="str">
        <f t="shared" si="99"/>
        <v/>
      </c>
      <c r="AK611" s="128" t="str">
        <f>IF(A611="","",エントリーシート!$G$6)</f>
        <v/>
      </c>
    </row>
    <row r="612" spans="26:37">
      <c r="Z612" s="128">
        <v>611</v>
      </c>
      <c r="AA612" s="128" t="str">
        <f>IF(A612="","",エントリーシート!$D$7)</f>
        <v/>
      </c>
      <c r="AB612" s="128" t="str">
        <f t="shared" si="91"/>
        <v/>
      </c>
      <c r="AC612" s="128" t="str">
        <f t="shared" si="92"/>
        <v/>
      </c>
      <c r="AD612" s="128" t="str">
        <f t="shared" si="93"/>
        <v/>
      </c>
      <c r="AE612" s="128" t="str">
        <f t="shared" si="94"/>
        <v/>
      </c>
      <c r="AF612" s="128" t="str">
        <f t="shared" si="95"/>
        <v/>
      </c>
      <c r="AG612" s="128" t="str">
        <f t="shared" si="96"/>
        <v/>
      </c>
      <c r="AH612" s="128" t="str">
        <f t="shared" si="97"/>
        <v/>
      </c>
      <c r="AI612" s="128" t="str">
        <f t="shared" si="98"/>
        <v/>
      </c>
      <c r="AJ612" s="128" t="str">
        <f t="shared" si="99"/>
        <v/>
      </c>
      <c r="AK612" s="128" t="str">
        <f>IF(A612="","",エントリーシート!$G$6)</f>
        <v/>
      </c>
    </row>
    <row r="613" spans="26:37">
      <c r="Z613" s="128">
        <v>612</v>
      </c>
      <c r="AA613" s="128" t="str">
        <f>IF(A613="","",エントリーシート!$D$7)</f>
        <v/>
      </c>
      <c r="AB613" s="128" t="str">
        <f t="shared" si="91"/>
        <v/>
      </c>
      <c r="AC613" s="128" t="str">
        <f t="shared" si="92"/>
        <v/>
      </c>
      <c r="AD613" s="128" t="str">
        <f t="shared" si="93"/>
        <v/>
      </c>
      <c r="AE613" s="128" t="str">
        <f t="shared" si="94"/>
        <v/>
      </c>
      <c r="AF613" s="128" t="str">
        <f t="shared" si="95"/>
        <v/>
      </c>
      <c r="AG613" s="128" t="str">
        <f t="shared" si="96"/>
        <v/>
      </c>
      <c r="AH613" s="128" t="str">
        <f t="shared" si="97"/>
        <v/>
      </c>
      <c r="AI613" s="128" t="str">
        <f t="shared" si="98"/>
        <v/>
      </c>
      <c r="AJ613" s="128" t="str">
        <f t="shared" si="99"/>
        <v/>
      </c>
      <c r="AK613" s="128" t="str">
        <f>IF(A613="","",エントリーシート!$G$6)</f>
        <v/>
      </c>
    </row>
    <row r="614" spans="26:37">
      <c r="Z614" s="128">
        <v>613</v>
      </c>
      <c r="AA614" s="128" t="str">
        <f>IF(A614="","",エントリーシート!$D$7)</f>
        <v/>
      </c>
      <c r="AB614" s="128" t="str">
        <f t="shared" si="91"/>
        <v/>
      </c>
      <c r="AC614" s="128" t="str">
        <f t="shared" si="92"/>
        <v/>
      </c>
      <c r="AD614" s="128" t="str">
        <f t="shared" si="93"/>
        <v/>
      </c>
      <c r="AE614" s="128" t="str">
        <f t="shared" si="94"/>
        <v/>
      </c>
      <c r="AF614" s="128" t="str">
        <f t="shared" si="95"/>
        <v/>
      </c>
      <c r="AG614" s="128" t="str">
        <f t="shared" si="96"/>
        <v/>
      </c>
      <c r="AH614" s="128" t="str">
        <f t="shared" si="97"/>
        <v/>
      </c>
      <c r="AI614" s="128" t="str">
        <f t="shared" si="98"/>
        <v/>
      </c>
      <c r="AJ614" s="128" t="str">
        <f t="shared" si="99"/>
        <v/>
      </c>
      <c r="AK614" s="128" t="str">
        <f>IF(A614="","",エントリーシート!$G$6)</f>
        <v/>
      </c>
    </row>
    <row r="615" spans="26:37">
      <c r="Z615" s="128">
        <v>614</v>
      </c>
      <c r="AA615" s="128" t="str">
        <f>IF(A615="","",エントリーシート!$D$7)</f>
        <v/>
      </c>
      <c r="AB615" s="128" t="str">
        <f t="shared" si="91"/>
        <v/>
      </c>
      <c r="AC615" s="128" t="str">
        <f t="shared" si="92"/>
        <v/>
      </c>
      <c r="AD615" s="128" t="str">
        <f t="shared" si="93"/>
        <v/>
      </c>
      <c r="AE615" s="128" t="str">
        <f t="shared" si="94"/>
        <v/>
      </c>
      <c r="AF615" s="128" t="str">
        <f t="shared" si="95"/>
        <v/>
      </c>
      <c r="AG615" s="128" t="str">
        <f t="shared" si="96"/>
        <v/>
      </c>
      <c r="AH615" s="128" t="str">
        <f t="shared" si="97"/>
        <v/>
      </c>
      <c r="AI615" s="128" t="str">
        <f t="shared" si="98"/>
        <v/>
      </c>
      <c r="AJ615" s="128" t="str">
        <f t="shared" si="99"/>
        <v/>
      </c>
      <c r="AK615" s="128" t="str">
        <f>IF(A615="","",エントリーシート!$G$6)</f>
        <v/>
      </c>
    </row>
    <row r="616" spans="26:37">
      <c r="Z616" s="128">
        <v>615</v>
      </c>
      <c r="AA616" s="128" t="str">
        <f>IF(A616="","",エントリーシート!$D$7)</f>
        <v/>
      </c>
      <c r="AB616" s="128" t="str">
        <f t="shared" si="91"/>
        <v/>
      </c>
      <c r="AC616" s="128" t="str">
        <f t="shared" si="92"/>
        <v/>
      </c>
      <c r="AD616" s="128" t="str">
        <f t="shared" si="93"/>
        <v/>
      </c>
      <c r="AE616" s="128" t="str">
        <f t="shared" si="94"/>
        <v/>
      </c>
      <c r="AF616" s="128" t="str">
        <f t="shared" si="95"/>
        <v/>
      </c>
      <c r="AG616" s="128" t="str">
        <f t="shared" si="96"/>
        <v/>
      </c>
      <c r="AH616" s="128" t="str">
        <f t="shared" si="97"/>
        <v/>
      </c>
      <c r="AI616" s="128" t="str">
        <f t="shared" si="98"/>
        <v/>
      </c>
      <c r="AJ616" s="128" t="str">
        <f t="shared" si="99"/>
        <v/>
      </c>
      <c r="AK616" s="128" t="str">
        <f>IF(A616="","",エントリーシート!$G$6)</f>
        <v/>
      </c>
    </row>
    <row r="617" spans="26:37">
      <c r="Z617" s="128">
        <v>616</v>
      </c>
      <c r="AA617" s="128" t="str">
        <f>IF(A617="","",エントリーシート!$D$7)</f>
        <v/>
      </c>
      <c r="AB617" s="128" t="str">
        <f t="shared" si="91"/>
        <v/>
      </c>
      <c r="AC617" s="128" t="str">
        <f t="shared" si="92"/>
        <v/>
      </c>
      <c r="AD617" s="128" t="str">
        <f t="shared" si="93"/>
        <v/>
      </c>
      <c r="AE617" s="128" t="str">
        <f t="shared" si="94"/>
        <v/>
      </c>
      <c r="AF617" s="128" t="str">
        <f t="shared" si="95"/>
        <v/>
      </c>
      <c r="AG617" s="128" t="str">
        <f t="shared" si="96"/>
        <v/>
      </c>
      <c r="AH617" s="128" t="str">
        <f t="shared" si="97"/>
        <v/>
      </c>
      <c r="AI617" s="128" t="str">
        <f t="shared" si="98"/>
        <v/>
      </c>
      <c r="AJ617" s="128" t="str">
        <f t="shared" si="99"/>
        <v/>
      </c>
      <c r="AK617" s="128" t="str">
        <f>IF(A617="","",エントリーシート!$G$6)</f>
        <v/>
      </c>
    </row>
    <row r="618" spans="26:37">
      <c r="Z618" s="128">
        <v>617</v>
      </c>
      <c r="AA618" s="128" t="str">
        <f>IF(A618="","",エントリーシート!$D$7)</f>
        <v/>
      </c>
      <c r="AB618" s="128" t="str">
        <f t="shared" si="91"/>
        <v/>
      </c>
      <c r="AC618" s="128" t="str">
        <f t="shared" si="92"/>
        <v/>
      </c>
      <c r="AD618" s="128" t="str">
        <f t="shared" si="93"/>
        <v/>
      </c>
      <c r="AE618" s="128" t="str">
        <f t="shared" si="94"/>
        <v/>
      </c>
      <c r="AF618" s="128" t="str">
        <f t="shared" si="95"/>
        <v/>
      </c>
      <c r="AG618" s="128" t="str">
        <f t="shared" si="96"/>
        <v/>
      </c>
      <c r="AH618" s="128" t="str">
        <f t="shared" si="97"/>
        <v/>
      </c>
      <c r="AI618" s="128" t="str">
        <f t="shared" si="98"/>
        <v/>
      </c>
      <c r="AJ618" s="128" t="str">
        <f t="shared" si="99"/>
        <v/>
      </c>
      <c r="AK618" s="128" t="str">
        <f>IF(A618="","",エントリーシート!$G$6)</f>
        <v/>
      </c>
    </row>
    <row r="619" spans="26:37">
      <c r="Z619" s="128">
        <v>618</v>
      </c>
      <c r="AA619" s="128" t="str">
        <f>IF(A619="","",エントリーシート!$D$7)</f>
        <v/>
      </c>
      <c r="AB619" s="128" t="str">
        <f t="shared" si="91"/>
        <v/>
      </c>
      <c r="AC619" s="128" t="str">
        <f t="shared" si="92"/>
        <v/>
      </c>
      <c r="AD619" s="128" t="str">
        <f t="shared" si="93"/>
        <v/>
      </c>
      <c r="AE619" s="128" t="str">
        <f t="shared" si="94"/>
        <v/>
      </c>
      <c r="AF619" s="128" t="str">
        <f t="shared" si="95"/>
        <v/>
      </c>
      <c r="AG619" s="128" t="str">
        <f t="shared" si="96"/>
        <v/>
      </c>
      <c r="AH619" s="128" t="str">
        <f t="shared" si="97"/>
        <v/>
      </c>
      <c r="AI619" s="128" t="str">
        <f t="shared" si="98"/>
        <v/>
      </c>
      <c r="AJ619" s="128" t="str">
        <f t="shared" si="99"/>
        <v/>
      </c>
      <c r="AK619" s="128" t="str">
        <f>IF(A619="","",エントリーシート!$G$6)</f>
        <v/>
      </c>
    </row>
    <row r="620" spans="26:37">
      <c r="Z620" s="128">
        <v>619</v>
      </c>
      <c r="AA620" s="128" t="str">
        <f>IF(A620="","",エントリーシート!$D$7)</f>
        <v/>
      </c>
      <c r="AB620" s="128" t="str">
        <f t="shared" si="91"/>
        <v/>
      </c>
      <c r="AC620" s="128" t="str">
        <f t="shared" si="92"/>
        <v/>
      </c>
      <c r="AD620" s="128" t="str">
        <f t="shared" si="93"/>
        <v/>
      </c>
      <c r="AE620" s="128" t="str">
        <f t="shared" si="94"/>
        <v/>
      </c>
      <c r="AF620" s="128" t="str">
        <f t="shared" si="95"/>
        <v/>
      </c>
      <c r="AG620" s="128" t="str">
        <f t="shared" si="96"/>
        <v/>
      </c>
      <c r="AH620" s="128" t="str">
        <f t="shared" si="97"/>
        <v/>
      </c>
      <c r="AI620" s="128" t="str">
        <f t="shared" si="98"/>
        <v/>
      </c>
      <c r="AJ620" s="128" t="str">
        <f t="shared" si="99"/>
        <v/>
      </c>
      <c r="AK620" s="128" t="str">
        <f>IF(A620="","",エントリーシート!$G$6)</f>
        <v/>
      </c>
    </row>
    <row r="621" spans="26:37">
      <c r="Z621" s="128">
        <v>620</v>
      </c>
      <c r="AA621" s="128" t="str">
        <f>IF(A621="","",エントリーシート!$D$7)</f>
        <v/>
      </c>
      <c r="AB621" s="128" t="str">
        <f t="shared" si="91"/>
        <v/>
      </c>
      <c r="AC621" s="128" t="str">
        <f t="shared" si="92"/>
        <v/>
      </c>
      <c r="AD621" s="128" t="str">
        <f t="shared" si="93"/>
        <v/>
      </c>
      <c r="AE621" s="128" t="str">
        <f t="shared" si="94"/>
        <v/>
      </c>
      <c r="AF621" s="128" t="str">
        <f t="shared" si="95"/>
        <v/>
      </c>
      <c r="AG621" s="128" t="str">
        <f t="shared" si="96"/>
        <v/>
      </c>
      <c r="AH621" s="128" t="str">
        <f t="shared" si="97"/>
        <v/>
      </c>
      <c r="AI621" s="128" t="str">
        <f t="shared" si="98"/>
        <v/>
      </c>
      <c r="AJ621" s="128" t="str">
        <f t="shared" si="99"/>
        <v/>
      </c>
      <c r="AK621" s="128" t="str">
        <f>IF(A621="","",エントリーシート!$G$6)</f>
        <v/>
      </c>
    </row>
    <row r="622" spans="26:37">
      <c r="Z622" s="128">
        <v>621</v>
      </c>
      <c r="AA622" s="128" t="str">
        <f>IF(A622="","",エントリーシート!$D$7)</f>
        <v/>
      </c>
      <c r="AB622" s="128" t="str">
        <f t="shared" si="91"/>
        <v/>
      </c>
      <c r="AC622" s="128" t="str">
        <f t="shared" si="92"/>
        <v/>
      </c>
      <c r="AD622" s="128" t="str">
        <f t="shared" si="93"/>
        <v/>
      </c>
      <c r="AE622" s="128" t="str">
        <f t="shared" si="94"/>
        <v/>
      </c>
      <c r="AF622" s="128" t="str">
        <f t="shared" si="95"/>
        <v/>
      </c>
      <c r="AG622" s="128" t="str">
        <f t="shared" si="96"/>
        <v/>
      </c>
      <c r="AH622" s="128" t="str">
        <f t="shared" si="97"/>
        <v/>
      </c>
      <c r="AI622" s="128" t="str">
        <f t="shared" si="98"/>
        <v/>
      </c>
      <c r="AJ622" s="128" t="str">
        <f t="shared" si="99"/>
        <v/>
      </c>
      <c r="AK622" s="128" t="str">
        <f>IF(A622="","",エントリーシート!$G$6)</f>
        <v/>
      </c>
    </row>
    <row r="623" spans="26:37">
      <c r="Z623" s="128">
        <v>622</v>
      </c>
      <c r="AA623" s="128" t="str">
        <f>IF(A623="","",エントリーシート!$D$7)</f>
        <v/>
      </c>
      <c r="AB623" s="128" t="str">
        <f t="shared" si="91"/>
        <v/>
      </c>
      <c r="AC623" s="128" t="str">
        <f t="shared" si="92"/>
        <v/>
      </c>
      <c r="AD623" s="128" t="str">
        <f t="shared" si="93"/>
        <v/>
      </c>
      <c r="AE623" s="128" t="str">
        <f t="shared" si="94"/>
        <v/>
      </c>
      <c r="AF623" s="128" t="str">
        <f t="shared" si="95"/>
        <v/>
      </c>
      <c r="AG623" s="128" t="str">
        <f t="shared" si="96"/>
        <v/>
      </c>
      <c r="AH623" s="128" t="str">
        <f t="shared" si="97"/>
        <v/>
      </c>
      <c r="AI623" s="128" t="str">
        <f t="shared" si="98"/>
        <v/>
      </c>
      <c r="AJ623" s="128" t="str">
        <f t="shared" si="99"/>
        <v/>
      </c>
      <c r="AK623" s="128" t="str">
        <f>IF(A623="","",エントリーシート!$G$6)</f>
        <v/>
      </c>
    </row>
    <row r="624" spans="26:37">
      <c r="Z624" s="128">
        <v>623</v>
      </c>
      <c r="AA624" s="128" t="str">
        <f>IF(A624="","",エントリーシート!$D$7)</f>
        <v/>
      </c>
      <c r="AB624" s="128" t="str">
        <f t="shared" si="91"/>
        <v/>
      </c>
      <c r="AC624" s="128" t="str">
        <f t="shared" si="92"/>
        <v/>
      </c>
      <c r="AD624" s="128" t="str">
        <f t="shared" si="93"/>
        <v/>
      </c>
      <c r="AE624" s="128" t="str">
        <f t="shared" si="94"/>
        <v/>
      </c>
      <c r="AF624" s="128" t="str">
        <f t="shared" si="95"/>
        <v/>
      </c>
      <c r="AG624" s="128" t="str">
        <f t="shared" si="96"/>
        <v/>
      </c>
      <c r="AH624" s="128" t="str">
        <f t="shared" si="97"/>
        <v/>
      </c>
      <c r="AI624" s="128" t="str">
        <f t="shared" si="98"/>
        <v/>
      </c>
      <c r="AJ624" s="128" t="str">
        <f t="shared" si="99"/>
        <v/>
      </c>
      <c r="AK624" s="128" t="str">
        <f>IF(A624="","",エントリーシート!$G$6)</f>
        <v/>
      </c>
    </row>
    <row r="625" spans="26:37">
      <c r="Z625" s="128">
        <v>624</v>
      </c>
      <c r="AA625" s="128" t="str">
        <f>IF(A625="","",エントリーシート!$D$7)</f>
        <v/>
      </c>
      <c r="AB625" s="128" t="str">
        <f t="shared" si="91"/>
        <v/>
      </c>
      <c r="AC625" s="128" t="str">
        <f t="shared" si="92"/>
        <v/>
      </c>
      <c r="AD625" s="128" t="str">
        <f t="shared" si="93"/>
        <v/>
      </c>
      <c r="AE625" s="128" t="str">
        <f t="shared" si="94"/>
        <v/>
      </c>
      <c r="AF625" s="128" t="str">
        <f t="shared" si="95"/>
        <v/>
      </c>
      <c r="AG625" s="128" t="str">
        <f t="shared" si="96"/>
        <v/>
      </c>
      <c r="AH625" s="128" t="str">
        <f t="shared" si="97"/>
        <v/>
      </c>
      <c r="AI625" s="128" t="str">
        <f t="shared" si="98"/>
        <v/>
      </c>
      <c r="AJ625" s="128" t="str">
        <f t="shared" si="99"/>
        <v/>
      </c>
      <c r="AK625" s="128" t="str">
        <f>IF(A625="","",エントリーシート!$G$6)</f>
        <v/>
      </c>
    </row>
    <row r="626" spans="26:37">
      <c r="Z626" s="128">
        <v>625</v>
      </c>
      <c r="AA626" s="128" t="str">
        <f>IF(A626="","",エントリーシート!$D$7)</f>
        <v/>
      </c>
      <c r="AB626" s="128" t="str">
        <f t="shared" si="91"/>
        <v/>
      </c>
      <c r="AC626" s="128" t="str">
        <f t="shared" si="92"/>
        <v/>
      </c>
      <c r="AD626" s="128" t="str">
        <f t="shared" si="93"/>
        <v/>
      </c>
      <c r="AE626" s="128" t="str">
        <f t="shared" si="94"/>
        <v/>
      </c>
      <c r="AF626" s="128" t="str">
        <f t="shared" si="95"/>
        <v/>
      </c>
      <c r="AG626" s="128" t="str">
        <f t="shared" si="96"/>
        <v/>
      </c>
      <c r="AH626" s="128" t="str">
        <f t="shared" si="97"/>
        <v/>
      </c>
      <c r="AI626" s="128" t="str">
        <f t="shared" si="98"/>
        <v/>
      </c>
      <c r="AJ626" s="128" t="str">
        <f t="shared" si="99"/>
        <v/>
      </c>
      <c r="AK626" s="128" t="str">
        <f>IF(A626="","",エントリーシート!$G$6)</f>
        <v/>
      </c>
    </row>
    <row r="627" spans="26:37">
      <c r="Z627" s="128">
        <v>626</v>
      </c>
      <c r="AA627" s="128" t="str">
        <f>IF(A627="","",エントリーシート!$D$7)</f>
        <v/>
      </c>
      <c r="AB627" s="128" t="str">
        <f t="shared" si="91"/>
        <v/>
      </c>
      <c r="AC627" s="128" t="str">
        <f t="shared" si="92"/>
        <v/>
      </c>
      <c r="AD627" s="128" t="str">
        <f t="shared" si="93"/>
        <v/>
      </c>
      <c r="AE627" s="128" t="str">
        <f t="shared" si="94"/>
        <v/>
      </c>
      <c r="AF627" s="128" t="str">
        <f t="shared" si="95"/>
        <v/>
      </c>
      <c r="AG627" s="128" t="str">
        <f t="shared" si="96"/>
        <v/>
      </c>
      <c r="AH627" s="128" t="str">
        <f t="shared" si="97"/>
        <v/>
      </c>
      <c r="AI627" s="128" t="str">
        <f t="shared" si="98"/>
        <v/>
      </c>
      <c r="AJ627" s="128" t="str">
        <f t="shared" si="99"/>
        <v/>
      </c>
      <c r="AK627" s="128" t="str">
        <f>IF(A627="","",エントリーシート!$G$6)</f>
        <v/>
      </c>
    </row>
    <row r="628" spans="26:37">
      <c r="Z628" s="128">
        <v>627</v>
      </c>
      <c r="AA628" s="128" t="str">
        <f>IF(A628="","",エントリーシート!$D$7)</f>
        <v/>
      </c>
      <c r="AB628" s="128" t="str">
        <f t="shared" si="91"/>
        <v/>
      </c>
      <c r="AC628" s="128" t="str">
        <f t="shared" si="92"/>
        <v/>
      </c>
      <c r="AD628" s="128" t="str">
        <f t="shared" si="93"/>
        <v/>
      </c>
      <c r="AE628" s="128" t="str">
        <f t="shared" si="94"/>
        <v/>
      </c>
      <c r="AF628" s="128" t="str">
        <f t="shared" si="95"/>
        <v/>
      </c>
      <c r="AG628" s="128" t="str">
        <f t="shared" si="96"/>
        <v/>
      </c>
      <c r="AH628" s="128" t="str">
        <f t="shared" si="97"/>
        <v/>
      </c>
      <c r="AI628" s="128" t="str">
        <f t="shared" si="98"/>
        <v/>
      </c>
      <c r="AJ628" s="128" t="str">
        <f t="shared" si="99"/>
        <v/>
      </c>
      <c r="AK628" s="128" t="str">
        <f>IF(A628="","",エントリーシート!$G$6)</f>
        <v/>
      </c>
    </row>
    <row r="629" spans="26:37">
      <c r="Z629" s="128">
        <v>628</v>
      </c>
      <c r="AA629" s="128" t="str">
        <f>IF(A629="","",エントリーシート!$D$7)</f>
        <v/>
      </c>
      <c r="AB629" s="128" t="str">
        <f t="shared" si="91"/>
        <v/>
      </c>
      <c r="AC629" s="128" t="str">
        <f t="shared" si="92"/>
        <v/>
      </c>
      <c r="AD629" s="128" t="str">
        <f t="shared" si="93"/>
        <v/>
      </c>
      <c r="AE629" s="128" t="str">
        <f t="shared" si="94"/>
        <v/>
      </c>
      <c r="AF629" s="128" t="str">
        <f t="shared" si="95"/>
        <v/>
      </c>
      <c r="AG629" s="128" t="str">
        <f t="shared" si="96"/>
        <v/>
      </c>
      <c r="AH629" s="128" t="str">
        <f t="shared" si="97"/>
        <v/>
      </c>
      <c r="AI629" s="128" t="str">
        <f t="shared" si="98"/>
        <v/>
      </c>
      <c r="AJ629" s="128" t="str">
        <f t="shared" si="99"/>
        <v/>
      </c>
      <c r="AK629" s="128" t="str">
        <f>IF(A629="","",エントリーシート!$G$6)</f>
        <v/>
      </c>
    </row>
    <row r="630" spans="26:37">
      <c r="Z630" s="128">
        <v>629</v>
      </c>
      <c r="AA630" s="128" t="str">
        <f>IF(A630="","",エントリーシート!$D$7)</f>
        <v/>
      </c>
      <c r="AB630" s="128" t="str">
        <f t="shared" si="91"/>
        <v/>
      </c>
      <c r="AC630" s="128" t="str">
        <f t="shared" si="92"/>
        <v/>
      </c>
      <c r="AD630" s="128" t="str">
        <f t="shared" si="93"/>
        <v/>
      </c>
      <c r="AE630" s="128" t="str">
        <f t="shared" si="94"/>
        <v/>
      </c>
      <c r="AF630" s="128" t="str">
        <f t="shared" si="95"/>
        <v/>
      </c>
      <c r="AG630" s="128" t="str">
        <f t="shared" si="96"/>
        <v/>
      </c>
      <c r="AH630" s="128" t="str">
        <f t="shared" si="97"/>
        <v/>
      </c>
      <c r="AI630" s="128" t="str">
        <f t="shared" si="98"/>
        <v/>
      </c>
      <c r="AJ630" s="128" t="str">
        <f t="shared" si="99"/>
        <v/>
      </c>
      <c r="AK630" s="128" t="str">
        <f>IF(A630="","",エントリーシート!$G$6)</f>
        <v/>
      </c>
    </row>
    <row r="631" spans="26:37">
      <c r="Z631" s="128">
        <v>630</v>
      </c>
      <c r="AA631" s="128" t="str">
        <f>IF(A631="","",エントリーシート!$D$7)</f>
        <v/>
      </c>
      <c r="AB631" s="128" t="str">
        <f t="shared" si="91"/>
        <v/>
      </c>
      <c r="AC631" s="128" t="str">
        <f t="shared" si="92"/>
        <v/>
      </c>
      <c r="AD631" s="128" t="str">
        <f t="shared" si="93"/>
        <v/>
      </c>
      <c r="AE631" s="128" t="str">
        <f t="shared" si="94"/>
        <v/>
      </c>
      <c r="AF631" s="128" t="str">
        <f t="shared" si="95"/>
        <v/>
      </c>
      <c r="AG631" s="128" t="str">
        <f t="shared" si="96"/>
        <v/>
      </c>
      <c r="AH631" s="128" t="str">
        <f t="shared" si="97"/>
        <v/>
      </c>
      <c r="AI631" s="128" t="str">
        <f t="shared" si="98"/>
        <v/>
      </c>
      <c r="AJ631" s="128" t="str">
        <f t="shared" si="99"/>
        <v/>
      </c>
      <c r="AK631" s="128" t="str">
        <f>IF(A631="","",エントリーシート!$G$6)</f>
        <v/>
      </c>
    </row>
    <row r="632" spans="26:37">
      <c r="Z632" s="128">
        <v>631</v>
      </c>
      <c r="AA632" s="128" t="str">
        <f>IF(A632="","",エントリーシート!$D$7)</f>
        <v/>
      </c>
      <c r="AB632" s="128" t="str">
        <f t="shared" si="91"/>
        <v/>
      </c>
      <c r="AC632" s="128" t="str">
        <f t="shared" si="92"/>
        <v/>
      </c>
      <c r="AD632" s="128" t="str">
        <f t="shared" si="93"/>
        <v/>
      </c>
      <c r="AE632" s="128" t="str">
        <f t="shared" si="94"/>
        <v/>
      </c>
      <c r="AF632" s="128" t="str">
        <f t="shared" si="95"/>
        <v/>
      </c>
      <c r="AG632" s="128" t="str">
        <f t="shared" si="96"/>
        <v/>
      </c>
      <c r="AH632" s="128" t="str">
        <f t="shared" si="97"/>
        <v/>
      </c>
      <c r="AI632" s="128" t="str">
        <f t="shared" si="98"/>
        <v/>
      </c>
      <c r="AJ632" s="128" t="str">
        <f t="shared" si="99"/>
        <v/>
      </c>
      <c r="AK632" s="128" t="str">
        <f>IF(A632="","",エントリーシート!$G$6)</f>
        <v/>
      </c>
    </row>
    <row r="633" spans="26:37">
      <c r="Z633" s="128">
        <v>632</v>
      </c>
      <c r="AA633" s="128" t="str">
        <f>IF(A633="","",エントリーシート!$D$7)</f>
        <v/>
      </c>
      <c r="AB633" s="128" t="str">
        <f t="shared" si="91"/>
        <v/>
      </c>
      <c r="AC633" s="128" t="str">
        <f t="shared" si="92"/>
        <v/>
      </c>
      <c r="AD633" s="128" t="str">
        <f t="shared" si="93"/>
        <v/>
      </c>
      <c r="AE633" s="128" t="str">
        <f t="shared" si="94"/>
        <v/>
      </c>
      <c r="AF633" s="128" t="str">
        <f t="shared" si="95"/>
        <v/>
      </c>
      <c r="AG633" s="128" t="str">
        <f t="shared" si="96"/>
        <v/>
      </c>
      <c r="AH633" s="128" t="str">
        <f t="shared" si="97"/>
        <v/>
      </c>
      <c r="AI633" s="128" t="str">
        <f t="shared" si="98"/>
        <v/>
      </c>
      <c r="AJ633" s="128" t="str">
        <f t="shared" si="99"/>
        <v/>
      </c>
      <c r="AK633" s="128" t="str">
        <f>IF(A633="","",エントリーシート!$G$6)</f>
        <v/>
      </c>
    </row>
    <row r="634" spans="26:37">
      <c r="Z634" s="128">
        <v>633</v>
      </c>
      <c r="AA634" s="128" t="str">
        <f>IF(A634="","",エントリーシート!$D$7)</f>
        <v/>
      </c>
      <c r="AB634" s="128" t="str">
        <f t="shared" si="91"/>
        <v/>
      </c>
      <c r="AC634" s="128" t="str">
        <f t="shared" si="92"/>
        <v/>
      </c>
      <c r="AD634" s="128" t="str">
        <f t="shared" si="93"/>
        <v/>
      </c>
      <c r="AE634" s="128" t="str">
        <f t="shared" si="94"/>
        <v/>
      </c>
      <c r="AF634" s="128" t="str">
        <f t="shared" si="95"/>
        <v/>
      </c>
      <c r="AG634" s="128" t="str">
        <f t="shared" si="96"/>
        <v/>
      </c>
      <c r="AH634" s="128" t="str">
        <f t="shared" si="97"/>
        <v/>
      </c>
      <c r="AI634" s="128" t="str">
        <f t="shared" si="98"/>
        <v/>
      </c>
      <c r="AJ634" s="128" t="str">
        <f t="shared" si="99"/>
        <v/>
      </c>
      <c r="AK634" s="128" t="str">
        <f>IF(A634="","",エントリーシート!$G$6)</f>
        <v/>
      </c>
    </row>
    <row r="635" spans="26:37">
      <c r="Z635" s="128">
        <v>634</v>
      </c>
      <c r="AA635" s="128" t="str">
        <f>IF(A635="","",エントリーシート!$D$7)</f>
        <v/>
      </c>
      <c r="AB635" s="128" t="str">
        <f t="shared" si="91"/>
        <v/>
      </c>
      <c r="AC635" s="128" t="str">
        <f t="shared" si="92"/>
        <v/>
      </c>
      <c r="AD635" s="128" t="str">
        <f t="shared" si="93"/>
        <v/>
      </c>
      <c r="AE635" s="128" t="str">
        <f t="shared" si="94"/>
        <v/>
      </c>
      <c r="AF635" s="128" t="str">
        <f t="shared" si="95"/>
        <v/>
      </c>
      <c r="AG635" s="128" t="str">
        <f t="shared" si="96"/>
        <v/>
      </c>
      <c r="AH635" s="128" t="str">
        <f t="shared" si="97"/>
        <v/>
      </c>
      <c r="AI635" s="128" t="str">
        <f t="shared" si="98"/>
        <v/>
      </c>
      <c r="AJ635" s="128" t="str">
        <f t="shared" si="99"/>
        <v/>
      </c>
      <c r="AK635" s="128" t="str">
        <f>IF(A635="","",エントリーシート!$G$6)</f>
        <v/>
      </c>
    </row>
    <row r="636" spans="26:37">
      <c r="Z636" s="128">
        <v>635</v>
      </c>
      <c r="AA636" s="128" t="str">
        <f>IF(A636="","",エントリーシート!$D$7)</f>
        <v/>
      </c>
      <c r="AB636" s="128" t="str">
        <f t="shared" si="91"/>
        <v/>
      </c>
      <c r="AC636" s="128" t="str">
        <f t="shared" si="92"/>
        <v/>
      </c>
      <c r="AD636" s="128" t="str">
        <f t="shared" si="93"/>
        <v/>
      </c>
      <c r="AE636" s="128" t="str">
        <f t="shared" si="94"/>
        <v/>
      </c>
      <c r="AF636" s="128" t="str">
        <f t="shared" si="95"/>
        <v/>
      </c>
      <c r="AG636" s="128" t="str">
        <f t="shared" si="96"/>
        <v/>
      </c>
      <c r="AH636" s="128" t="str">
        <f t="shared" si="97"/>
        <v/>
      </c>
      <c r="AI636" s="128" t="str">
        <f t="shared" si="98"/>
        <v/>
      </c>
      <c r="AJ636" s="128" t="str">
        <f t="shared" si="99"/>
        <v/>
      </c>
      <c r="AK636" s="128" t="str">
        <f>IF(A636="","",エントリーシート!$G$6)</f>
        <v/>
      </c>
    </row>
    <row r="637" spans="26:37">
      <c r="Z637" s="128">
        <v>636</v>
      </c>
      <c r="AA637" s="128" t="str">
        <f>IF(A637="","",エントリーシート!$D$7)</f>
        <v/>
      </c>
      <c r="AB637" s="128" t="str">
        <f t="shared" si="91"/>
        <v/>
      </c>
      <c r="AC637" s="128" t="str">
        <f t="shared" si="92"/>
        <v/>
      </c>
      <c r="AD637" s="128" t="str">
        <f t="shared" si="93"/>
        <v/>
      </c>
      <c r="AE637" s="128" t="str">
        <f t="shared" si="94"/>
        <v/>
      </c>
      <c r="AF637" s="128" t="str">
        <f t="shared" si="95"/>
        <v/>
      </c>
      <c r="AG637" s="128" t="str">
        <f t="shared" si="96"/>
        <v/>
      </c>
      <c r="AH637" s="128" t="str">
        <f t="shared" si="97"/>
        <v/>
      </c>
      <c r="AI637" s="128" t="str">
        <f t="shared" si="98"/>
        <v/>
      </c>
      <c r="AJ637" s="128" t="str">
        <f t="shared" si="99"/>
        <v/>
      </c>
      <c r="AK637" s="128" t="str">
        <f>IF(A637="","",エントリーシート!$G$6)</f>
        <v/>
      </c>
    </row>
    <row r="638" spans="26:37">
      <c r="Z638" s="128">
        <v>637</v>
      </c>
      <c r="AA638" s="128" t="str">
        <f>IF(A638="","",エントリーシート!$D$7)</f>
        <v/>
      </c>
      <c r="AB638" s="128" t="str">
        <f t="shared" si="91"/>
        <v/>
      </c>
      <c r="AC638" s="128" t="str">
        <f t="shared" si="92"/>
        <v/>
      </c>
      <c r="AD638" s="128" t="str">
        <f t="shared" si="93"/>
        <v/>
      </c>
      <c r="AE638" s="128" t="str">
        <f t="shared" si="94"/>
        <v/>
      </c>
      <c r="AF638" s="128" t="str">
        <f t="shared" si="95"/>
        <v/>
      </c>
      <c r="AG638" s="128" t="str">
        <f t="shared" si="96"/>
        <v/>
      </c>
      <c r="AH638" s="128" t="str">
        <f t="shared" si="97"/>
        <v/>
      </c>
      <c r="AI638" s="128" t="str">
        <f t="shared" si="98"/>
        <v/>
      </c>
      <c r="AJ638" s="128" t="str">
        <f t="shared" si="99"/>
        <v/>
      </c>
      <c r="AK638" s="128" t="str">
        <f>IF(A638="","",エントリーシート!$G$6)</f>
        <v/>
      </c>
    </row>
    <row r="639" spans="26:37">
      <c r="Z639" s="128">
        <v>638</v>
      </c>
      <c r="AA639" s="128" t="str">
        <f>IF(A639="","",エントリーシート!$D$7)</f>
        <v/>
      </c>
      <c r="AB639" s="128" t="str">
        <f t="shared" si="91"/>
        <v/>
      </c>
      <c r="AC639" s="128" t="str">
        <f t="shared" si="92"/>
        <v/>
      </c>
      <c r="AD639" s="128" t="str">
        <f t="shared" si="93"/>
        <v/>
      </c>
      <c r="AE639" s="128" t="str">
        <f t="shared" si="94"/>
        <v/>
      </c>
      <c r="AF639" s="128" t="str">
        <f t="shared" si="95"/>
        <v/>
      </c>
      <c r="AG639" s="128" t="str">
        <f t="shared" si="96"/>
        <v/>
      </c>
      <c r="AH639" s="128" t="str">
        <f t="shared" si="97"/>
        <v/>
      </c>
      <c r="AI639" s="128" t="str">
        <f t="shared" si="98"/>
        <v/>
      </c>
      <c r="AJ639" s="128" t="str">
        <f t="shared" si="99"/>
        <v/>
      </c>
      <c r="AK639" s="128" t="str">
        <f>IF(A639="","",エントリーシート!$G$6)</f>
        <v/>
      </c>
    </row>
    <row r="640" spans="26:37">
      <c r="Z640" s="128">
        <v>639</v>
      </c>
      <c r="AA640" s="128" t="str">
        <f>IF(A640="","",エントリーシート!$D$7)</f>
        <v/>
      </c>
      <c r="AB640" s="128" t="str">
        <f t="shared" si="91"/>
        <v/>
      </c>
      <c r="AC640" s="128" t="str">
        <f t="shared" si="92"/>
        <v/>
      </c>
      <c r="AD640" s="128" t="str">
        <f t="shared" si="93"/>
        <v/>
      </c>
      <c r="AE640" s="128" t="str">
        <f t="shared" si="94"/>
        <v/>
      </c>
      <c r="AF640" s="128" t="str">
        <f t="shared" si="95"/>
        <v/>
      </c>
      <c r="AG640" s="128" t="str">
        <f t="shared" si="96"/>
        <v/>
      </c>
      <c r="AH640" s="128" t="str">
        <f t="shared" si="97"/>
        <v/>
      </c>
      <c r="AI640" s="128" t="str">
        <f t="shared" si="98"/>
        <v/>
      </c>
      <c r="AJ640" s="128" t="str">
        <f t="shared" si="99"/>
        <v/>
      </c>
      <c r="AK640" s="128" t="str">
        <f>IF(A640="","",エントリーシート!$G$6)</f>
        <v/>
      </c>
    </row>
    <row r="641" spans="26:37">
      <c r="Z641" s="128">
        <v>640</v>
      </c>
      <c r="AA641" s="128" t="str">
        <f>IF(A641="","",エントリーシート!$D$7)</f>
        <v/>
      </c>
      <c r="AB641" s="128" t="str">
        <f t="shared" si="91"/>
        <v/>
      </c>
      <c r="AC641" s="128" t="str">
        <f t="shared" si="92"/>
        <v/>
      </c>
      <c r="AD641" s="128" t="str">
        <f t="shared" si="93"/>
        <v/>
      </c>
      <c r="AE641" s="128" t="str">
        <f t="shared" si="94"/>
        <v/>
      </c>
      <c r="AF641" s="128" t="str">
        <f t="shared" si="95"/>
        <v/>
      </c>
      <c r="AG641" s="128" t="str">
        <f t="shared" si="96"/>
        <v/>
      </c>
      <c r="AH641" s="128" t="str">
        <f t="shared" si="97"/>
        <v/>
      </c>
      <c r="AI641" s="128" t="str">
        <f t="shared" si="98"/>
        <v/>
      </c>
      <c r="AJ641" s="128" t="str">
        <f t="shared" si="99"/>
        <v/>
      </c>
      <c r="AK641" s="128" t="str">
        <f>IF(A641="","",エントリーシート!$G$6)</f>
        <v/>
      </c>
    </row>
    <row r="642" spans="26:37">
      <c r="Z642" s="128">
        <v>641</v>
      </c>
      <c r="AA642" s="128" t="str">
        <f>IF(A642="","",エントリーシート!$D$7)</f>
        <v/>
      </c>
      <c r="AB642" s="128" t="str">
        <f t="shared" si="91"/>
        <v/>
      </c>
      <c r="AC642" s="128" t="str">
        <f t="shared" si="92"/>
        <v/>
      </c>
      <c r="AD642" s="128" t="str">
        <f t="shared" si="93"/>
        <v/>
      </c>
      <c r="AE642" s="128" t="str">
        <f t="shared" si="94"/>
        <v/>
      </c>
      <c r="AF642" s="128" t="str">
        <f t="shared" si="95"/>
        <v/>
      </c>
      <c r="AG642" s="128" t="str">
        <f t="shared" si="96"/>
        <v/>
      </c>
      <c r="AH642" s="128" t="str">
        <f t="shared" si="97"/>
        <v/>
      </c>
      <c r="AI642" s="128" t="str">
        <f t="shared" si="98"/>
        <v/>
      </c>
      <c r="AJ642" s="128" t="str">
        <f t="shared" si="99"/>
        <v/>
      </c>
      <c r="AK642" s="128" t="str">
        <f>IF(A642="","",エントリーシート!$G$6)</f>
        <v/>
      </c>
    </row>
    <row r="643" spans="26:37">
      <c r="Z643" s="128">
        <v>642</v>
      </c>
      <c r="AA643" s="128" t="str">
        <f>IF(A643="","",エントリーシート!$D$7)</f>
        <v/>
      </c>
      <c r="AB643" s="128" t="str">
        <f t="shared" si="91"/>
        <v/>
      </c>
      <c r="AC643" s="128" t="str">
        <f t="shared" si="92"/>
        <v/>
      </c>
      <c r="AD643" s="128" t="str">
        <f t="shared" si="93"/>
        <v/>
      </c>
      <c r="AE643" s="128" t="str">
        <f t="shared" si="94"/>
        <v/>
      </c>
      <c r="AF643" s="128" t="str">
        <f t="shared" si="95"/>
        <v/>
      </c>
      <c r="AG643" s="128" t="str">
        <f t="shared" si="96"/>
        <v/>
      </c>
      <c r="AH643" s="128" t="str">
        <f t="shared" si="97"/>
        <v/>
      </c>
      <c r="AI643" s="128" t="str">
        <f t="shared" si="98"/>
        <v/>
      </c>
      <c r="AJ643" s="128" t="str">
        <f t="shared" si="99"/>
        <v/>
      </c>
      <c r="AK643" s="128" t="str">
        <f>IF(A643="","",エントリーシート!$G$6)</f>
        <v/>
      </c>
    </row>
    <row r="644" spans="26:37">
      <c r="Z644" s="128">
        <v>643</v>
      </c>
      <c r="AA644" s="128" t="str">
        <f>IF(A644="","",エントリーシート!$D$7)</f>
        <v/>
      </c>
      <c r="AB644" s="128" t="str">
        <f t="shared" si="91"/>
        <v/>
      </c>
      <c r="AC644" s="128" t="str">
        <f t="shared" si="92"/>
        <v/>
      </c>
      <c r="AD644" s="128" t="str">
        <f t="shared" si="93"/>
        <v/>
      </c>
      <c r="AE644" s="128" t="str">
        <f t="shared" si="94"/>
        <v/>
      </c>
      <c r="AF644" s="128" t="str">
        <f t="shared" si="95"/>
        <v/>
      </c>
      <c r="AG644" s="128" t="str">
        <f t="shared" si="96"/>
        <v/>
      </c>
      <c r="AH644" s="128" t="str">
        <f t="shared" si="97"/>
        <v/>
      </c>
      <c r="AI644" s="128" t="str">
        <f t="shared" si="98"/>
        <v/>
      </c>
      <c r="AJ644" s="128" t="str">
        <f t="shared" si="99"/>
        <v/>
      </c>
      <c r="AK644" s="128" t="str">
        <f>IF(A644="","",エントリーシート!$G$6)</f>
        <v/>
      </c>
    </row>
    <row r="645" spans="26:37">
      <c r="Z645" s="128">
        <v>644</v>
      </c>
      <c r="AA645" s="128" t="str">
        <f>IF(A645="","",エントリーシート!$D$7)</f>
        <v/>
      </c>
      <c r="AB645" s="128" t="str">
        <f t="shared" si="91"/>
        <v/>
      </c>
      <c r="AC645" s="128" t="str">
        <f t="shared" si="92"/>
        <v/>
      </c>
      <c r="AD645" s="128" t="str">
        <f t="shared" si="93"/>
        <v/>
      </c>
      <c r="AE645" s="128" t="str">
        <f t="shared" si="94"/>
        <v/>
      </c>
      <c r="AF645" s="128" t="str">
        <f t="shared" si="95"/>
        <v/>
      </c>
      <c r="AG645" s="128" t="str">
        <f t="shared" si="96"/>
        <v/>
      </c>
      <c r="AH645" s="128" t="str">
        <f t="shared" si="97"/>
        <v/>
      </c>
      <c r="AI645" s="128" t="str">
        <f t="shared" si="98"/>
        <v/>
      </c>
      <c r="AJ645" s="128" t="str">
        <f t="shared" si="99"/>
        <v/>
      </c>
      <c r="AK645" s="128" t="str">
        <f>IF(A645="","",エントリーシート!$G$6)</f>
        <v/>
      </c>
    </row>
    <row r="646" spans="26:37">
      <c r="Z646" s="128">
        <v>645</v>
      </c>
      <c r="AA646" s="128" t="str">
        <f>IF(A646="","",エントリーシート!$D$7)</f>
        <v/>
      </c>
      <c r="AB646" s="128" t="str">
        <f t="shared" si="91"/>
        <v/>
      </c>
      <c r="AC646" s="128" t="str">
        <f t="shared" si="92"/>
        <v/>
      </c>
      <c r="AD646" s="128" t="str">
        <f t="shared" si="93"/>
        <v/>
      </c>
      <c r="AE646" s="128" t="str">
        <f t="shared" si="94"/>
        <v/>
      </c>
      <c r="AF646" s="128" t="str">
        <f t="shared" si="95"/>
        <v/>
      </c>
      <c r="AG646" s="128" t="str">
        <f t="shared" si="96"/>
        <v/>
      </c>
      <c r="AH646" s="128" t="str">
        <f t="shared" si="97"/>
        <v/>
      </c>
      <c r="AI646" s="128" t="str">
        <f t="shared" si="98"/>
        <v/>
      </c>
      <c r="AJ646" s="128" t="str">
        <f t="shared" si="99"/>
        <v/>
      </c>
      <c r="AK646" s="128" t="str">
        <f>IF(A646="","",エントリーシート!$G$6)</f>
        <v/>
      </c>
    </row>
    <row r="647" spans="26:37">
      <c r="Z647" s="128">
        <v>646</v>
      </c>
      <c r="AA647" s="128" t="str">
        <f>IF(A647="","",エントリーシート!$D$7)</f>
        <v/>
      </c>
      <c r="AB647" s="128" t="str">
        <f t="shared" si="91"/>
        <v/>
      </c>
      <c r="AC647" s="128" t="str">
        <f t="shared" si="92"/>
        <v/>
      </c>
      <c r="AD647" s="128" t="str">
        <f t="shared" si="93"/>
        <v/>
      </c>
      <c r="AE647" s="128" t="str">
        <f t="shared" si="94"/>
        <v/>
      </c>
      <c r="AF647" s="128" t="str">
        <f t="shared" si="95"/>
        <v/>
      </c>
      <c r="AG647" s="128" t="str">
        <f t="shared" si="96"/>
        <v/>
      </c>
      <c r="AH647" s="128" t="str">
        <f t="shared" si="97"/>
        <v/>
      </c>
      <c r="AI647" s="128" t="str">
        <f t="shared" si="98"/>
        <v/>
      </c>
      <c r="AJ647" s="128" t="str">
        <f t="shared" si="99"/>
        <v/>
      </c>
      <c r="AK647" s="128" t="str">
        <f>IF(A647="","",エントリーシート!$G$6)</f>
        <v/>
      </c>
    </row>
    <row r="648" spans="26:37">
      <c r="Z648" s="128">
        <v>647</v>
      </c>
      <c r="AA648" s="128" t="str">
        <f>IF(A648="","",エントリーシート!$D$7)</f>
        <v/>
      </c>
      <c r="AB648" s="128" t="str">
        <f t="shared" si="91"/>
        <v/>
      </c>
      <c r="AC648" s="128" t="str">
        <f t="shared" si="92"/>
        <v/>
      </c>
      <c r="AD648" s="128" t="str">
        <f t="shared" si="93"/>
        <v/>
      </c>
      <c r="AE648" s="128" t="str">
        <f t="shared" si="94"/>
        <v/>
      </c>
      <c r="AF648" s="128" t="str">
        <f t="shared" si="95"/>
        <v/>
      </c>
      <c r="AG648" s="128" t="str">
        <f t="shared" si="96"/>
        <v/>
      </c>
      <c r="AH648" s="128" t="str">
        <f t="shared" si="97"/>
        <v/>
      </c>
      <c r="AI648" s="128" t="str">
        <f t="shared" si="98"/>
        <v/>
      </c>
      <c r="AJ648" s="128" t="str">
        <f t="shared" si="99"/>
        <v/>
      </c>
      <c r="AK648" s="128" t="str">
        <f>IF(A648="","",エントリーシート!$G$6)</f>
        <v/>
      </c>
    </row>
    <row r="649" spans="26:37">
      <c r="Z649" s="128">
        <v>648</v>
      </c>
      <c r="AA649" s="128" t="str">
        <f>IF(A649="","",エントリーシート!$D$7)</f>
        <v/>
      </c>
      <c r="AB649" s="128" t="str">
        <f t="shared" ref="AB649:AB712" si="100">IF($AA649="","",C649)</f>
        <v/>
      </c>
      <c r="AC649" s="128" t="str">
        <f t="shared" ref="AC649:AC712" si="101">IF($AA649="","",E649)</f>
        <v/>
      </c>
      <c r="AD649" s="128" t="str">
        <f t="shared" ref="AD649:AD712" si="102">IF($AA649="","",LEFT(B649,5))</f>
        <v/>
      </c>
      <c r="AE649" s="128" t="str">
        <f t="shared" ref="AE649:AE712" si="103">IF($AA649="","",I649)</f>
        <v/>
      </c>
      <c r="AF649" s="128" t="str">
        <f t="shared" ref="AF649:AF712" si="104">IF($AA649="","",J649)</f>
        <v/>
      </c>
      <c r="AG649" s="128" t="str">
        <f t="shared" ref="AG649:AG712" si="105">IF($AA649="","",K649)</f>
        <v/>
      </c>
      <c r="AH649" s="128" t="str">
        <f t="shared" ref="AH649:AH712" si="106">IF($AA649="","",L649)</f>
        <v/>
      </c>
      <c r="AI649" s="128" t="str">
        <f t="shared" ref="AI649:AI712" si="107">IF($AA649="","",M649)</f>
        <v/>
      </c>
      <c r="AJ649" s="128" t="str">
        <f t="shared" ref="AJ649:AJ712" si="108">IF($AA649="","",N649)</f>
        <v/>
      </c>
      <c r="AK649" s="128" t="str">
        <f>IF(A649="","",エントリーシート!$G$6)</f>
        <v/>
      </c>
    </row>
    <row r="650" spans="26:37">
      <c r="Z650" s="128">
        <v>649</v>
      </c>
      <c r="AA650" s="128" t="str">
        <f>IF(A650="","",エントリーシート!$D$7)</f>
        <v/>
      </c>
      <c r="AB650" s="128" t="str">
        <f t="shared" si="100"/>
        <v/>
      </c>
      <c r="AC650" s="128" t="str">
        <f t="shared" si="101"/>
        <v/>
      </c>
      <c r="AD650" s="128" t="str">
        <f t="shared" si="102"/>
        <v/>
      </c>
      <c r="AE650" s="128" t="str">
        <f t="shared" si="103"/>
        <v/>
      </c>
      <c r="AF650" s="128" t="str">
        <f t="shared" si="104"/>
        <v/>
      </c>
      <c r="AG650" s="128" t="str">
        <f t="shared" si="105"/>
        <v/>
      </c>
      <c r="AH650" s="128" t="str">
        <f t="shared" si="106"/>
        <v/>
      </c>
      <c r="AI650" s="128" t="str">
        <f t="shared" si="107"/>
        <v/>
      </c>
      <c r="AJ650" s="128" t="str">
        <f t="shared" si="108"/>
        <v/>
      </c>
      <c r="AK650" s="128" t="str">
        <f>IF(A650="","",エントリーシート!$G$6)</f>
        <v/>
      </c>
    </row>
    <row r="651" spans="26:37">
      <c r="Z651" s="128">
        <v>650</v>
      </c>
      <c r="AA651" s="128" t="str">
        <f>IF(A651="","",エントリーシート!$D$7)</f>
        <v/>
      </c>
      <c r="AB651" s="128" t="str">
        <f t="shared" si="100"/>
        <v/>
      </c>
      <c r="AC651" s="128" t="str">
        <f t="shared" si="101"/>
        <v/>
      </c>
      <c r="AD651" s="128" t="str">
        <f t="shared" si="102"/>
        <v/>
      </c>
      <c r="AE651" s="128" t="str">
        <f t="shared" si="103"/>
        <v/>
      </c>
      <c r="AF651" s="128" t="str">
        <f t="shared" si="104"/>
        <v/>
      </c>
      <c r="AG651" s="128" t="str">
        <f t="shared" si="105"/>
        <v/>
      </c>
      <c r="AH651" s="128" t="str">
        <f t="shared" si="106"/>
        <v/>
      </c>
      <c r="AI651" s="128" t="str">
        <f t="shared" si="107"/>
        <v/>
      </c>
      <c r="AJ651" s="128" t="str">
        <f t="shared" si="108"/>
        <v/>
      </c>
      <c r="AK651" s="128" t="str">
        <f>IF(A651="","",エントリーシート!$G$6)</f>
        <v/>
      </c>
    </row>
    <row r="652" spans="26:37">
      <c r="Z652" s="128">
        <v>651</v>
      </c>
      <c r="AA652" s="128" t="str">
        <f>IF(A652="","",エントリーシート!$D$7)</f>
        <v/>
      </c>
      <c r="AB652" s="128" t="str">
        <f t="shared" si="100"/>
        <v/>
      </c>
      <c r="AC652" s="128" t="str">
        <f t="shared" si="101"/>
        <v/>
      </c>
      <c r="AD652" s="128" t="str">
        <f t="shared" si="102"/>
        <v/>
      </c>
      <c r="AE652" s="128" t="str">
        <f t="shared" si="103"/>
        <v/>
      </c>
      <c r="AF652" s="128" t="str">
        <f t="shared" si="104"/>
        <v/>
      </c>
      <c r="AG652" s="128" t="str">
        <f t="shared" si="105"/>
        <v/>
      </c>
      <c r="AH652" s="128" t="str">
        <f t="shared" si="106"/>
        <v/>
      </c>
      <c r="AI652" s="128" t="str">
        <f t="shared" si="107"/>
        <v/>
      </c>
      <c r="AJ652" s="128" t="str">
        <f t="shared" si="108"/>
        <v/>
      </c>
      <c r="AK652" s="128" t="str">
        <f>IF(A652="","",エントリーシート!$G$6)</f>
        <v/>
      </c>
    </row>
    <row r="653" spans="26:37">
      <c r="Z653" s="128">
        <v>652</v>
      </c>
      <c r="AA653" s="128" t="str">
        <f>IF(A653="","",エントリーシート!$D$7)</f>
        <v/>
      </c>
      <c r="AB653" s="128" t="str">
        <f t="shared" si="100"/>
        <v/>
      </c>
      <c r="AC653" s="128" t="str">
        <f t="shared" si="101"/>
        <v/>
      </c>
      <c r="AD653" s="128" t="str">
        <f t="shared" si="102"/>
        <v/>
      </c>
      <c r="AE653" s="128" t="str">
        <f t="shared" si="103"/>
        <v/>
      </c>
      <c r="AF653" s="128" t="str">
        <f t="shared" si="104"/>
        <v/>
      </c>
      <c r="AG653" s="128" t="str">
        <f t="shared" si="105"/>
        <v/>
      </c>
      <c r="AH653" s="128" t="str">
        <f t="shared" si="106"/>
        <v/>
      </c>
      <c r="AI653" s="128" t="str">
        <f t="shared" si="107"/>
        <v/>
      </c>
      <c r="AJ653" s="128" t="str">
        <f t="shared" si="108"/>
        <v/>
      </c>
      <c r="AK653" s="128" t="str">
        <f>IF(A653="","",エントリーシート!$G$6)</f>
        <v/>
      </c>
    </row>
    <row r="654" spans="26:37">
      <c r="Z654" s="128">
        <v>653</v>
      </c>
      <c r="AA654" s="128" t="str">
        <f>IF(A654="","",エントリーシート!$D$7)</f>
        <v/>
      </c>
      <c r="AB654" s="128" t="str">
        <f t="shared" si="100"/>
        <v/>
      </c>
      <c r="AC654" s="128" t="str">
        <f t="shared" si="101"/>
        <v/>
      </c>
      <c r="AD654" s="128" t="str">
        <f t="shared" si="102"/>
        <v/>
      </c>
      <c r="AE654" s="128" t="str">
        <f t="shared" si="103"/>
        <v/>
      </c>
      <c r="AF654" s="128" t="str">
        <f t="shared" si="104"/>
        <v/>
      </c>
      <c r="AG654" s="128" t="str">
        <f t="shared" si="105"/>
        <v/>
      </c>
      <c r="AH654" s="128" t="str">
        <f t="shared" si="106"/>
        <v/>
      </c>
      <c r="AI654" s="128" t="str">
        <f t="shared" si="107"/>
        <v/>
      </c>
      <c r="AJ654" s="128" t="str">
        <f t="shared" si="108"/>
        <v/>
      </c>
      <c r="AK654" s="128" t="str">
        <f>IF(A654="","",エントリーシート!$G$6)</f>
        <v/>
      </c>
    </row>
    <row r="655" spans="26:37">
      <c r="Z655" s="128">
        <v>654</v>
      </c>
      <c r="AA655" s="128" t="str">
        <f>IF(A655="","",エントリーシート!$D$7)</f>
        <v/>
      </c>
      <c r="AB655" s="128" t="str">
        <f t="shared" si="100"/>
        <v/>
      </c>
      <c r="AC655" s="128" t="str">
        <f t="shared" si="101"/>
        <v/>
      </c>
      <c r="AD655" s="128" t="str">
        <f t="shared" si="102"/>
        <v/>
      </c>
      <c r="AE655" s="128" t="str">
        <f t="shared" si="103"/>
        <v/>
      </c>
      <c r="AF655" s="128" t="str">
        <f t="shared" si="104"/>
        <v/>
      </c>
      <c r="AG655" s="128" t="str">
        <f t="shared" si="105"/>
        <v/>
      </c>
      <c r="AH655" s="128" t="str">
        <f t="shared" si="106"/>
        <v/>
      </c>
      <c r="AI655" s="128" t="str">
        <f t="shared" si="107"/>
        <v/>
      </c>
      <c r="AJ655" s="128" t="str">
        <f t="shared" si="108"/>
        <v/>
      </c>
      <c r="AK655" s="128" t="str">
        <f>IF(A655="","",エントリーシート!$G$6)</f>
        <v/>
      </c>
    </row>
    <row r="656" spans="26:37">
      <c r="Z656" s="128">
        <v>655</v>
      </c>
      <c r="AA656" s="128" t="str">
        <f>IF(A656="","",エントリーシート!$D$7)</f>
        <v/>
      </c>
      <c r="AB656" s="128" t="str">
        <f t="shared" si="100"/>
        <v/>
      </c>
      <c r="AC656" s="128" t="str">
        <f t="shared" si="101"/>
        <v/>
      </c>
      <c r="AD656" s="128" t="str">
        <f t="shared" si="102"/>
        <v/>
      </c>
      <c r="AE656" s="128" t="str">
        <f t="shared" si="103"/>
        <v/>
      </c>
      <c r="AF656" s="128" t="str">
        <f t="shared" si="104"/>
        <v/>
      </c>
      <c r="AG656" s="128" t="str">
        <f t="shared" si="105"/>
        <v/>
      </c>
      <c r="AH656" s="128" t="str">
        <f t="shared" si="106"/>
        <v/>
      </c>
      <c r="AI656" s="128" t="str">
        <f t="shared" si="107"/>
        <v/>
      </c>
      <c r="AJ656" s="128" t="str">
        <f t="shared" si="108"/>
        <v/>
      </c>
      <c r="AK656" s="128" t="str">
        <f>IF(A656="","",エントリーシート!$G$6)</f>
        <v/>
      </c>
    </row>
    <row r="657" spans="26:37">
      <c r="Z657" s="128">
        <v>656</v>
      </c>
      <c r="AA657" s="128" t="str">
        <f>IF(A657="","",エントリーシート!$D$7)</f>
        <v/>
      </c>
      <c r="AB657" s="128" t="str">
        <f t="shared" si="100"/>
        <v/>
      </c>
      <c r="AC657" s="128" t="str">
        <f t="shared" si="101"/>
        <v/>
      </c>
      <c r="AD657" s="128" t="str">
        <f t="shared" si="102"/>
        <v/>
      </c>
      <c r="AE657" s="128" t="str">
        <f t="shared" si="103"/>
        <v/>
      </c>
      <c r="AF657" s="128" t="str">
        <f t="shared" si="104"/>
        <v/>
      </c>
      <c r="AG657" s="128" t="str">
        <f t="shared" si="105"/>
        <v/>
      </c>
      <c r="AH657" s="128" t="str">
        <f t="shared" si="106"/>
        <v/>
      </c>
      <c r="AI657" s="128" t="str">
        <f t="shared" si="107"/>
        <v/>
      </c>
      <c r="AJ657" s="128" t="str">
        <f t="shared" si="108"/>
        <v/>
      </c>
      <c r="AK657" s="128" t="str">
        <f>IF(A657="","",エントリーシート!$G$6)</f>
        <v/>
      </c>
    </row>
    <row r="658" spans="26:37">
      <c r="Z658" s="128">
        <v>657</v>
      </c>
      <c r="AA658" s="128" t="str">
        <f>IF(A658="","",エントリーシート!$D$7)</f>
        <v/>
      </c>
      <c r="AB658" s="128" t="str">
        <f t="shared" si="100"/>
        <v/>
      </c>
      <c r="AC658" s="128" t="str">
        <f t="shared" si="101"/>
        <v/>
      </c>
      <c r="AD658" s="128" t="str">
        <f t="shared" si="102"/>
        <v/>
      </c>
      <c r="AE658" s="128" t="str">
        <f t="shared" si="103"/>
        <v/>
      </c>
      <c r="AF658" s="128" t="str">
        <f t="shared" si="104"/>
        <v/>
      </c>
      <c r="AG658" s="128" t="str">
        <f t="shared" si="105"/>
        <v/>
      </c>
      <c r="AH658" s="128" t="str">
        <f t="shared" si="106"/>
        <v/>
      </c>
      <c r="AI658" s="128" t="str">
        <f t="shared" si="107"/>
        <v/>
      </c>
      <c r="AJ658" s="128" t="str">
        <f t="shared" si="108"/>
        <v/>
      </c>
      <c r="AK658" s="128" t="str">
        <f>IF(A658="","",エントリーシート!$G$6)</f>
        <v/>
      </c>
    </row>
    <row r="659" spans="26:37">
      <c r="Z659" s="128">
        <v>658</v>
      </c>
      <c r="AA659" s="128" t="str">
        <f>IF(A659="","",エントリーシート!$D$7)</f>
        <v/>
      </c>
      <c r="AB659" s="128" t="str">
        <f t="shared" si="100"/>
        <v/>
      </c>
      <c r="AC659" s="128" t="str">
        <f t="shared" si="101"/>
        <v/>
      </c>
      <c r="AD659" s="128" t="str">
        <f t="shared" si="102"/>
        <v/>
      </c>
      <c r="AE659" s="128" t="str">
        <f t="shared" si="103"/>
        <v/>
      </c>
      <c r="AF659" s="128" t="str">
        <f t="shared" si="104"/>
        <v/>
      </c>
      <c r="AG659" s="128" t="str">
        <f t="shared" si="105"/>
        <v/>
      </c>
      <c r="AH659" s="128" t="str">
        <f t="shared" si="106"/>
        <v/>
      </c>
      <c r="AI659" s="128" t="str">
        <f t="shared" si="107"/>
        <v/>
      </c>
      <c r="AJ659" s="128" t="str">
        <f t="shared" si="108"/>
        <v/>
      </c>
      <c r="AK659" s="128" t="str">
        <f>IF(A659="","",エントリーシート!$G$6)</f>
        <v/>
      </c>
    </row>
    <row r="660" spans="26:37">
      <c r="Z660" s="128">
        <v>659</v>
      </c>
      <c r="AA660" s="128" t="str">
        <f>IF(A660="","",エントリーシート!$D$7)</f>
        <v/>
      </c>
      <c r="AB660" s="128" t="str">
        <f t="shared" si="100"/>
        <v/>
      </c>
      <c r="AC660" s="128" t="str">
        <f t="shared" si="101"/>
        <v/>
      </c>
      <c r="AD660" s="128" t="str">
        <f t="shared" si="102"/>
        <v/>
      </c>
      <c r="AE660" s="128" t="str">
        <f t="shared" si="103"/>
        <v/>
      </c>
      <c r="AF660" s="128" t="str">
        <f t="shared" si="104"/>
        <v/>
      </c>
      <c r="AG660" s="128" t="str">
        <f t="shared" si="105"/>
        <v/>
      </c>
      <c r="AH660" s="128" t="str">
        <f t="shared" si="106"/>
        <v/>
      </c>
      <c r="AI660" s="128" t="str">
        <f t="shared" si="107"/>
        <v/>
      </c>
      <c r="AJ660" s="128" t="str">
        <f t="shared" si="108"/>
        <v/>
      </c>
      <c r="AK660" s="128" t="str">
        <f>IF(A660="","",エントリーシート!$G$6)</f>
        <v/>
      </c>
    </row>
    <row r="661" spans="26:37">
      <c r="Z661" s="128">
        <v>660</v>
      </c>
      <c r="AA661" s="128" t="str">
        <f>IF(A661="","",エントリーシート!$D$7)</f>
        <v/>
      </c>
      <c r="AB661" s="128" t="str">
        <f t="shared" si="100"/>
        <v/>
      </c>
      <c r="AC661" s="128" t="str">
        <f t="shared" si="101"/>
        <v/>
      </c>
      <c r="AD661" s="128" t="str">
        <f t="shared" si="102"/>
        <v/>
      </c>
      <c r="AE661" s="128" t="str">
        <f t="shared" si="103"/>
        <v/>
      </c>
      <c r="AF661" s="128" t="str">
        <f t="shared" si="104"/>
        <v/>
      </c>
      <c r="AG661" s="128" t="str">
        <f t="shared" si="105"/>
        <v/>
      </c>
      <c r="AH661" s="128" t="str">
        <f t="shared" si="106"/>
        <v/>
      </c>
      <c r="AI661" s="128" t="str">
        <f t="shared" si="107"/>
        <v/>
      </c>
      <c r="AJ661" s="128" t="str">
        <f t="shared" si="108"/>
        <v/>
      </c>
      <c r="AK661" s="128" t="str">
        <f>IF(A661="","",エントリーシート!$G$6)</f>
        <v/>
      </c>
    </row>
    <row r="662" spans="26:37">
      <c r="Z662" s="128">
        <v>661</v>
      </c>
      <c r="AA662" s="128" t="str">
        <f>IF(A662="","",エントリーシート!$D$7)</f>
        <v/>
      </c>
      <c r="AB662" s="128" t="str">
        <f t="shared" si="100"/>
        <v/>
      </c>
      <c r="AC662" s="128" t="str">
        <f t="shared" si="101"/>
        <v/>
      </c>
      <c r="AD662" s="128" t="str">
        <f t="shared" si="102"/>
        <v/>
      </c>
      <c r="AE662" s="128" t="str">
        <f t="shared" si="103"/>
        <v/>
      </c>
      <c r="AF662" s="128" t="str">
        <f t="shared" si="104"/>
        <v/>
      </c>
      <c r="AG662" s="128" t="str">
        <f t="shared" si="105"/>
        <v/>
      </c>
      <c r="AH662" s="128" t="str">
        <f t="shared" si="106"/>
        <v/>
      </c>
      <c r="AI662" s="128" t="str">
        <f t="shared" si="107"/>
        <v/>
      </c>
      <c r="AJ662" s="128" t="str">
        <f t="shared" si="108"/>
        <v/>
      </c>
      <c r="AK662" s="128" t="str">
        <f>IF(A662="","",エントリーシート!$G$6)</f>
        <v/>
      </c>
    </row>
    <row r="663" spans="26:37">
      <c r="Z663" s="128">
        <v>662</v>
      </c>
      <c r="AA663" s="128" t="str">
        <f>IF(A663="","",エントリーシート!$D$7)</f>
        <v/>
      </c>
      <c r="AB663" s="128" t="str">
        <f t="shared" si="100"/>
        <v/>
      </c>
      <c r="AC663" s="128" t="str">
        <f t="shared" si="101"/>
        <v/>
      </c>
      <c r="AD663" s="128" t="str">
        <f t="shared" si="102"/>
        <v/>
      </c>
      <c r="AE663" s="128" t="str">
        <f t="shared" si="103"/>
        <v/>
      </c>
      <c r="AF663" s="128" t="str">
        <f t="shared" si="104"/>
        <v/>
      </c>
      <c r="AG663" s="128" t="str">
        <f t="shared" si="105"/>
        <v/>
      </c>
      <c r="AH663" s="128" t="str">
        <f t="shared" si="106"/>
        <v/>
      </c>
      <c r="AI663" s="128" t="str">
        <f t="shared" si="107"/>
        <v/>
      </c>
      <c r="AJ663" s="128" t="str">
        <f t="shared" si="108"/>
        <v/>
      </c>
      <c r="AK663" s="128" t="str">
        <f>IF(A663="","",エントリーシート!$G$6)</f>
        <v/>
      </c>
    </row>
    <row r="664" spans="26:37">
      <c r="Z664" s="128">
        <v>663</v>
      </c>
      <c r="AA664" s="128" t="str">
        <f>IF(A664="","",エントリーシート!$D$7)</f>
        <v/>
      </c>
      <c r="AB664" s="128" t="str">
        <f t="shared" si="100"/>
        <v/>
      </c>
      <c r="AC664" s="128" t="str">
        <f t="shared" si="101"/>
        <v/>
      </c>
      <c r="AD664" s="128" t="str">
        <f t="shared" si="102"/>
        <v/>
      </c>
      <c r="AE664" s="128" t="str">
        <f t="shared" si="103"/>
        <v/>
      </c>
      <c r="AF664" s="128" t="str">
        <f t="shared" si="104"/>
        <v/>
      </c>
      <c r="AG664" s="128" t="str">
        <f t="shared" si="105"/>
        <v/>
      </c>
      <c r="AH664" s="128" t="str">
        <f t="shared" si="106"/>
        <v/>
      </c>
      <c r="AI664" s="128" t="str">
        <f t="shared" si="107"/>
        <v/>
      </c>
      <c r="AJ664" s="128" t="str">
        <f t="shared" si="108"/>
        <v/>
      </c>
      <c r="AK664" s="128" t="str">
        <f>IF(A664="","",エントリーシート!$G$6)</f>
        <v/>
      </c>
    </row>
    <row r="665" spans="26:37">
      <c r="Z665" s="128">
        <v>664</v>
      </c>
      <c r="AA665" s="128" t="str">
        <f>IF(A665="","",エントリーシート!$D$7)</f>
        <v/>
      </c>
      <c r="AB665" s="128" t="str">
        <f t="shared" si="100"/>
        <v/>
      </c>
      <c r="AC665" s="128" t="str">
        <f t="shared" si="101"/>
        <v/>
      </c>
      <c r="AD665" s="128" t="str">
        <f t="shared" si="102"/>
        <v/>
      </c>
      <c r="AE665" s="128" t="str">
        <f t="shared" si="103"/>
        <v/>
      </c>
      <c r="AF665" s="128" t="str">
        <f t="shared" si="104"/>
        <v/>
      </c>
      <c r="AG665" s="128" t="str">
        <f t="shared" si="105"/>
        <v/>
      </c>
      <c r="AH665" s="128" t="str">
        <f t="shared" si="106"/>
        <v/>
      </c>
      <c r="AI665" s="128" t="str">
        <f t="shared" si="107"/>
        <v/>
      </c>
      <c r="AJ665" s="128" t="str">
        <f t="shared" si="108"/>
        <v/>
      </c>
      <c r="AK665" s="128" t="str">
        <f>IF(A665="","",エントリーシート!$G$6)</f>
        <v/>
      </c>
    </row>
    <row r="666" spans="26:37">
      <c r="Z666" s="128">
        <v>665</v>
      </c>
      <c r="AA666" s="128" t="str">
        <f>IF(A666="","",エントリーシート!$D$7)</f>
        <v/>
      </c>
      <c r="AB666" s="128" t="str">
        <f t="shared" si="100"/>
        <v/>
      </c>
      <c r="AC666" s="128" t="str">
        <f t="shared" si="101"/>
        <v/>
      </c>
      <c r="AD666" s="128" t="str">
        <f t="shared" si="102"/>
        <v/>
      </c>
      <c r="AE666" s="128" t="str">
        <f t="shared" si="103"/>
        <v/>
      </c>
      <c r="AF666" s="128" t="str">
        <f t="shared" si="104"/>
        <v/>
      </c>
      <c r="AG666" s="128" t="str">
        <f t="shared" si="105"/>
        <v/>
      </c>
      <c r="AH666" s="128" t="str">
        <f t="shared" si="106"/>
        <v/>
      </c>
      <c r="AI666" s="128" t="str">
        <f t="shared" si="107"/>
        <v/>
      </c>
      <c r="AJ666" s="128" t="str">
        <f t="shared" si="108"/>
        <v/>
      </c>
      <c r="AK666" s="128" t="str">
        <f>IF(A666="","",エントリーシート!$G$6)</f>
        <v/>
      </c>
    </row>
    <row r="667" spans="26:37">
      <c r="Z667" s="128">
        <v>666</v>
      </c>
      <c r="AA667" s="128" t="str">
        <f>IF(A667="","",エントリーシート!$D$7)</f>
        <v/>
      </c>
      <c r="AB667" s="128" t="str">
        <f t="shared" si="100"/>
        <v/>
      </c>
      <c r="AC667" s="128" t="str">
        <f t="shared" si="101"/>
        <v/>
      </c>
      <c r="AD667" s="128" t="str">
        <f t="shared" si="102"/>
        <v/>
      </c>
      <c r="AE667" s="128" t="str">
        <f t="shared" si="103"/>
        <v/>
      </c>
      <c r="AF667" s="128" t="str">
        <f t="shared" si="104"/>
        <v/>
      </c>
      <c r="AG667" s="128" t="str">
        <f t="shared" si="105"/>
        <v/>
      </c>
      <c r="AH667" s="128" t="str">
        <f t="shared" si="106"/>
        <v/>
      </c>
      <c r="AI667" s="128" t="str">
        <f t="shared" si="107"/>
        <v/>
      </c>
      <c r="AJ667" s="128" t="str">
        <f t="shared" si="108"/>
        <v/>
      </c>
      <c r="AK667" s="128" t="str">
        <f>IF(A667="","",エントリーシート!$G$6)</f>
        <v/>
      </c>
    </row>
    <row r="668" spans="26:37">
      <c r="Z668" s="128">
        <v>667</v>
      </c>
      <c r="AA668" s="128" t="str">
        <f>IF(A668="","",エントリーシート!$D$7)</f>
        <v/>
      </c>
      <c r="AB668" s="128" t="str">
        <f t="shared" si="100"/>
        <v/>
      </c>
      <c r="AC668" s="128" t="str">
        <f t="shared" si="101"/>
        <v/>
      </c>
      <c r="AD668" s="128" t="str">
        <f t="shared" si="102"/>
        <v/>
      </c>
      <c r="AE668" s="128" t="str">
        <f t="shared" si="103"/>
        <v/>
      </c>
      <c r="AF668" s="128" t="str">
        <f t="shared" si="104"/>
        <v/>
      </c>
      <c r="AG668" s="128" t="str">
        <f t="shared" si="105"/>
        <v/>
      </c>
      <c r="AH668" s="128" t="str">
        <f t="shared" si="106"/>
        <v/>
      </c>
      <c r="AI668" s="128" t="str">
        <f t="shared" si="107"/>
        <v/>
      </c>
      <c r="AJ668" s="128" t="str">
        <f t="shared" si="108"/>
        <v/>
      </c>
      <c r="AK668" s="128" t="str">
        <f>IF(A668="","",エントリーシート!$G$6)</f>
        <v/>
      </c>
    </row>
    <row r="669" spans="26:37">
      <c r="Z669" s="128">
        <v>668</v>
      </c>
      <c r="AA669" s="128" t="str">
        <f>IF(A669="","",エントリーシート!$D$7)</f>
        <v/>
      </c>
      <c r="AB669" s="128" t="str">
        <f t="shared" si="100"/>
        <v/>
      </c>
      <c r="AC669" s="128" t="str">
        <f t="shared" si="101"/>
        <v/>
      </c>
      <c r="AD669" s="128" t="str">
        <f t="shared" si="102"/>
        <v/>
      </c>
      <c r="AE669" s="128" t="str">
        <f t="shared" si="103"/>
        <v/>
      </c>
      <c r="AF669" s="128" t="str">
        <f t="shared" si="104"/>
        <v/>
      </c>
      <c r="AG669" s="128" t="str">
        <f t="shared" si="105"/>
        <v/>
      </c>
      <c r="AH669" s="128" t="str">
        <f t="shared" si="106"/>
        <v/>
      </c>
      <c r="AI669" s="128" t="str">
        <f t="shared" si="107"/>
        <v/>
      </c>
      <c r="AJ669" s="128" t="str">
        <f t="shared" si="108"/>
        <v/>
      </c>
      <c r="AK669" s="128" t="str">
        <f>IF(A669="","",エントリーシート!$G$6)</f>
        <v/>
      </c>
    </row>
    <row r="670" spans="26:37">
      <c r="Z670" s="128">
        <v>669</v>
      </c>
      <c r="AA670" s="128" t="str">
        <f>IF(A670="","",エントリーシート!$D$7)</f>
        <v/>
      </c>
      <c r="AB670" s="128" t="str">
        <f t="shared" si="100"/>
        <v/>
      </c>
      <c r="AC670" s="128" t="str">
        <f t="shared" si="101"/>
        <v/>
      </c>
      <c r="AD670" s="128" t="str">
        <f t="shared" si="102"/>
        <v/>
      </c>
      <c r="AE670" s="128" t="str">
        <f t="shared" si="103"/>
        <v/>
      </c>
      <c r="AF670" s="128" t="str">
        <f t="shared" si="104"/>
        <v/>
      </c>
      <c r="AG670" s="128" t="str">
        <f t="shared" si="105"/>
        <v/>
      </c>
      <c r="AH670" s="128" t="str">
        <f t="shared" si="106"/>
        <v/>
      </c>
      <c r="AI670" s="128" t="str">
        <f t="shared" si="107"/>
        <v/>
      </c>
      <c r="AJ670" s="128" t="str">
        <f t="shared" si="108"/>
        <v/>
      </c>
      <c r="AK670" s="128" t="str">
        <f>IF(A670="","",エントリーシート!$G$6)</f>
        <v/>
      </c>
    </row>
    <row r="671" spans="26:37">
      <c r="Z671" s="128">
        <v>670</v>
      </c>
      <c r="AA671" s="128" t="str">
        <f>IF(A671="","",エントリーシート!$D$7)</f>
        <v/>
      </c>
      <c r="AB671" s="128" t="str">
        <f t="shared" si="100"/>
        <v/>
      </c>
      <c r="AC671" s="128" t="str">
        <f t="shared" si="101"/>
        <v/>
      </c>
      <c r="AD671" s="128" t="str">
        <f t="shared" si="102"/>
        <v/>
      </c>
      <c r="AE671" s="128" t="str">
        <f t="shared" si="103"/>
        <v/>
      </c>
      <c r="AF671" s="128" t="str">
        <f t="shared" si="104"/>
        <v/>
      </c>
      <c r="AG671" s="128" t="str">
        <f t="shared" si="105"/>
        <v/>
      </c>
      <c r="AH671" s="128" t="str">
        <f t="shared" si="106"/>
        <v/>
      </c>
      <c r="AI671" s="128" t="str">
        <f t="shared" si="107"/>
        <v/>
      </c>
      <c r="AJ671" s="128" t="str">
        <f t="shared" si="108"/>
        <v/>
      </c>
      <c r="AK671" s="128" t="str">
        <f>IF(A671="","",エントリーシート!$G$6)</f>
        <v/>
      </c>
    </row>
    <row r="672" spans="26:37">
      <c r="Z672" s="128">
        <v>671</v>
      </c>
      <c r="AA672" s="128" t="str">
        <f>IF(A672="","",エントリーシート!$D$7)</f>
        <v/>
      </c>
      <c r="AB672" s="128" t="str">
        <f t="shared" si="100"/>
        <v/>
      </c>
      <c r="AC672" s="128" t="str">
        <f t="shared" si="101"/>
        <v/>
      </c>
      <c r="AD672" s="128" t="str">
        <f t="shared" si="102"/>
        <v/>
      </c>
      <c r="AE672" s="128" t="str">
        <f t="shared" si="103"/>
        <v/>
      </c>
      <c r="AF672" s="128" t="str">
        <f t="shared" si="104"/>
        <v/>
      </c>
      <c r="AG672" s="128" t="str">
        <f t="shared" si="105"/>
        <v/>
      </c>
      <c r="AH672" s="128" t="str">
        <f t="shared" si="106"/>
        <v/>
      </c>
      <c r="AI672" s="128" t="str">
        <f t="shared" si="107"/>
        <v/>
      </c>
      <c r="AJ672" s="128" t="str">
        <f t="shared" si="108"/>
        <v/>
      </c>
      <c r="AK672" s="128" t="str">
        <f>IF(A672="","",エントリーシート!$G$6)</f>
        <v/>
      </c>
    </row>
    <row r="673" spans="26:37">
      <c r="Z673" s="128">
        <v>672</v>
      </c>
      <c r="AA673" s="128" t="str">
        <f>IF(A673="","",エントリーシート!$D$7)</f>
        <v/>
      </c>
      <c r="AB673" s="128" t="str">
        <f t="shared" si="100"/>
        <v/>
      </c>
      <c r="AC673" s="128" t="str">
        <f t="shared" si="101"/>
        <v/>
      </c>
      <c r="AD673" s="128" t="str">
        <f t="shared" si="102"/>
        <v/>
      </c>
      <c r="AE673" s="128" t="str">
        <f t="shared" si="103"/>
        <v/>
      </c>
      <c r="AF673" s="128" t="str">
        <f t="shared" si="104"/>
        <v/>
      </c>
      <c r="AG673" s="128" t="str">
        <f t="shared" si="105"/>
        <v/>
      </c>
      <c r="AH673" s="128" t="str">
        <f t="shared" si="106"/>
        <v/>
      </c>
      <c r="AI673" s="128" t="str">
        <f t="shared" si="107"/>
        <v/>
      </c>
      <c r="AJ673" s="128" t="str">
        <f t="shared" si="108"/>
        <v/>
      </c>
      <c r="AK673" s="128" t="str">
        <f>IF(A673="","",エントリーシート!$G$6)</f>
        <v/>
      </c>
    </row>
    <row r="674" spans="26:37">
      <c r="Z674" s="128">
        <v>673</v>
      </c>
      <c r="AA674" s="128" t="str">
        <f>IF(A674="","",エントリーシート!$D$7)</f>
        <v/>
      </c>
      <c r="AB674" s="128" t="str">
        <f t="shared" si="100"/>
        <v/>
      </c>
      <c r="AC674" s="128" t="str">
        <f t="shared" si="101"/>
        <v/>
      </c>
      <c r="AD674" s="128" t="str">
        <f t="shared" si="102"/>
        <v/>
      </c>
      <c r="AE674" s="128" t="str">
        <f t="shared" si="103"/>
        <v/>
      </c>
      <c r="AF674" s="128" t="str">
        <f t="shared" si="104"/>
        <v/>
      </c>
      <c r="AG674" s="128" t="str">
        <f t="shared" si="105"/>
        <v/>
      </c>
      <c r="AH674" s="128" t="str">
        <f t="shared" si="106"/>
        <v/>
      </c>
      <c r="AI674" s="128" t="str">
        <f t="shared" si="107"/>
        <v/>
      </c>
      <c r="AJ674" s="128" t="str">
        <f t="shared" si="108"/>
        <v/>
      </c>
      <c r="AK674" s="128" t="str">
        <f>IF(A674="","",エントリーシート!$G$6)</f>
        <v/>
      </c>
    </row>
    <row r="675" spans="26:37">
      <c r="Z675" s="128">
        <v>674</v>
      </c>
      <c r="AA675" s="128" t="str">
        <f>IF(A675="","",エントリーシート!$D$7)</f>
        <v/>
      </c>
      <c r="AB675" s="128" t="str">
        <f t="shared" si="100"/>
        <v/>
      </c>
      <c r="AC675" s="128" t="str">
        <f t="shared" si="101"/>
        <v/>
      </c>
      <c r="AD675" s="128" t="str">
        <f t="shared" si="102"/>
        <v/>
      </c>
      <c r="AE675" s="128" t="str">
        <f t="shared" si="103"/>
        <v/>
      </c>
      <c r="AF675" s="128" t="str">
        <f t="shared" si="104"/>
        <v/>
      </c>
      <c r="AG675" s="128" t="str">
        <f t="shared" si="105"/>
        <v/>
      </c>
      <c r="AH675" s="128" t="str">
        <f t="shared" si="106"/>
        <v/>
      </c>
      <c r="AI675" s="128" t="str">
        <f t="shared" si="107"/>
        <v/>
      </c>
      <c r="AJ675" s="128" t="str">
        <f t="shared" si="108"/>
        <v/>
      </c>
      <c r="AK675" s="128" t="str">
        <f>IF(A675="","",エントリーシート!$G$6)</f>
        <v/>
      </c>
    </row>
    <row r="676" spans="26:37">
      <c r="Z676" s="128">
        <v>675</v>
      </c>
      <c r="AA676" s="128" t="str">
        <f>IF(A676="","",エントリーシート!$D$7)</f>
        <v/>
      </c>
      <c r="AB676" s="128" t="str">
        <f t="shared" si="100"/>
        <v/>
      </c>
      <c r="AC676" s="128" t="str">
        <f t="shared" si="101"/>
        <v/>
      </c>
      <c r="AD676" s="128" t="str">
        <f t="shared" si="102"/>
        <v/>
      </c>
      <c r="AE676" s="128" t="str">
        <f t="shared" si="103"/>
        <v/>
      </c>
      <c r="AF676" s="128" t="str">
        <f t="shared" si="104"/>
        <v/>
      </c>
      <c r="AG676" s="128" t="str">
        <f t="shared" si="105"/>
        <v/>
      </c>
      <c r="AH676" s="128" t="str">
        <f t="shared" si="106"/>
        <v/>
      </c>
      <c r="AI676" s="128" t="str">
        <f t="shared" si="107"/>
        <v/>
      </c>
      <c r="AJ676" s="128" t="str">
        <f t="shared" si="108"/>
        <v/>
      </c>
      <c r="AK676" s="128" t="str">
        <f>IF(A676="","",エントリーシート!$G$6)</f>
        <v/>
      </c>
    </row>
    <row r="677" spans="26:37">
      <c r="Z677" s="128">
        <v>676</v>
      </c>
      <c r="AA677" s="128" t="str">
        <f>IF(A677="","",エントリーシート!$D$7)</f>
        <v/>
      </c>
      <c r="AB677" s="128" t="str">
        <f t="shared" si="100"/>
        <v/>
      </c>
      <c r="AC677" s="128" t="str">
        <f t="shared" si="101"/>
        <v/>
      </c>
      <c r="AD677" s="128" t="str">
        <f t="shared" si="102"/>
        <v/>
      </c>
      <c r="AE677" s="128" t="str">
        <f t="shared" si="103"/>
        <v/>
      </c>
      <c r="AF677" s="128" t="str">
        <f t="shared" si="104"/>
        <v/>
      </c>
      <c r="AG677" s="128" t="str">
        <f t="shared" si="105"/>
        <v/>
      </c>
      <c r="AH677" s="128" t="str">
        <f t="shared" si="106"/>
        <v/>
      </c>
      <c r="AI677" s="128" t="str">
        <f t="shared" si="107"/>
        <v/>
      </c>
      <c r="AJ677" s="128" t="str">
        <f t="shared" si="108"/>
        <v/>
      </c>
      <c r="AK677" s="128" t="str">
        <f>IF(A677="","",エントリーシート!$G$6)</f>
        <v/>
      </c>
    </row>
    <row r="678" spans="26:37">
      <c r="Z678" s="128">
        <v>677</v>
      </c>
      <c r="AA678" s="128" t="str">
        <f>IF(A678="","",エントリーシート!$D$7)</f>
        <v/>
      </c>
      <c r="AB678" s="128" t="str">
        <f t="shared" si="100"/>
        <v/>
      </c>
      <c r="AC678" s="128" t="str">
        <f t="shared" si="101"/>
        <v/>
      </c>
      <c r="AD678" s="128" t="str">
        <f t="shared" si="102"/>
        <v/>
      </c>
      <c r="AE678" s="128" t="str">
        <f t="shared" si="103"/>
        <v/>
      </c>
      <c r="AF678" s="128" t="str">
        <f t="shared" si="104"/>
        <v/>
      </c>
      <c r="AG678" s="128" t="str">
        <f t="shared" si="105"/>
        <v/>
      </c>
      <c r="AH678" s="128" t="str">
        <f t="shared" si="106"/>
        <v/>
      </c>
      <c r="AI678" s="128" t="str">
        <f t="shared" si="107"/>
        <v/>
      </c>
      <c r="AJ678" s="128" t="str">
        <f t="shared" si="108"/>
        <v/>
      </c>
      <c r="AK678" s="128" t="str">
        <f>IF(A678="","",エントリーシート!$G$6)</f>
        <v/>
      </c>
    </row>
    <row r="679" spans="26:37">
      <c r="Z679" s="128">
        <v>678</v>
      </c>
      <c r="AA679" s="128" t="str">
        <f>IF(A679="","",エントリーシート!$D$7)</f>
        <v/>
      </c>
      <c r="AB679" s="128" t="str">
        <f t="shared" si="100"/>
        <v/>
      </c>
      <c r="AC679" s="128" t="str">
        <f t="shared" si="101"/>
        <v/>
      </c>
      <c r="AD679" s="128" t="str">
        <f t="shared" si="102"/>
        <v/>
      </c>
      <c r="AE679" s="128" t="str">
        <f t="shared" si="103"/>
        <v/>
      </c>
      <c r="AF679" s="128" t="str">
        <f t="shared" si="104"/>
        <v/>
      </c>
      <c r="AG679" s="128" t="str">
        <f t="shared" si="105"/>
        <v/>
      </c>
      <c r="AH679" s="128" t="str">
        <f t="shared" si="106"/>
        <v/>
      </c>
      <c r="AI679" s="128" t="str">
        <f t="shared" si="107"/>
        <v/>
      </c>
      <c r="AJ679" s="128" t="str">
        <f t="shared" si="108"/>
        <v/>
      </c>
      <c r="AK679" s="128" t="str">
        <f>IF(A679="","",エントリーシート!$G$6)</f>
        <v/>
      </c>
    </row>
    <row r="680" spans="26:37">
      <c r="Z680" s="128">
        <v>679</v>
      </c>
      <c r="AA680" s="128" t="str">
        <f>IF(A680="","",エントリーシート!$D$7)</f>
        <v/>
      </c>
      <c r="AB680" s="128" t="str">
        <f t="shared" si="100"/>
        <v/>
      </c>
      <c r="AC680" s="128" t="str">
        <f t="shared" si="101"/>
        <v/>
      </c>
      <c r="AD680" s="128" t="str">
        <f t="shared" si="102"/>
        <v/>
      </c>
      <c r="AE680" s="128" t="str">
        <f t="shared" si="103"/>
        <v/>
      </c>
      <c r="AF680" s="128" t="str">
        <f t="shared" si="104"/>
        <v/>
      </c>
      <c r="AG680" s="128" t="str">
        <f t="shared" si="105"/>
        <v/>
      </c>
      <c r="AH680" s="128" t="str">
        <f t="shared" si="106"/>
        <v/>
      </c>
      <c r="AI680" s="128" t="str">
        <f t="shared" si="107"/>
        <v/>
      </c>
      <c r="AJ680" s="128" t="str">
        <f t="shared" si="108"/>
        <v/>
      </c>
      <c r="AK680" s="128" t="str">
        <f>IF(A680="","",エントリーシート!$G$6)</f>
        <v/>
      </c>
    </row>
    <row r="681" spans="26:37">
      <c r="Z681" s="128">
        <v>680</v>
      </c>
      <c r="AA681" s="128" t="str">
        <f>IF(A681="","",エントリーシート!$D$7)</f>
        <v/>
      </c>
      <c r="AB681" s="128" t="str">
        <f t="shared" si="100"/>
        <v/>
      </c>
      <c r="AC681" s="128" t="str">
        <f t="shared" si="101"/>
        <v/>
      </c>
      <c r="AD681" s="128" t="str">
        <f t="shared" si="102"/>
        <v/>
      </c>
      <c r="AE681" s="128" t="str">
        <f t="shared" si="103"/>
        <v/>
      </c>
      <c r="AF681" s="128" t="str">
        <f t="shared" si="104"/>
        <v/>
      </c>
      <c r="AG681" s="128" t="str">
        <f t="shared" si="105"/>
        <v/>
      </c>
      <c r="AH681" s="128" t="str">
        <f t="shared" si="106"/>
        <v/>
      </c>
      <c r="AI681" s="128" t="str">
        <f t="shared" si="107"/>
        <v/>
      </c>
      <c r="AJ681" s="128" t="str">
        <f t="shared" si="108"/>
        <v/>
      </c>
      <c r="AK681" s="128" t="str">
        <f>IF(A681="","",エントリーシート!$G$6)</f>
        <v/>
      </c>
    </row>
    <row r="682" spans="26:37">
      <c r="Z682" s="128">
        <v>681</v>
      </c>
      <c r="AA682" s="128" t="str">
        <f>IF(A682="","",エントリーシート!$D$7)</f>
        <v/>
      </c>
      <c r="AB682" s="128" t="str">
        <f t="shared" si="100"/>
        <v/>
      </c>
      <c r="AC682" s="128" t="str">
        <f t="shared" si="101"/>
        <v/>
      </c>
      <c r="AD682" s="128" t="str">
        <f t="shared" si="102"/>
        <v/>
      </c>
      <c r="AE682" s="128" t="str">
        <f t="shared" si="103"/>
        <v/>
      </c>
      <c r="AF682" s="128" t="str">
        <f t="shared" si="104"/>
        <v/>
      </c>
      <c r="AG682" s="128" t="str">
        <f t="shared" si="105"/>
        <v/>
      </c>
      <c r="AH682" s="128" t="str">
        <f t="shared" si="106"/>
        <v/>
      </c>
      <c r="AI682" s="128" t="str">
        <f t="shared" si="107"/>
        <v/>
      </c>
      <c r="AJ682" s="128" t="str">
        <f t="shared" si="108"/>
        <v/>
      </c>
      <c r="AK682" s="128" t="str">
        <f>IF(A682="","",エントリーシート!$G$6)</f>
        <v/>
      </c>
    </row>
    <row r="683" spans="26:37">
      <c r="Z683" s="128">
        <v>682</v>
      </c>
      <c r="AA683" s="128" t="str">
        <f>IF(A683="","",エントリーシート!$D$7)</f>
        <v/>
      </c>
      <c r="AB683" s="128" t="str">
        <f t="shared" si="100"/>
        <v/>
      </c>
      <c r="AC683" s="128" t="str">
        <f t="shared" si="101"/>
        <v/>
      </c>
      <c r="AD683" s="128" t="str">
        <f t="shared" si="102"/>
        <v/>
      </c>
      <c r="AE683" s="128" t="str">
        <f t="shared" si="103"/>
        <v/>
      </c>
      <c r="AF683" s="128" t="str">
        <f t="shared" si="104"/>
        <v/>
      </c>
      <c r="AG683" s="128" t="str">
        <f t="shared" si="105"/>
        <v/>
      </c>
      <c r="AH683" s="128" t="str">
        <f t="shared" si="106"/>
        <v/>
      </c>
      <c r="AI683" s="128" t="str">
        <f t="shared" si="107"/>
        <v/>
      </c>
      <c r="AJ683" s="128" t="str">
        <f t="shared" si="108"/>
        <v/>
      </c>
      <c r="AK683" s="128" t="str">
        <f>IF(A683="","",エントリーシート!$G$6)</f>
        <v/>
      </c>
    </row>
    <row r="684" spans="26:37">
      <c r="Z684" s="128">
        <v>683</v>
      </c>
      <c r="AA684" s="128" t="str">
        <f>IF(A684="","",エントリーシート!$D$7)</f>
        <v/>
      </c>
      <c r="AB684" s="128" t="str">
        <f t="shared" si="100"/>
        <v/>
      </c>
      <c r="AC684" s="128" t="str">
        <f t="shared" si="101"/>
        <v/>
      </c>
      <c r="AD684" s="128" t="str">
        <f t="shared" si="102"/>
        <v/>
      </c>
      <c r="AE684" s="128" t="str">
        <f t="shared" si="103"/>
        <v/>
      </c>
      <c r="AF684" s="128" t="str">
        <f t="shared" si="104"/>
        <v/>
      </c>
      <c r="AG684" s="128" t="str">
        <f t="shared" si="105"/>
        <v/>
      </c>
      <c r="AH684" s="128" t="str">
        <f t="shared" si="106"/>
        <v/>
      </c>
      <c r="AI684" s="128" t="str">
        <f t="shared" si="107"/>
        <v/>
      </c>
      <c r="AJ684" s="128" t="str">
        <f t="shared" si="108"/>
        <v/>
      </c>
      <c r="AK684" s="128" t="str">
        <f>IF(A684="","",エントリーシート!$G$6)</f>
        <v/>
      </c>
    </row>
    <row r="685" spans="26:37">
      <c r="Z685" s="128">
        <v>684</v>
      </c>
      <c r="AA685" s="128" t="str">
        <f>IF(A685="","",エントリーシート!$D$7)</f>
        <v/>
      </c>
      <c r="AB685" s="128" t="str">
        <f t="shared" si="100"/>
        <v/>
      </c>
      <c r="AC685" s="128" t="str">
        <f t="shared" si="101"/>
        <v/>
      </c>
      <c r="AD685" s="128" t="str">
        <f t="shared" si="102"/>
        <v/>
      </c>
      <c r="AE685" s="128" t="str">
        <f t="shared" si="103"/>
        <v/>
      </c>
      <c r="AF685" s="128" t="str">
        <f t="shared" si="104"/>
        <v/>
      </c>
      <c r="AG685" s="128" t="str">
        <f t="shared" si="105"/>
        <v/>
      </c>
      <c r="AH685" s="128" t="str">
        <f t="shared" si="106"/>
        <v/>
      </c>
      <c r="AI685" s="128" t="str">
        <f t="shared" si="107"/>
        <v/>
      </c>
      <c r="AJ685" s="128" t="str">
        <f t="shared" si="108"/>
        <v/>
      </c>
      <c r="AK685" s="128" t="str">
        <f>IF(A685="","",エントリーシート!$G$6)</f>
        <v/>
      </c>
    </row>
    <row r="686" spans="26:37">
      <c r="Z686" s="128">
        <v>685</v>
      </c>
      <c r="AA686" s="128" t="str">
        <f>IF(A686="","",エントリーシート!$D$7)</f>
        <v/>
      </c>
      <c r="AB686" s="128" t="str">
        <f t="shared" si="100"/>
        <v/>
      </c>
      <c r="AC686" s="128" t="str">
        <f t="shared" si="101"/>
        <v/>
      </c>
      <c r="AD686" s="128" t="str">
        <f t="shared" si="102"/>
        <v/>
      </c>
      <c r="AE686" s="128" t="str">
        <f t="shared" si="103"/>
        <v/>
      </c>
      <c r="AF686" s="128" t="str">
        <f t="shared" si="104"/>
        <v/>
      </c>
      <c r="AG686" s="128" t="str">
        <f t="shared" si="105"/>
        <v/>
      </c>
      <c r="AH686" s="128" t="str">
        <f t="shared" si="106"/>
        <v/>
      </c>
      <c r="AI686" s="128" t="str">
        <f t="shared" si="107"/>
        <v/>
      </c>
      <c r="AJ686" s="128" t="str">
        <f t="shared" si="108"/>
        <v/>
      </c>
      <c r="AK686" s="128" t="str">
        <f>IF(A686="","",エントリーシート!$G$6)</f>
        <v/>
      </c>
    </row>
    <row r="687" spans="26:37">
      <c r="Z687" s="128">
        <v>686</v>
      </c>
      <c r="AA687" s="128" t="str">
        <f>IF(A687="","",エントリーシート!$D$7)</f>
        <v/>
      </c>
      <c r="AB687" s="128" t="str">
        <f t="shared" si="100"/>
        <v/>
      </c>
      <c r="AC687" s="128" t="str">
        <f t="shared" si="101"/>
        <v/>
      </c>
      <c r="AD687" s="128" t="str">
        <f t="shared" si="102"/>
        <v/>
      </c>
      <c r="AE687" s="128" t="str">
        <f t="shared" si="103"/>
        <v/>
      </c>
      <c r="AF687" s="128" t="str">
        <f t="shared" si="104"/>
        <v/>
      </c>
      <c r="AG687" s="128" t="str">
        <f t="shared" si="105"/>
        <v/>
      </c>
      <c r="AH687" s="128" t="str">
        <f t="shared" si="106"/>
        <v/>
      </c>
      <c r="AI687" s="128" t="str">
        <f t="shared" si="107"/>
        <v/>
      </c>
      <c r="AJ687" s="128" t="str">
        <f t="shared" si="108"/>
        <v/>
      </c>
      <c r="AK687" s="128" t="str">
        <f>IF(A687="","",エントリーシート!$G$6)</f>
        <v/>
      </c>
    </row>
    <row r="688" spans="26:37">
      <c r="Z688" s="128">
        <v>687</v>
      </c>
      <c r="AA688" s="128" t="str">
        <f>IF(A688="","",エントリーシート!$D$7)</f>
        <v/>
      </c>
      <c r="AB688" s="128" t="str">
        <f t="shared" si="100"/>
        <v/>
      </c>
      <c r="AC688" s="128" t="str">
        <f t="shared" si="101"/>
        <v/>
      </c>
      <c r="AD688" s="128" t="str">
        <f t="shared" si="102"/>
        <v/>
      </c>
      <c r="AE688" s="128" t="str">
        <f t="shared" si="103"/>
        <v/>
      </c>
      <c r="AF688" s="128" t="str">
        <f t="shared" si="104"/>
        <v/>
      </c>
      <c r="AG688" s="128" t="str">
        <f t="shared" si="105"/>
        <v/>
      </c>
      <c r="AH688" s="128" t="str">
        <f t="shared" si="106"/>
        <v/>
      </c>
      <c r="AI688" s="128" t="str">
        <f t="shared" si="107"/>
        <v/>
      </c>
      <c r="AJ688" s="128" t="str">
        <f t="shared" si="108"/>
        <v/>
      </c>
      <c r="AK688" s="128" t="str">
        <f>IF(A688="","",エントリーシート!$G$6)</f>
        <v/>
      </c>
    </row>
    <row r="689" spans="26:37">
      <c r="Z689" s="128">
        <v>688</v>
      </c>
      <c r="AA689" s="128" t="str">
        <f>IF(A689="","",エントリーシート!$D$7)</f>
        <v/>
      </c>
      <c r="AB689" s="128" t="str">
        <f t="shared" si="100"/>
        <v/>
      </c>
      <c r="AC689" s="128" t="str">
        <f t="shared" si="101"/>
        <v/>
      </c>
      <c r="AD689" s="128" t="str">
        <f t="shared" si="102"/>
        <v/>
      </c>
      <c r="AE689" s="128" t="str">
        <f t="shared" si="103"/>
        <v/>
      </c>
      <c r="AF689" s="128" t="str">
        <f t="shared" si="104"/>
        <v/>
      </c>
      <c r="AG689" s="128" t="str">
        <f t="shared" si="105"/>
        <v/>
      </c>
      <c r="AH689" s="128" t="str">
        <f t="shared" si="106"/>
        <v/>
      </c>
      <c r="AI689" s="128" t="str">
        <f t="shared" si="107"/>
        <v/>
      </c>
      <c r="AJ689" s="128" t="str">
        <f t="shared" si="108"/>
        <v/>
      </c>
      <c r="AK689" s="128" t="str">
        <f>IF(A689="","",エントリーシート!$G$6)</f>
        <v/>
      </c>
    </row>
    <row r="690" spans="26:37">
      <c r="Z690" s="128">
        <v>689</v>
      </c>
      <c r="AA690" s="128" t="str">
        <f>IF(A690="","",エントリーシート!$D$7)</f>
        <v/>
      </c>
      <c r="AB690" s="128" t="str">
        <f t="shared" si="100"/>
        <v/>
      </c>
      <c r="AC690" s="128" t="str">
        <f t="shared" si="101"/>
        <v/>
      </c>
      <c r="AD690" s="128" t="str">
        <f t="shared" si="102"/>
        <v/>
      </c>
      <c r="AE690" s="128" t="str">
        <f t="shared" si="103"/>
        <v/>
      </c>
      <c r="AF690" s="128" t="str">
        <f t="shared" si="104"/>
        <v/>
      </c>
      <c r="AG690" s="128" t="str">
        <f t="shared" si="105"/>
        <v/>
      </c>
      <c r="AH690" s="128" t="str">
        <f t="shared" si="106"/>
        <v/>
      </c>
      <c r="AI690" s="128" t="str">
        <f t="shared" si="107"/>
        <v/>
      </c>
      <c r="AJ690" s="128" t="str">
        <f t="shared" si="108"/>
        <v/>
      </c>
      <c r="AK690" s="128" t="str">
        <f>IF(A690="","",エントリーシート!$G$6)</f>
        <v/>
      </c>
    </row>
    <row r="691" spans="26:37">
      <c r="Z691" s="128">
        <v>690</v>
      </c>
      <c r="AA691" s="128" t="str">
        <f>IF(A691="","",エントリーシート!$D$7)</f>
        <v/>
      </c>
      <c r="AB691" s="128" t="str">
        <f t="shared" si="100"/>
        <v/>
      </c>
      <c r="AC691" s="128" t="str">
        <f t="shared" si="101"/>
        <v/>
      </c>
      <c r="AD691" s="128" t="str">
        <f t="shared" si="102"/>
        <v/>
      </c>
      <c r="AE691" s="128" t="str">
        <f t="shared" si="103"/>
        <v/>
      </c>
      <c r="AF691" s="128" t="str">
        <f t="shared" si="104"/>
        <v/>
      </c>
      <c r="AG691" s="128" t="str">
        <f t="shared" si="105"/>
        <v/>
      </c>
      <c r="AH691" s="128" t="str">
        <f t="shared" si="106"/>
        <v/>
      </c>
      <c r="AI691" s="128" t="str">
        <f t="shared" si="107"/>
        <v/>
      </c>
      <c r="AJ691" s="128" t="str">
        <f t="shared" si="108"/>
        <v/>
      </c>
      <c r="AK691" s="128" t="str">
        <f>IF(A691="","",エントリーシート!$G$6)</f>
        <v/>
      </c>
    </row>
    <row r="692" spans="26:37">
      <c r="Z692" s="128">
        <v>691</v>
      </c>
      <c r="AA692" s="128" t="str">
        <f>IF(A692="","",エントリーシート!$D$7)</f>
        <v/>
      </c>
      <c r="AB692" s="128" t="str">
        <f t="shared" si="100"/>
        <v/>
      </c>
      <c r="AC692" s="128" t="str">
        <f t="shared" si="101"/>
        <v/>
      </c>
      <c r="AD692" s="128" t="str">
        <f t="shared" si="102"/>
        <v/>
      </c>
      <c r="AE692" s="128" t="str">
        <f t="shared" si="103"/>
        <v/>
      </c>
      <c r="AF692" s="128" t="str">
        <f t="shared" si="104"/>
        <v/>
      </c>
      <c r="AG692" s="128" t="str">
        <f t="shared" si="105"/>
        <v/>
      </c>
      <c r="AH692" s="128" t="str">
        <f t="shared" si="106"/>
        <v/>
      </c>
      <c r="AI692" s="128" t="str">
        <f t="shared" si="107"/>
        <v/>
      </c>
      <c r="AJ692" s="128" t="str">
        <f t="shared" si="108"/>
        <v/>
      </c>
      <c r="AK692" s="128" t="str">
        <f>IF(A692="","",エントリーシート!$G$6)</f>
        <v/>
      </c>
    </row>
    <row r="693" spans="26:37">
      <c r="Z693" s="128">
        <v>692</v>
      </c>
      <c r="AA693" s="128" t="str">
        <f>IF(A693="","",エントリーシート!$D$7)</f>
        <v/>
      </c>
      <c r="AB693" s="128" t="str">
        <f t="shared" si="100"/>
        <v/>
      </c>
      <c r="AC693" s="128" t="str">
        <f t="shared" si="101"/>
        <v/>
      </c>
      <c r="AD693" s="128" t="str">
        <f t="shared" si="102"/>
        <v/>
      </c>
      <c r="AE693" s="128" t="str">
        <f t="shared" si="103"/>
        <v/>
      </c>
      <c r="AF693" s="128" t="str">
        <f t="shared" si="104"/>
        <v/>
      </c>
      <c r="AG693" s="128" t="str">
        <f t="shared" si="105"/>
        <v/>
      </c>
      <c r="AH693" s="128" t="str">
        <f t="shared" si="106"/>
        <v/>
      </c>
      <c r="AI693" s="128" t="str">
        <f t="shared" si="107"/>
        <v/>
      </c>
      <c r="AJ693" s="128" t="str">
        <f t="shared" si="108"/>
        <v/>
      </c>
      <c r="AK693" s="128" t="str">
        <f>IF(A693="","",エントリーシート!$G$6)</f>
        <v/>
      </c>
    </row>
    <row r="694" spans="26:37">
      <c r="Z694" s="128">
        <v>693</v>
      </c>
      <c r="AA694" s="128" t="str">
        <f>IF(A694="","",エントリーシート!$D$7)</f>
        <v/>
      </c>
      <c r="AB694" s="128" t="str">
        <f t="shared" si="100"/>
        <v/>
      </c>
      <c r="AC694" s="128" t="str">
        <f t="shared" si="101"/>
        <v/>
      </c>
      <c r="AD694" s="128" t="str">
        <f t="shared" si="102"/>
        <v/>
      </c>
      <c r="AE694" s="128" t="str">
        <f t="shared" si="103"/>
        <v/>
      </c>
      <c r="AF694" s="128" t="str">
        <f t="shared" si="104"/>
        <v/>
      </c>
      <c r="AG694" s="128" t="str">
        <f t="shared" si="105"/>
        <v/>
      </c>
      <c r="AH694" s="128" t="str">
        <f t="shared" si="106"/>
        <v/>
      </c>
      <c r="AI694" s="128" t="str">
        <f t="shared" si="107"/>
        <v/>
      </c>
      <c r="AJ694" s="128" t="str">
        <f t="shared" si="108"/>
        <v/>
      </c>
      <c r="AK694" s="128" t="str">
        <f>IF(A694="","",エントリーシート!$G$6)</f>
        <v/>
      </c>
    </row>
    <row r="695" spans="26:37">
      <c r="Z695" s="128">
        <v>694</v>
      </c>
      <c r="AA695" s="128" t="str">
        <f>IF(A695="","",エントリーシート!$D$7)</f>
        <v/>
      </c>
      <c r="AB695" s="128" t="str">
        <f t="shared" si="100"/>
        <v/>
      </c>
      <c r="AC695" s="128" t="str">
        <f t="shared" si="101"/>
        <v/>
      </c>
      <c r="AD695" s="128" t="str">
        <f t="shared" si="102"/>
        <v/>
      </c>
      <c r="AE695" s="128" t="str">
        <f t="shared" si="103"/>
        <v/>
      </c>
      <c r="AF695" s="128" t="str">
        <f t="shared" si="104"/>
        <v/>
      </c>
      <c r="AG695" s="128" t="str">
        <f t="shared" si="105"/>
        <v/>
      </c>
      <c r="AH695" s="128" t="str">
        <f t="shared" si="106"/>
        <v/>
      </c>
      <c r="AI695" s="128" t="str">
        <f t="shared" si="107"/>
        <v/>
      </c>
      <c r="AJ695" s="128" t="str">
        <f t="shared" si="108"/>
        <v/>
      </c>
      <c r="AK695" s="128" t="str">
        <f>IF(A695="","",エントリーシート!$G$6)</f>
        <v/>
      </c>
    </row>
    <row r="696" spans="26:37">
      <c r="Z696" s="128">
        <v>695</v>
      </c>
      <c r="AA696" s="128" t="str">
        <f>IF(A696="","",エントリーシート!$D$7)</f>
        <v/>
      </c>
      <c r="AB696" s="128" t="str">
        <f t="shared" si="100"/>
        <v/>
      </c>
      <c r="AC696" s="128" t="str">
        <f t="shared" si="101"/>
        <v/>
      </c>
      <c r="AD696" s="128" t="str">
        <f t="shared" si="102"/>
        <v/>
      </c>
      <c r="AE696" s="128" t="str">
        <f t="shared" si="103"/>
        <v/>
      </c>
      <c r="AF696" s="128" t="str">
        <f t="shared" si="104"/>
        <v/>
      </c>
      <c r="AG696" s="128" t="str">
        <f t="shared" si="105"/>
        <v/>
      </c>
      <c r="AH696" s="128" t="str">
        <f t="shared" si="106"/>
        <v/>
      </c>
      <c r="AI696" s="128" t="str">
        <f t="shared" si="107"/>
        <v/>
      </c>
      <c r="AJ696" s="128" t="str">
        <f t="shared" si="108"/>
        <v/>
      </c>
      <c r="AK696" s="128" t="str">
        <f>IF(A696="","",エントリーシート!$G$6)</f>
        <v/>
      </c>
    </row>
    <row r="697" spans="26:37">
      <c r="Z697" s="128">
        <v>696</v>
      </c>
      <c r="AA697" s="128" t="str">
        <f>IF(A697="","",エントリーシート!$D$7)</f>
        <v/>
      </c>
      <c r="AB697" s="128" t="str">
        <f t="shared" si="100"/>
        <v/>
      </c>
      <c r="AC697" s="128" t="str">
        <f t="shared" si="101"/>
        <v/>
      </c>
      <c r="AD697" s="128" t="str">
        <f t="shared" si="102"/>
        <v/>
      </c>
      <c r="AE697" s="128" t="str">
        <f t="shared" si="103"/>
        <v/>
      </c>
      <c r="AF697" s="128" t="str">
        <f t="shared" si="104"/>
        <v/>
      </c>
      <c r="AG697" s="128" t="str">
        <f t="shared" si="105"/>
        <v/>
      </c>
      <c r="AH697" s="128" t="str">
        <f t="shared" si="106"/>
        <v/>
      </c>
      <c r="AI697" s="128" t="str">
        <f t="shared" si="107"/>
        <v/>
      </c>
      <c r="AJ697" s="128" t="str">
        <f t="shared" si="108"/>
        <v/>
      </c>
      <c r="AK697" s="128" t="str">
        <f>IF(A697="","",エントリーシート!$G$6)</f>
        <v/>
      </c>
    </row>
    <row r="698" spans="26:37">
      <c r="Z698" s="128">
        <v>697</v>
      </c>
      <c r="AA698" s="128" t="str">
        <f>IF(A698="","",エントリーシート!$D$7)</f>
        <v/>
      </c>
      <c r="AB698" s="128" t="str">
        <f t="shared" si="100"/>
        <v/>
      </c>
      <c r="AC698" s="128" t="str">
        <f t="shared" si="101"/>
        <v/>
      </c>
      <c r="AD698" s="128" t="str">
        <f t="shared" si="102"/>
        <v/>
      </c>
      <c r="AE698" s="128" t="str">
        <f t="shared" si="103"/>
        <v/>
      </c>
      <c r="AF698" s="128" t="str">
        <f t="shared" si="104"/>
        <v/>
      </c>
      <c r="AG698" s="128" t="str">
        <f t="shared" si="105"/>
        <v/>
      </c>
      <c r="AH698" s="128" t="str">
        <f t="shared" si="106"/>
        <v/>
      </c>
      <c r="AI698" s="128" t="str">
        <f t="shared" si="107"/>
        <v/>
      </c>
      <c r="AJ698" s="128" t="str">
        <f t="shared" si="108"/>
        <v/>
      </c>
      <c r="AK698" s="128" t="str">
        <f>IF(A698="","",エントリーシート!$G$6)</f>
        <v/>
      </c>
    </row>
    <row r="699" spans="26:37">
      <c r="Z699" s="128">
        <v>698</v>
      </c>
      <c r="AA699" s="128" t="str">
        <f>IF(A699="","",エントリーシート!$D$7)</f>
        <v/>
      </c>
      <c r="AB699" s="128" t="str">
        <f t="shared" si="100"/>
        <v/>
      </c>
      <c r="AC699" s="128" t="str">
        <f t="shared" si="101"/>
        <v/>
      </c>
      <c r="AD699" s="128" t="str">
        <f t="shared" si="102"/>
        <v/>
      </c>
      <c r="AE699" s="128" t="str">
        <f t="shared" si="103"/>
        <v/>
      </c>
      <c r="AF699" s="128" t="str">
        <f t="shared" si="104"/>
        <v/>
      </c>
      <c r="AG699" s="128" t="str">
        <f t="shared" si="105"/>
        <v/>
      </c>
      <c r="AH699" s="128" t="str">
        <f t="shared" si="106"/>
        <v/>
      </c>
      <c r="AI699" s="128" t="str">
        <f t="shared" si="107"/>
        <v/>
      </c>
      <c r="AJ699" s="128" t="str">
        <f t="shared" si="108"/>
        <v/>
      </c>
      <c r="AK699" s="128" t="str">
        <f>IF(A699="","",エントリーシート!$G$6)</f>
        <v/>
      </c>
    </row>
    <row r="700" spans="26:37">
      <c r="Z700" s="128">
        <v>699</v>
      </c>
      <c r="AA700" s="128" t="str">
        <f>IF(A700="","",エントリーシート!$D$7)</f>
        <v/>
      </c>
      <c r="AB700" s="128" t="str">
        <f t="shared" si="100"/>
        <v/>
      </c>
      <c r="AC700" s="128" t="str">
        <f t="shared" si="101"/>
        <v/>
      </c>
      <c r="AD700" s="128" t="str">
        <f t="shared" si="102"/>
        <v/>
      </c>
      <c r="AE700" s="128" t="str">
        <f t="shared" si="103"/>
        <v/>
      </c>
      <c r="AF700" s="128" t="str">
        <f t="shared" si="104"/>
        <v/>
      </c>
      <c r="AG700" s="128" t="str">
        <f t="shared" si="105"/>
        <v/>
      </c>
      <c r="AH700" s="128" t="str">
        <f t="shared" si="106"/>
        <v/>
      </c>
      <c r="AI700" s="128" t="str">
        <f t="shared" si="107"/>
        <v/>
      </c>
      <c r="AJ700" s="128" t="str">
        <f t="shared" si="108"/>
        <v/>
      </c>
      <c r="AK700" s="128" t="str">
        <f>IF(A700="","",エントリーシート!$G$6)</f>
        <v/>
      </c>
    </row>
    <row r="701" spans="26:37">
      <c r="Z701" s="128">
        <v>700</v>
      </c>
      <c r="AA701" s="128" t="str">
        <f>IF(A701="","",エントリーシート!$D$7)</f>
        <v/>
      </c>
      <c r="AB701" s="128" t="str">
        <f t="shared" si="100"/>
        <v/>
      </c>
      <c r="AC701" s="128" t="str">
        <f t="shared" si="101"/>
        <v/>
      </c>
      <c r="AD701" s="128" t="str">
        <f t="shared" si="102"/>
        <v/>
      </c>
      <c r="AE701" s="128" t="str">
        <f t="shared" si="103"/>
        <v/>
      </c>
      <c r="AF701" s="128" t="str">
        <f t="shared" si="104"/>
        <v/>
      </c>
      <c r="AG701" s="128" t="str">
        <f t="shared" si="105"/>
        <v/>
      </c>
      <c r="AH701" s="128" t="str">
        <f t="shared" si="106"/>
        <v/>
      </c>
      <c r="AI701" s="128" t="str">
        <f t="shared" si="107"/>
        <v/>
      </c>
      <c r="AJ701" s="128" t="str">
        <f t="shared" si="108"/>
        <v/>
      </c>
      <c r="AK701" s="128" t="str">
        <f>IF(A701="","",エントリーシート!$G$6)</f>
        <v/>
      </c>
    </row>
    <row r="702" spans="26:37">
      <c r="Z702" s="128">
        <v>701</v>
      </c>
      <c r="AA702" s="128" t="str">
        <f>IF(A702="","",エントリーシート!$D$7)</f>
        <v/>
      </c>
      <c r="AB702" s="128" t="str">
        <f t="shared" si="100"/>
        <v/>
      </c>
      <c r="AC702" s="128" t="str">
        <f t="shared" si="101"/>
        <v/>
      </c>
      <c r="AD702" s="128" t="str">
        <f t="shared" si="102"/>
        <v/>
      </c>
      <c r="AE702" s="128" t="str">
        <f t="shared" si="103"/>
        <v/>
      </c>
      <c r="AF702" s="128" t="str">
        <f t="shared" si="104"/>
        <v/>
      </c>
      <c r="AG702" s="128" t="str">
        <f t="shared" si="105"/>
        <v/>
      </c>
      <c r="AH702" s="128" t="str">
        <f t="shared" si="106"/>
        <v/>
      </c>
      <c r="AI702" s="128" t="str">
        <f t="shared" si="107"/>
        <v/>
      </c>
      <c r="AJ702" s="128" t="str">
        <f t="shared" si="108"/>
        <v/>
      </c>
      <c r="AK702" s="128" t="str">
        <f>IF(A702="","",エントリーシート!$G$6)</f>
        <v/>
      </c>
    </row>
    <row r="703" spans="26:37">
      <c r="Z703" s="128">
        <v>702</v>
      </c>
      <c r="AA703" s="128" t="str">
        <f>IF(A703="","",エントリーシート!$D$7)</f>
        <v/>
      </c>
      <c r="AB703" s="128" t="str">
        <f t="shared" si="100"/>
        <v/>
      </c>
      <c r="AC703" s="128" t="str">
        <f t="shared" si="101"/>
        <v/>
      </c>
      <c r="AD703" s="128" t="str">
        <f t="shared" si="102"/>
        <v/>
      </c>
      <c r="AE703" s="128" t="str">
        <f t="shared" si="103"/>
        <v/>
      </c>
      <c r="AF703" s="128" t="str">
        <f t="shared" si="104"/>
        <v/>
      </c>
      <c r="AG703" s="128" t="str">
        <f t="shared" si="105"/>
        <v/>
      </c>
      <c r="AH703" s="128" t="str">
        <f t="shared" si="106"/>
        <v/>
      </c>
      <c r="AI703" s="128" t="str">
        <f t="shared" si="107"/>
        <v/>
      </c>
      <c r="AJ703" s="128" t="str">
        <f t="shared" si="108"/>
        <v/>
      </c>
      <c r="AK703" s="128" t="str">
        <f>IF(A703="","",エントリーシート!$G$6)</f>
        <v/>
      </c>
    </row>
    <row r="704" spans="26:37">
      <c r="Z704" s="128">
        <v>703</v>
      </c>
      <c r="AA704" s="128" t="str">
        <f>IF(A704="","",エントリーシート!$D$7)</f>
        <v/>
      </c>
      <c r="AB704" s="128" t="str">
        <f t="shared" si="100"/>
        <v/>
      </c>
      <c r="AC704" s="128" t="str">
        <f t="shared" si="101"/>
        <v/>
      </c>
      <c r="AD704" s="128" t="str">
        <f t="shared" si="102"/>
        <v/>
      </c>
      <c r="AE704" s="128" t="str">
        <f t="shared" si="103"/>
        <v/>
      </c>
      <c r="AF704" s="128" t="str">
        <f t="shared" si="104"/>
        <v/>
      </c>
      <c r="AG704" s="128" t="str">
        <f t="shared" si="105"/>
        <v/>
      </c>
      <c r="AH704" s="128" t="str">
        <f t="shared" si="106"/>
        <v/>
      </c>
      <c r="AI704" s="128" t="str">
        <f t="shared" si="107"/>
        <v/>
      </c>
      <c r="AJ704" s="128" t="str">
        <f t="shared" si="108"/>
        <v/>
      </c>
      <c r="AK704" s="128" t="str">
        <f>IF(A704="","",エントリーシート!$G$6)</f>
        <v/>
      </c>
    </row>
    <row r="705" spans="26:37">
      <c r="Z705" s="128">
        <v>704</v>
      </c>
      <c r="AA705" s="128" t="str">
        <f>IF(A705="","",エントリーシート!$D$7)</f>
        <v/>
      </c>
      <c r="AB705" s="128" t="str">
        <f t="shared" si="100"/>
        <v/>
      </c>
      <c r="AC705" s="128" t="str">
        <f t="shared" si="101"/>
        <v/>
      </c>
      <c r="AD705" s="128" t="str">
        <f t="shared" si="102"/>
        <v/>
      </c>
      <c r="AE705" s="128" t="str">
        <f t="shared" si="103"/>
        <v/>
      </c>
      <c r="AF705" s="128" t="str">
        <f t="shared" si="104"/>
        <v/>
      </c>
      <c r="AG705" s="128" t="str">
        <f t="shared" si="105"/>
        <v/>
      </c>
      <c r="AH705" s="128" t="str">
        <f t="shared" si="106"/>
        <v/>
      </c>
      <c r="AI705" s="128" t="str">
        <f t="shared" si="107"/>
        <v/>
      </c>
      <c r="AJ705" s="128" t="str">
        <f t="shared" si="108"/>
        <v/>
      </c>
      <c r="AK705" s="128" t="str">
        <f>IF(A705="","",エントリーシート!$G$6)</f>
        <v/>
      </c>
    </row>
    <row r="706" spans="26:37">
      <c r="Z706" s="128">
        <v>705</v>
      </c>
      <c r="AA706" s="128" t="str">
        <f>IF(A706="","",エントリーシート!$D$7)</f>
        <v/>
      </c>
      <c r="AB706" s="128" t="str">
        <f t="shared" si="100"/>
        <v/>
      </c>
      <c r="AC706" s="128" t="str">
        <f t="shared" si="101"/>
        <v/>
      </c>
      <c r="AD706" s="128" t="str">
        <f t="shared" si="102"/>
        <v/>
      </c>
      <c r="AE706" s="128" t="str">
        <f t="shared" si="103"/>
        <v/>
      </c>
      <c r="AF706" s="128" t="str">
        <f t="shared" si="104"/>
        <v/>
      </c>
      <c r="AG706" s="128" t="str">
        <f t="shared" si="105"/>
        <v/>
      </c>
      <c r="AH706" s="128" t="str">
        <f t="shared" si="106"/>
        <v/>
      </c>
      <c r="AI706" s="128" t="str">
        <f t="shared" si="107"/>
        <v/>
      </c>
      <c r="AJ706" s="128" t="str">
        <f t="shared" si="108"/>
        <v/>
      </c>
      <c r="AK706" s="128" t="str">
        <f>IF(A706="","",エントリーシート!$G$6)</f>
        <v/>
      </c>
    </row>
    <row r="707" spans="26:37">
      <c r="Z707" s="128">
        <v>706</v>
      </c>
      <c r="AA707" s="128" t="str">
        <f>IF(A707="","",エントリーシート!$D$7)</f>
        <v/>
      </c>
      <c r="AB707" s="128" t="str">
        <f t="shared" si="100"/>
        <v/>
      </c>
      <c r="AC707" s="128" t="str">
        <f t="shared" si="101"/>
        <v/>
      </c>
      <c r="AD707" s="128" t="str">
        <f t="shared" si="102"/>
        <v/>
      </c>
      <c r="AE707" s="128" t="str">
        <f t="shared" si="103"/>
        <v/>
      </c>
      <c r="AF707" s="128" t="str">
        <f t="shared" si="104"/>
        <v/>
      </c>
      <c r="AG707" s="128" t="str">
        <f t="shared" si="105"/>
        <v/>
      </c>
      <c r="AH707" s="128" t="str">
        <f t="shared" si="106"/>
        <v/>
      </c>
      <c r="AI707" s="128" t="str">
        <f t="shared" si="107"/>
        <v/>
      </c>
      <c r="AJ707" s="128" t="str">
        <f t="shared" si="108"/>
        <v/>
      </c>
      <c r="AK707" s="128" t="str">
        <f>IF(A707="","",エントリーシート!$G$6)</f>
        <v/>
      </c>
    </row>
    <row r="708" spans="26:37">
      <c r="Z708" s="128">
        <v>707</v>
      </c>
      <c r="AA708" s="128" t="str">
        <f>IF(A708="","",エントリーシート!$D$7)</f>
        <v/>
      </c>
      <c r="AB708" s="128" t="str">
        <f t="shared" si="100"/>
        <v/>
      </c>
      <c r="AC708" s="128" t="str">
        <f t="shared" si="101"/>
        <v/>
      </c>
      <c r="AD708" s="128" t="str">
        <f t="shared" si="102"/>
        <v/>
      </c>
      <c r="AE708" s="128" t="str">
        <f t="shared" si="103"/>
        <v/>
      </c>
      <c r="AF708" s="128" t="str">
        <f t="shared" si="104"/>
        <v/>
      </c>
      <c r="AG708" s="128" t="str">
        <f t="shared" si="105"/>
        <v/>
      </c>
      <c r="AH708" s="128" t="str">
        <f t="shared" si="106"/>
        <v/>
      </c>
      <c r="AI708" s="128" t="str">
        <f t="shared" si="107"/>
        <v/>
      </c>
      <c r="AJ708" s="128" t="str">
        <f t="shared" si="108"/>
        <v/>
      </c>
      <c r="AK708" s="128" t="str">
        <f>IF(A708="","",エントリーシート!$G$6)</f>
        <v/>
      </c>
    </row>
    <row r="709" spans="26:37">
      <c r="Z709" s="128">
        <v>708</v>
      </c>
      <c r="AA709" s="128" t="str">
        <f>IF(A709="","",エントリーシート!$D$7)</f>
        <v/>
      </c>
      <c r="AB709" s="128" t="str">
        <f t="shared" si="100"/>
        <v/>
      </c>
      <c r="AC709" s="128" t="str">
        <f t="shared" si="101"/>
        <v/>
      </c>
      <c r="AD709" s="128" t="str">
        <f t="shared" si="102"/>
        <v/>
      </c>
      <c r="AE709" s="128" t="str">
        <f t="shared" si="103"/>
        <v/>
      </c>
      <c r="AF709" s="128" t="str">
        <f t="shared" si="104"/>
        <v/>
      </c>
      <c r="AG709" s="128" t="str">
        <f t="shared" si="105"/>
        <v/>
      </c>
      <c r="AH709" s="128" t="str">
        <f t="shared" si="106"/>
        <v/>
      </c>
      <c r="AI709" s="128" t="str">
        <f t="shared" si="107"/>
        <v/>
      </c>
      <c r="AJ709" s="128" t="str">
        <f t="shared" si="108"/>
        <v/>
      </c>
      <c r="AK709" s="128" t="str">
        <f>IF(A709="","",エントリーシート!$G$6)</f>
        <v/>
      </c>
    </row>
    <row r="710" spans="26:37">
      <c r="Z710" s="128">
        <v>709</v>
      </c>
      <c r="AA710" s="128" t="str">
        <f>IF(A710="","",エントリーシート!$D$7)</f>
        <v/>
      </c>
      <c r="AB710" s="128" t="str">
        <f t="shared" si="100"/>
        <v/>
      </c>
      <c r="AC710" s="128" t="str">
        <f t="shared" si="101"/>
        <v/>
      </c>
      <c r="AD710" s="128" t="str">
        <f t="shared" si="102"/>
        <v/>
      </c>
      <c r="AE710" s="128" t="str">
        <f t="shared" si="103"/>
        <v/>
      </c>
      <c r="AF710" s="128" t="str">
        <f t="shared" si="104"/>
        <v/>
      </c>
      <c r="AG710" s="128" t="str">
        <f t="shared" si="105"/>
        <v/>
      </c>
      <c r="AH710" s="128" t="str">
        <f t="shared" si="106"/>
        <v/>
      </c>
      <c r="AI710" s="128" t="str">
        <f t="shared" si="107"/>
        <v/>
      </c>
      <c r="AJ710" s="128" t="str">
        <f t="shared" si="108"/>
        <v/>
      </c>
      <c r="AK710" s="128" t="str">
        <f>IF(A710="","",エントリーシート!$G$6)</f>
        <v/>
      </c>
    </row>
    <row r="711" spans="26:37">
      <c r="Z711" s="128">
        <v>710</v>
      </c>
      <c r="AA711" s="128" t="str">
        <f>IF(A711="","",エントリーシート!$D$7)</f>
        <v/>
      </c>
      <c r="AB711" s="128" t="str">
        <f t="shared" si="100"/>
        <v/>
      </c>
      <c r="AC711" s="128" t="str">
        <f t="shared" si="101"/>
        <v/>
      </c>
      <c r="AD711" s="128" t="str">
        <f t="shared" si="102"/>
        <v/>
      </c>
      <c r="AE711" s="128" t="str">
        <f t="shared" si="103"/>
        <v/>
      </c>
      <c r="AF711" s="128" t="str">
        <f t="shared" si="104"/>
        <v/>
      </c>
      <c r="AG711" s="128" t="str">
        <f t="shared" si="105"/>
        <v/>
      </c>
      <c r="AH711" s="128" t="str">
        <f t="shared" si="106"/>
        <v/>
      </c>
      <c r="AI711" s="128" t="str">
        <f t="shared" si="107"/>
        <v/>
      </c>
      <c r="AJ711" s="128" t="str">
        <f t="shared" si="108"/>
        <v/>
      </c>
      <c r="AK711" s="128" t="str">
        <f>IF(A711="","",エントリーシート!$G$6)</f>
        <v/>
      </c>
    </row>
    <row r="712" spans="26:37">
      <c r="Z712" s="128">
        <v>711</v>
      </c>
      <c r="AA712" s="128" t="str">
        <f>IF(A712="","",エントリーシート!$D$7)</f>
        <v/>
      </c>
      <c r="AB712" s="128" t="str">
        <f t="shared" si="100"/>
        <v/>
      </c>
      <c r="AC712" s="128" t="str">
        <f t="shared" si="101"/>
        <v/>
      </c>
      <c r="AD712" s="128" t="str">
        <f t="shared" si="102"/>
        <v/>
      </c>
      <c r="AE712" s="128" t="str">
        <f t="shared" si="103"/>
        <v/>
      </c>
      <c r="AF712" s="128" t="str">
        <f t="shared" si="104"/>
        <v/>
      </c>
      <c r="AG712" s="128" t="str">
        <f t="shared" si="105"/>
        <v/>
      </c>
      <c r="AH712" s="128" t="str">
        <f t="shared" si="106"/>
        <v/>
      </c>
      <c r="AI712" s="128" t="str">
        <f t="shared" si="107"/>
        <v/>
      </c>
      <c r="AJ712" s="128" t="str">
        <f t="shared" si="108"/>
        <v/>
      </c>
      <c r="AK712" s="128" t="str">
        <f>IF(A712="","",エントリーシート!$G$6)</f>
        <v/>
      </c>
    </row>
    <row r="713" spans="26:37">
      <c r="Z713" s="128">
        <v>712</v>
      </c>
      <c r="AA713" s="128" t="str">
        <f>IF(A713="","",エントリーシート!$D$7)</f>
        <v/>
      </c>
      <c r="AB713" s="128" t="str">
        <f t="shared" ref="AB713:AB776" si="109">IF($AA713="","",C713)</f>
        <v/>
      </c>
      <c r="AC713" s="128" t="str">
        <f t="shared" ref="AC713:AC776" si="110">IF($AA713="","",E713)</f>
        <v/>
      </c>
      <c r="AD713" s="128" t="str">
        <f t="shared" ref="AD713:AD776" si="111">IF($AA713="","",LEFT(B713,5))</f>
        <v/>
      </c>
      <c r="AE713" s="128" t="str">
        <f t="shared" ref="AE713:AE776" si="112">IF($AA713="","",I713)</f>
        <v/>
      </c>
      <c r="AF713" s="128" t="str">
        <f t="shared" ref="AF713:AF776" si="113">IF($AA713="","",J713)</f>
        <v/>
      </c>
      <c r="AG713" s="128" t="str">
        <f t="shared" ref="AG713:AG776" si="114">IF($AA713="","",K713)</f>
        <v/>
      </c>
      <c r="AH713" s="128" t="str">
        <f t="shared" ref="AH713:AH776" si="115">IF($AA713="","",L713)</f>
        <v/>
      </c>
      <c r="AI713" s="128" t="str">
        <f t="shared" ref="AI713:AI776" si="116">IF($AA713="","",M713)</f>
        <v/>
      </c>
      <c r="AJ713" s="128" t="str">
        <f t="shared" ref="AJ713:AJ776" si="117">IF($AA713="","",N713)</f>
        <v/>
      </c>
      <c r="AK713" s="128" t="str">
        <f>IF(A713="","",エントリーシート!$G$6)</f>
        <v/>
      </c>
    </row>
    <row r="714" spans="26:37">
      <c r="Z714" s="128">
        <v>713</v>
      </c>
      <c r="AA714" s="128" t="str">
        <f>IF(A714="","",エントリーシート!$D$7)</f>
        <v/>
      </c>
      <c r="AB714" s="128" t="str">
        <f t="shared" si="109"/>
        <v/>
      </c>
      <c r="AC714" s="128" t="str">
        <f t="shared" si="110"/>
        <v/>
      </c>
      <c r="AD714" s="128" t="str">
        <f t="shared" si="111"/>
        <v/>
      </c>
      <c r="AE714" s="128" t="str">
        <f t="shared" si="112"/>
        <v/>
      </c>
      <c r="AF714" s="128" t="str">
        <f t="shared" si="113"/>
        <v/>
      </c>
      <c r="AG714" s="128" t="str">
        <f t="shared" si="114"/>
        <v/>
      </c>
      <c r="AH714" s="128" t="str">
        <f t="shared" si="115"/>
        <v/>
      </c>
      <c r="AI714" s="128" t="str">
        <f t="shared" si="116"/>
        <v/>
      </c>
      <c r="AJ714" s="128" t="str">
        <f t="shared" si="117"/>
        <v/>
      </c>
      <c r="AK714" s="128" t="str">
        <f>IF(A714="","",エントリーシート!$G$6)</f>
        <v/>
      </c>
    </row>
    <row r="715" spans="26:37">
      <c r="Z715" s="128">
        <v>714</v>
      </c>
      <c r="AA715" s="128" t="str">
        <f>IF(A715="","",エントリーシート!$D$7)</f>
        <v/>
      </c>
      <c r="AB715" s="128" t="str">
        <f t="shared" si="109"/>
        <v/>
      </c>
      <c r="AC715" s="128" t="str">
        <f t="shared" si="110"/>
        <v/>
      </c>
      <c r="AD715" s="128" t="str">
        <f t="shared" si="111"/>
        <v/>
      </c>
      <c r="AE715" s="128" t="str">
        <f t="shared" si="112"/>
        <v/>
      </c>
      <c r="AF715" s="128" t="str">
        <f t="shared" si="113"/>
        <v/>
      </c>
      <c r="AG715" s="128" t="str">
        <f t="shared" si="114"/>
        <v/>
      </c>
      <c r="AH715" s="128" t="str">
        <f t="shared" si="115"/>
        <v/>
      </c>
      <c r="AI715" s="128" t="str">
        <f t="shared" si="116"/>
        <v/>
      </c>
      <c r="AJ715" s="128" t="str">
        <f t="shared" si="117"/>
        <v/>
      </c>
      <c r="AK715" s="128" t="str">
        <f>IF(A715="","",エントリーシート!$G$6)</f>
        <v/>
      </c>
    </row>
    <row r="716" spans="26:37">
      <c r="Z716" s="128">
        <v>715</v>
      </c>
      <c r="AA716" s="128" t="str">
        <f>IF(A716="","",エントリーシート!$D$7)</f>
        <v/>
      </c>
      <c r="AB716" s="128" t="str">
        <f t="shared" si="109"/>
        <v/>
      </c>
      <c r="AC716" s="128" t="str">
        <f t="shared" si="110"/>
        <v/>
      </c>
      <c r="AD716" s="128" t="str">
        <f t="shared" si="111"/>
        <v/>
      </c>
      <c r="AE716" s="128" t="str">
        <f t="shared" si="112"/>
        <v/>
      </c>
      <c r="AF716" s="128" t="str">
        <f t="shared" si="113"/>
        <v/>
      </c>
      <c r="AG716" s="128" t="str">
        <f t="shared" si="114"/>
        <v/>
      </c>
      <c r="AH716" s="128" t="str">
        <f t="shared" si="115"/>
        <v/>
      </c>
      <c r="AI716" s="128" t="str">
        <f t="shared" si="116"/>
        <v/>
      </c>
      <c r="AJ716" s="128" t="str">
        <f t="shared" si="117"/>
        <v/>
      </c>
      <c r="AK716" s="128" t="str">
        <f>IF(A716="","",エントリーシート!$G$6)</f>
        <v/>
      </c>
    </row>
    <row r="717" spans="26:37">
      <c r="Z717" s="128">
        <v>716</v>
      </c>
      <c r="AA717" s="128" t="str">
        <f>IF(A717="","",エントリーシート!$D$7)</f>
        <v/>
      </c>
      <c r="AB717" s="128" t="str">
        <f t="shared" si="109"/>
        <v/>
      </c>
      <c r="AC717" s="128" t="str">
        <f t="shared" si="110"/>
        <v/>
      </c>
      <c r="AD717" s="128" t="str">
        <f t="shared" si="111"/>
        <v/>
      </c>
      <c r="AE717" s="128" t="str">
        <f t="shared" si="112"/>
        <v/>
      </c>
      <c r="AF717" s="128" t="str">
        <f t="shared" si="113"/>
        <v/>
      </c>
      <c r="AG717" s="128" t="str">
        <f t="shared" si="114"/>
        <v/>
      </c>
      <c r="AH717" s="128" t="str">
        <f t="shared" si="115"/>
        <v/>
      </c>
      <c r="AI717" s="128" t="str">
        <f t="shared" si="116"/>
        <v/>
      </c>
      <c r="AJ717" s="128" t="str">
        <f t="shared" si="117"/>
        <v/>
      </c>
      <c r="AK717" s="128" t="str">
        <f>IF(A717="","",エントリーシート!$G$6)</f>
        <v/>
      </c>
    </row>
    <row r="718" spans="26:37">
      <c r="Z718" s="128">
        <v>717</v>
      </c>
      <c r="AA718" s="128" t="str">
        <f>IF(A718="","",エントリーシート!$D$7)</f>
        <v/>
      </c>
      <c r="AB718" s="128" t="str">
        <f t="shared" si="109"/>
        <v/>
      </c>
      <c r="AC718" s="128" t="str">
        <f t="shared" si="110"/>
        <v/>
      </c>
      <c r="AD718" s="128" t="str">
        <f t="shared" si="111"/>
        <v/>
      </c>
      <c r="AE718" s="128" t="str">
        <f t="shared" si="112"/>
        <v/>
      </c>
      <c r="AF718" s="128" t="str">
        <f t="shared" si="113"/>
        <v/>
      </c>
      <c r="AG718" s="128" t="str">
        <f t="shared" si="114"/>
        <v/>
      </c>
      <c r="AH718" s="128" t="str">
        <f t="shared" si="115"/>
        <v/>
      </c>
      <c r="AI718" s="128" t="str">
        <f t="shared" si="116"/>
        <v/>
      </c>
      <c r="AJ718" s="128" t="str">
        <f t="shared" si="117"/>
        <v/>
      </c>
      <c r="AK718" s="128" t="str">
        <f>IF(A718="","",エントリーシート!$G$6)</f>
        <v/>
      </c>
    </row>
    <row r="719" spans="26:37">
      <c r="Z719" s="128">
        <v>718</v>
      </c>
      <c r="AA719" s="128" t="str">
        <f>IF(A719="","",エントリーシート!$D$7)</f>
        <v/>
      </c>
      <c r="AB719" s="128" t="str">
        <f t="shared" si="109"/>
        <v/>
      </c>
      <c r="AC719" s="128" t="str">
        <f t="shared" si="110"/>
        <v/>
      </c>
      <c r="AD719" s="128" t="str">
        <f t="shared" si="111"/>
        <v/>
      </c>
      <c r="AE719" s="128" t="str">
        <f t="shared" si="112"/>
        <v/>
      </c>
      <c r="AF719" s="128" t="str">
        <f t="shared" si="113"/>
        <v/>
      </c>
      <c r="AG719" s="128" t="str">
        <f t="shared" si="114"/>
        <v/>
      </c>
      <c r="AH719" s="128" t="str">
        <f t="shared" si="115"/>
        <v/>
      </c>
      <c r="AI719" s="128" t="str">
        <f t="shared" si="116"/>
        <v/>
      </c>
      <c r="AJ719" s="128" t="str">
        <f t="shared" si="117"/>
        <v/>
      </c>
      <c r="AK719" s="128" t="str">
        <f>IF(A719="","",エントリーシート!$G$6)</f>
        <v/>
      </c>
    </row>
    <row r="720" spans="26:37">
      <c r="Z720" s="128">
        <v>719</v>
      </c>
      <c r="AA720" s="128" t="str">
        <f>IF(A720="","",エントリーシート!$D$7)</f>
        <v/>
      </c>
      <c r="AB720" s="128" t="str">
        <f t="shared" si="109"/>
        <v/>
      </c>
      <c r="AC720" s="128" t="str">
        <f t="shared" si="110"/>
        <v/>
      </c>
      <c r="AD720" s="128" t="str">
        <f t="shared" si="111"/>
        <v/>
      </c>
      <c r="AE720" s="128" t="str">
        <f t="shared" si="112"/>
        <v/>
      </c>
      <c r="AF720" s="128" t="str">
        <f t="shared" si="113"/>
        <v/>
      </c>
      <c r="AG720" s="128" t="str">
        <f t="shared" si="114"/>
        <v/>
      </c>
      <c r="AH720" s="128" t="str">
        <f t="shared" si="115"/>
        <v/>
      </c>
      <c r="AI720" s="128" t="str">
        <f t="shared" si="116"/>
        <v/>
      </c>
      <c r="AJ720" s="128" t="str">
        <f t="shared" si="117"/>
        <v/>
      </c>
      <c r="AK720" s="128" t="str">
        <f>IF(A720="","",エントリーシート!$G$6)</f>
        <v/>
      </c>
    </row>
    <row r="721" spans="26:37">
      <c r="Z721" s="128">
        <v>720</v>
      </c>
      <c r="AA721" s="128" t="str">
        <f>IF(A721="","",エントリーシート!$D$7)</f>
        <v/>
      </c>
      <c r="AB721" s="128" t="str">
        <f t="shared" si="109"/>
        <v/>
      </c>
      <c r="AC721" s="128" t="str">
        <f t="shared" si="110"/>
        <v/>
      </c>
      <c r="AD721" s="128" t="str">
        <f t="shared" si="111"/>
        <v/>
      </c>
      <c r="AE721" s="128" t="str">
        <f t="shared" si="112"/>
        <v/>
      </c>
      <c r="AF721" s="128" t="str">
        <f t="shared" si="113"/>
        <v/>
      </c>
      <c r="AG721" s="128" t="str">
        <f t="shared" si="114"/>
        <v/>
      </c>
      <c r="AH721" s="128" t="str">
        <f t="shared" si="115"/>
        <v/>
      </c>
      <c r="AI721" s="128" t="str">
        <f t="shared" si="116"/>
        <v/>
      </c>
      <c r="AJ721" s="128" t="str">
        <f t="shared" si="117"/>
        <v/>
      </c>
      <c r="AK721" s="128" t="str">
        <f>IF(A721="","",エントリーシート!$G$6)</f>
        <v/>
      </c>
    </row>
    <row r="722" spans="26:37">
      <c r="Z722" s="128">
        <v>721</v>
      </c>
      <c r="AA722" s="128" t="str">
        <f>IF(A722="","",エントリーシート!$D$7)</f>
        <v/>
      </c>
      <c r="AB722" s="128" t="str">
        <f t="shared" si="109"/>
        <v/>
      </c>
      <c r="AC722" s="128" t="str">
        <f t="shared" si="110"/>
        <v/>
      </c>
      <c r="AD722" s="128" t="str">
        <f t="shared" si="111"/>
        <v/>
      </c>
      <c r="AE722" s="128" t="str">
        <f t="shared" si="112"/>
        <v/>
      </c>
      <c r="AF722" s="128" t="str">
        <f t="shared" si="113"/>
        <v/>
      </c>
      <c r="AG722" s="128" t="str">
        <f t="shared" si="114"/>
        <v/>
      </c>
      <c r="AH722" s="128" t="str">
        <f t="shared" si="115"/>
        <v/>
      </c>
      <c r="AI722" s="128" t="str">
        <f t="shared" si="116"/>
        <v/>
      </c>
      <c r="AJ722" s="128" t="str">
        <f t="shared" si="117"/>
        <v/>
      </c>
      <c r="AK722" s="128" t="str">
        <f>IF(A722="","",エントリーシート!$G$6)</f>
        <v/>
      </c>
    </row>
    <row r="723" spans="26:37">
      <c r="Z723" s="128">
        <v>722</v>
      </c>
      <c r="AA723" s="128" t="str">
        <f>IF(A723="","",エントリーシート!$D$7)</f>
        <v/>
      </c>
      <c r="AB723" s="128" t="str">
        <f t="shared" si="109"/>
        <v/>
      </c>
      <c r="AC723" s="128" t="str">
        <f t="shared" si="110"/>
        <v/>
      </c>
      <c r="AD723" s="128" t="str">
        <f t="shared" si="111"/>
        <v/>
      </c>
      <c r="AE723" s="128" t="str">
        <f t="shared" si="112"/>
        <v/>
      </c>
      <c r="AF723" s="128" t="str">
        <f t="shared" si="113"/>
        <v/>
      </c>
      <c r="AG723" s="128" t="str">
        <f t="shared" si="114"/>
        <v/>
      </c>
      <c r="AH723" s="128" t="str">
        <f t="shared" si="115"/>
        <v/>
      </c>
      <c r="AI723" s="128" t="str">
        <f t="shared" si="116"/>
        <v/>
      </c>
      <c r="AJ723" s="128" t="str">
        <f t="shared" si="117"/>
        <v/>
      </c>
      <c r="AK723" s="128" t="str">
        <f>IF(A723="","",エントリーシート!$G$6)</f>
        <v/>
      </c>
    </row>
    <row r="724" spans="26:37">
      <c r="Z724" s="128">
        <v>723</v>
      </c>
      <c r="AA724" s="128" t="str">
        <f>IF(A724="","",エントリーシート!$D$7)</f>
        <v/>
      </c>
      <c r="AB724" s="128" t="str">
        <f t="shared" si="109"/>
        <v/>
      </c>
      <c r="AC724" s="128" t="str">
        <f t="shared" si="110"/>
        <v/>
      </c>
      <c r="AD724" s="128" t="str">
        <f t="shared" si="111"/>
        <v/>
      </c>
      <c r="AE724" s="128" t="str">
        <f t="shared" si="112"/>
        <v/>
      </c>
      <c r="AF724" s="128" t="str">
        <f t="shared" si="113"/>
        <v/>
      </c>
      <c r="AG724" s="128" t="str">
        <f t="shared" si="114"/>
        <v/>
      </c>
      <c r="AH724" s="128" t="str">
        <f t="shared" si="115"/>
        <v/>
      </c>
      <c r="AI724" s="128" t="str">
        <f t="shared" si="116"/>
        <v/>
      </c>
      <c r="AJ724" s="128" t="str">
        <f t="shared" si="117"/>
        <v/>
      </c>
      <c r="AK724" s="128" t="str">
        <f>IF(A724="","",エントリーシート!$G$6)</f>
        <v/>
      </c>
    </row>
    <row r="725" spans="26:37">
      <c r="Z725" s="128">
        <v>724</v>
      </c>
      <c r="AA725" s="128" t="str">
        <f>IF(A725="","",エントリーシート!$D$7)</f>
        <v/>
      </c>
      <c r="AB725" s="128" t="str">
        <f t="shared" si="109"/>
        <v/>
      </c>
      <c r="AC725" s="128" t="str">
        <f t="shared" si="110"/>
        <v/>
      </c>
      <c r="AD725" s="128" t="str">
        <f t="shared" si="111"/>
        <v/>
      </c>
      <c r="AE725" s="128" t="str">
        <f t="shared" si="112"/>
        <v/>
      </c>
      <c r="AF725" s="128" t="str">
        <f t="shared" si="113"/>
        <v/>
      </c>
      <c r="AG725" s="128" t="str">
        <f t="shared" si="114"/>
        <v/>
      </c>
      <c r="AH725" s="128" t="str">
        <f t="shared" si="115"/>
        <v/>
      </c>
      <c r="AI725" s="128" t="str">
        <f t="shared" si="116"/>
        <v/>
      </c>
      <c r="AJ725" s="128" t="str">
        <f t="shared" si="117"/>
        <v/>
      </c>
      <c r="AK725" s="128" t="str">
        <f>IF(A725="","",エントリーシート!$G$6)</f>
        <v/>
      </c>
    </row>
    <row r="726" spans="26:37">
      <c r="Z726" s="128">
        <v>725</v>
      </c>
      <c r="AA726" s="128" t="str">
        <f>IF(A726="","",エントリーシート!$D$7)</f>
        <v/>
      </c>
      <c r="AB726" s="128" t="str">
        <f t="shared" si="109"/>
        <v/>
      </c>
      <c r="AC726" s="128" t="str">
        <f t="shared" si="110"/>
        <v/>
      </c>
      <c r="AD726" s="128" t="str">
        <f t="shared" si="111"/>
        <v/>
      </c>
      <c r="AE726" s="128" t="str">
        <f t="shared" si="112"/>
        <v/>
      </c>
      <c r="AF726" s="128" t="str">
        <f t="shared" si="113"/>
        <v/>
      </c>
      <c r="AG726" s="128" t="str">
        <f t="shared" si="114"/>
        <v/>
      </c>
      <c r="AH726" s="128" t="str">
        <f t="shared" si="115"/>
        <v/>
      </c>
      <c r="AI726" s="128" t="str">
        <f t="shared" si="116"/>
        <v/>
      </c>
      <c r="AJ726" s="128" t="str">
        <f t="shared" si="117"/>
        <v/>
      </c>
      <c r="AK726" s="128" t="str">
        <f>IF(A726="","",エントリーシート!$G$6)</f>
        <v/>
      </c>
    </row>
    <row r="727" spans="26:37">
      <c r="Z727" s="128">
        <v>726</v>
      </c>
      <c r="AA727" s="128" t="str">
        <f>IF(A727="","",エントリーシート!$D$7)</f>
        <v/>
      </c>
      <c r="AB727" s="128" t="str">
        <f t="shared" si="109"/>
        <v/>
      </c>
      <c r="AC727" s="128" t="str">
        <f t="shared" si="110"/>
        <v/>
      </c>
      <c r="AD727" s="128" t="str">
        <f t="shared" si="111"/>
        <v/>
      </c>
      <c r="AE727" s="128" t="str">
        <f t="shared" si="112"/>
        <v/>
      </c>
      <c r="AF727" s="128" t="str">
        <f t="shared" si="113"/>
        <v/>
      </c>
      <c r="AG727" s="128" t="str">
        <f t="shared" si="114"/>
        <v/>
      </c>
      <c r="AH727" s="128" t="str">
        <f t="shared" si="115"/>
        <v/>
      </c>
      <c r="AI727" s="128" t="str">
        <f t="shared" si="116"/>
        <v/>
      </c>
      <c r="AJ727" s="128" t="str">
        <f t="shared" si="117"/>
        <v/>
      </c>
      <c r="AK727" s="128" t="str">
        <f>IF(A727="","",エントリーシート!$G$6)</f>
        <v/>
      </c>
    </row>
    <row r="728" spans="26:37">
      <c r="Z728" s="128">
        <v>727</v>
      </c>
      <c r="AA728" s="128" t="str">
        <f>IF(A728="","",エントリーシート!$D$7)</f>
        <v/>
      </c>
      <c r="AB728" s="128" t="str">
        <f t="shared" si="109"/>
        <v/>
      </c>
      <c r="AC728" s="128" t="str">
        <f t="shared" si="110"/>
        <v/>
      </c>
      <c r="AD728" s="128" t="str">
        <f t="shared" si="111"/>
        <v/>
      </c>
      <c r="AE728" s="128" t="str">
        <f t="shared" si="112"/>
        <v/>
      </c>
      <c r="AF728" s="128" t="str">
        <f t="shared" si="113"/>
        <v/>
      </c>
      <c r="AG728" s="128" t="str">
        <f t="shared" si="114"/>
        <v/>
      </c>
      <c r="AH728" s="128" t="str">
        <f t="shared" si="115"/>
        <v/>
      </c>
      <c r="AI728" s="128" t="str">
        <f t="shared" si="116"/>
        <v/>
      </c>
      <c r="AJ728" s="128" t="str">
        <f t="shared" si="117"/>
        <v/>
      </c>
      <c r="AK728" s="128" t="str">
        <f>IF(A728="","",エントリーシート!$G$6)</f>
        <v/>
      </c>
    </row>
    <row r="729" spans="26:37">
      <c r="Z729" s="128">
        <v>728</v>
      </c>
      <c r="AA729" s="128" t="str">
        <f>IF(A729="","",エントリーシート!$D$7)</f>
        <v/>
      </c>
      <c r="AB729" s="128" t="str">
        <f t="shared" si="109"/>
        <v/>
      </c>
      <c r="AC729" s="128" t="str">
        <f t="shared" si="110"/>
        <v/>
      </c>
      <c r="AD729" s="128" t="str">
        <f t="shared" si="111"/>
        <v/>
      </c>
      <c r="AE729" s="128" t="str">
        <f t="shared" si="112"/>
        <v/>
      </c>
      <c r="AF729" s="128" t="str">
        <f t="shared" si="113"/>
        <v/>
      </c>
      <c r="AG729" s="128" t="str">
        <f t="shared" si="114"/>
        <v/>
      </c>
      <c r="AH729" s="128" t="str">
        <f t="shared" si="115"/>
        <v/>
      </c>
      <c r="AI729" s="128" t="str">
        <f t="shared" si="116"/>
        <v/>
      </c>
      <c r="AJ729" s="128" t="str">
        <f t="shared" si="117"/>
        <v/>
      </c>
      <c r="AK729" s="128" t="str">
        <f>IF(A729="","",エントリーシート!$G$6)</f>
        <v/>
      </c>
    </row>
    <row r="730" spans="26:37">
      <c r="Z730" s="128">
        <v>729</v>
      </c>
      <c r="AA730" s="128" t="str">
        <f>IF(A730="","",エントリーシート!$D$7)</f>
        <v/>
      </c>
      <c r="AB730" s="128" t="str">
        <f t="shared" si="109"/>
        <v/>
      </c>
      <c r="AC730" s="128" t="str">
        <f t="shared" si="110"/>
        <v/>
      </c>
      <c r="AD730" s="128" t="str">
        <f t="shared" si="111"/>
        <v/>
      </c>
      <c r="AE730" s="128" t="str">
        <f t="shared" si="112"/>
        <v/>
      </c>
      <c r="AF730" s="128" t="str">
        <f t="shared" si="113"/>
        <v/>
      </c>
      <c r="AG730" s="128" t="str">
        <f t="shared" si="114"/>
        <v/>
      </c>
      <c r="AH730" s="128" t="str">
        <f t="shared" si="115"/>
        <v/>
      </c>
      <c r="AI730" s="128" t="str">
        <f t="shared" si="116"/>
        <v/>
      </c>
      <c r="AJ730" s="128" t="str">
        <f t="shared" si="117"/>
        <v/>
      </c>
      <c r="AK730" s="128" t="str">
        <f>IF(A730="","",エントリーシート!$G$6)</f>
        <v/>
      </c>
    </row>
    <row r="731" spans="26:37">
      <c r="Z731" s="128">
        <v>730</v>
      </c>
      <c r="AA731" s="128" t="str">
        <f>IF(A731="","",エントリーシート!$D$7)</f>
        <v/>
      </c>
      <c r="AB731" s="128" t="str">
        <f t="shared" si="109"/>
        <v/>
      </c>
      <c r="AC731" s="128" t="str">
        <f t="shared" si="110"/>
        <v/>
      </c>
      <c r="AD731" s="128" t="str">
        <f t="shared" si="111"/>
        <v/>
      </c>
      <c r="AE731" s="128" t="str">
        <f t="shared" si="112"/>
        <v/>
      </c>
      <c r="AF731" s="128" t="str">
        <f t="shared" si="113"/>
        <v/>
      </c>
      <c r="AG731" s="128" t="str">
        <f t="shared" si="114"/>
        <v/>
      </c>
      <c r="AH731" s="128" t="str">
        <f t="shared" si="115"/>
        <v/>
      </c>
      <c r="AI731" s="128" t="str">
        <f t="shared" si="116"/>
        <v/>
      </c>
      <c r="AJ731" s="128" t="str">
        <f t="shared" si="117"/>
        <v/>
      </c>
      <c r="AK731" s="128" t="str">
        <f>IF(A731="","",エントリーシート!$G$6)</f>
        <v/>
      </c>
    </row>
    <row r="732" spans="26:37">
      <c r="Z732" s="128">
        <v>731</v>
      </c>
      <c r="AA732" s="128" t="str">
        <f>IF(A732="","",エントリーシート!$D$7)</f>
        <v/>
      </c>
      <c r="AB732" s="128" t="str">
        <f t="shared" si="109"/>
        <v/>
      </c>
      <c r="AC732" s="128" t="str">
        <f t="shared" si="110"/>
        <v/>
      </c>
      <c r="AD732" s="128" t="str">
        <f t="shared" si="111"/>
        <v/>
      </c>
      <c r="AE732" s="128" t="str">
        <f t="shared" si="112"/>
        <v/>
      </c>
      <c r="AF732" s="128" t="str">
        <f t="shared" si="113"/>
        <v/>
      </c>
      <c r="AG732" s="128" t="str">
        <f t="shared" si="114"/>
        <v/>
      </c>
      <c r="AH732" s="128" t="str">
        <f t="shared" si="115"/>
        <v/>
      </c>
      <c r="AI732" s="128" t="str">
        <f t="shared" si="116"/>
        <v/>
      </c>
      <c r="AJ732" s="128" t="str">
        <f t="shared" si="117"/>
        <v/>
      </c>
      <c r="AK732" s="128" t="str">
        <f>IF(A732="","",エントリーシート!$G$6)</f>
        <v/>
      </c>
    </row>
    <row r="733" spans="26:37">
      <c r="Z733" s="128">
        <v>732</v>
      </c>
      <c r="AA733" s="128" t="str">
        <f>IF(A733="","",エントリーシート!$D$7)</f>
        <v/>
      </c>
      <c r="AB733" s="128" t="str">
        <f t="shared" si="109"/>
        <v/>
      </c>
      <c r="AC733" s="128" t="str">
        <f t="shared" si="110"/>
        <v/>
      </c>
      <c r="AD733" s="128" t="str">
        <f t="shared" si="111"/>
        <v/>
      </c>
      <c r="AE733" s="128" t="str">
        <f t="shared" si="112"/>
        <v/>
      </c>
      <c r="AF733" s="128" t="str">
        <f t="shared" si="113"/>
        <v/>
      </c>
      <c r="AG733" s="128" t="str">
        <f t="shared" si="114"/>
        <v/>
      </c>
      <c r="AH733" s="128" t="str">
        <f t="shared" si="115"/>
        <v/>
      </c>
      <c r="AI733" s="128" t="str">
        <f t="shared" si="116"/>
        <v/>
      </c>
      <c r="AJ733" s="128" t="str">
        <f t="shared" si="117"/>
        <v/>
      </c>
      <c r="AK733" s="128" t="str">
        <f>IF(A733="","",エントリーシート!$G$6)</f>
        <v/>
      </c>
    </row>
    <row r="734" spans="26:37">
      <c r="Z734" s="128">
        <v>733</v>
      </c>
      <c r="AA734" s="128" t="str">
        <f>IF(A734="","",エントリーシート!$D$7)</f>
        <v/>
      </c>
      <c r="AB734" s="128" t="str">
        <f t="shared" si="109"/>
        <v/>
      </c>
      <c r="AC734" s="128" t="str">
        <f t="shared" si="110"/>
        <v/>
      </c>
      <c r="AD734" s="128" t="str">
        <f t="shared" si="111"/>
        <v/>
      </c>
      <c r="AE734" s="128" t="str">
        <f t="shared" si="112"/>
        <v/>
      </c>
      <c r="AF734" s="128" t="str">
        <f t="shared" si="113"/>
        <v/>
      </c>
      <c r="AG734" s="128" t="str">
        <f t="shared" si="114"/>
        <v/>
      </c>
      <c r="AH734" s="128" t="str">
        <f t="shared" si="115"/>
        <v/>
      </c>
      <c r="AI734" s="128" t="str">
        <f t="shared" si="116"/>
        <v/>
      </c>
      <c r="AJ734" s="128" t="str">
        <f t="shared" si="117"/>
        <v/>
      </c>
      <c r="AK734" s="128" t="str">
        <f>IF(A734="","",エントリーシート!$G$6)</f>
        <v/>
      </c>
    </row>
    <row r="735" spans="26:37">
      <c r="Z735" s="128">
        <v>734</v>
      </c>
      <c r="AA735" s="128" t="str">
        <f>IF(A735="","",エントリーシート!$D$7)</f>
        <v/>
      </c>
      <c r="AB735" s="128" t="str">
        <f t="shared" si="109"/>
        <v/>
      </c>
      <c r="AC735" s="128" t="str">
        <f t="shared" si="110"/>
        <v/>
      </c>
      <c r="AD735" s="128" t="str">
        <f t="shared" si="111"/>
        <v/>
      </c>
      <c r="AE735" s="128" t="str">
        <f t="shared" si="112"/>
        <v/>
      </c>
      <c r="AF735" s="128" t="str">
        <f t="shared" si="113"/>
        <v/>
      </c>
      <c r="AG735" s="128" t="str">
        <f t="shared" si="114"/>
        <v/>
      </c>
      <c r="AH735" s="128" t="str">
        <f t="shared" si="115"/>
        <v/>
      </c>
      <c r="AI735" s="128" t="str">
        <f t="shared" si="116"/>
        <v/>
      </c>
      <c r="AJ735" s="128" t="str">
        <f t="shared" si="117"/>
        <v/>
      </c>
      <c r="AK735" s="128" t="str">
        <f>IF(A735="","",エントリーシート!$G$6)</f>
        <v/>
      </c>
    </row>
    <row r="736" spans="26:37">
      <c r="Z736" s="128">
        <v>735</v>
      </c>
      <c r="AA736" s="128" t="str">
        <f>IF(A736="","",エントリーシート!$D$7)</f>
        <v/>
      </c>
      <c r="AB736" s="128" t="str">
        <f t="shared" si="109"/>
        <v/>
      </c>
      <c r="AC736" s="128" t="str">
        <f t="shared" si="110"/>
        <v/>
      </c>
      <c r="AD736" s="128" t="str">
        <f t="shared" si="111"/>
        <v/>
      </c>
      <c r="AE736" s="128" t="str">
        <f t="shared" si="112"/>
        <v/>
      </c>
      <c r="AF736" s="128" t="str">
        <f t="shared" si="113"/>
        <v/>
      </c>
      <c r="AG736" s="128" t="str">
        <f t="shared" si="114"/>
        <v/>
      </c>
      <c r="AH736" s="128" t="str">
        <f t="shared" si="115"/>
        <v/>
      </c>
      <c r="AI736" s="128" t="str">
        <f t="shared" si="116"/>
        <v/>
      </c>
      <c r="AJ736" s="128" t="str">
        <f t="shared" si="117"/>
        <v/>
      </c>
      <c r="AK736" s="128" t="str">
        <f>IF(A736="","",エントリーシート!$G$6)</f>
        <v/>
      </c>
    </row>
    <row r="737" spans="26:37">
      <c r="Z737" s="128">
        <v>736</v>
      </c>
      <c r="AA737" s="128" t="str">
        <f>IF(A737="","",エントリーシート!$D$7)</f>
        <v/>
      </c>
      <c r="AB737" s="128" t="str">
        <f t="shared" si="109"/>
        <v/>
      </c>
      <c r="AC737" s="128" t="str">
        <f t="shared" si="110"/>
        <v/>
      </c>
      <c r="AD737" s="128" t="str">
        <f t="shared" si="111"/>
        <v/>
      </c>
      <c r="AE737" s="128" t="str">
        <f t="shared" si="112"/>
        <v/>
      </c>
      <c r="AF737" s="128" t="str">
        <f t="shared" si="113"/>
        <v/>
      </c>
      <c r="AG737" s="128" t="str">
        <f t="shared" si="114"/>
        <v/>
      </c>
      <c r="AH737" s="128" t="str">
        <f t="shared" si="115"/>
        <v/>
      </c>
      <c r="AI737" s="128" t="str">
        <f t="shared" si="116"/>
        <v/>
      </c>
      <c r="AJ737" s="128" t="str">
        <f t="shared" si="117"/>
        <v/>
      </c>
      <c r="AK737" s="128" t="str">
        <f>IF(A737="","",エントリーシート!$G$6)</f>
        <v/>
      </c>
    </row>
    <row r="738" spans="26:37">
      <c r="Z738" s="128">
        <v>737</v>
      </c>
      <c r="AA738" s="128" t="str">
        <f>IF(A738="","",エントリーシート!$D$7)</f>
        <v/>
      </c>
      <c r="AB738" s="128" t="str">
        <f t="shared" si="109"/>
        <v/>
      </c>
      <c r="AC738" s="128" t="str">
        <f t="shared" si="110"/>
        <v/>
      </c>
      <c r="AD738" s="128" t="str">
        <f t="shared" si="111"/>
        <v/>
      </c>
      <c r="AE738" s="128" t="str">
        <f t="shared" si="112"/>
        <v/>
      </c>
      <c r="AF738" s="128" t="str">
        <f t="shared" si="113"/>
        <v/>
      </c>
      <c r="AG738" s="128" t="str">
        <f t="shared" si="114"/>
        <v/>
      </c>
      <c r="AH738" s="128" t="str">
        <f t="shared" si="115"/>
        <v/>
      </c>
      <c r="AI738" s="128" t="str">
        <f t="shared" si="116"/>
        <v/>
      </c>
      <c r="AJ738" s="128" t="str">
        <f t="shared" si="117"/>
        <v/>
      </c>
      <c r="AK738" s="128" t="str">
        <f>IF(A738="","",エントリーシート!$G$6)</f>
        <v/>
      </c>
    </row>
    <row r="739" spans="26:37">
      <c r="Z739" s="128">
        <v>738</v>
      </c>
      <c r="AA739" s="128" t="str">
        <f>IF(A739="","",エントリーシート!$D$7)</f>
        <v/>
      </c>
      <c r="AB739" s="128" t="str">
        <f t="shared" si="109"/>
        <v/>
      </c>
      <c r="AC739" s="128" t="str">
        <f t="shared" si="110"/>
        <v/>
      </c>
      <c r="AD739" s="128" t="str">
        <f t="shared" si="111"/>
        <v/>
      </c>
      <c r="AE739" s="128" t="str">
        <f t="shared" si="112"/>
        <v/>
      </c>
      <c r="AF739" s="128" t="str">
        <f t="shared" si="113"/>
        <v/>
      </c>
      <c r="AG739" s="128" t="str">
        <f t="shared" si="114"/>
        <v/>
      </c>
      <c r="AH739" s="128" t="str">
        <f t="shared" si="115"/>
        <v/>
      </c>
      <c r="AI739" s="128" t="str">
        <f t="shared" si="116"/>
        <v/>
      </c>
      <c r="AJ739" s="128" t="str">
        <f t="shared" si="117"/>
        <v/>
      </c>
      <c r="AK739" s="128" t="str">
        <f>IF(A739="","",エントリーシート!$G$6)</f>
        <v/>
      </c>
    </row>
    <row r="740" spans="26:37">
      <c r="Z740" s="128">
        <v>739</v>
      </c>
      <c r="AA740" s="128" t="str">
        <f>IF(A740="","",エントリーシート!$D$7)</f>
        <v/>
      </c>
      <c r="AB740" s="128" t="str">
        <f t="shared" si="109"/>
        <v/>
      </c>
      <c r="AC740" s="128" t="str">
        <f t="shared" si="110"/>
        <v/>
      </c>
      <c r="AD740" s="128" t="str">
        <f t="shared" si="111"/>
        <v/>
      </c>
      <c r="AE740" s="128" t="str">
        <f t="shared" si="112"/>
        <v/>
      </c>
      <c r="AF740" s="128" t="str">
        <f t="shared" si="113"/>
        <v/>
      </c>
      <c r="AG740" s="128" t="str">
        <f t="shared" si="114"/>
        <v/>
      </c>
      <c r="AH740" s="128" t="str">
        <f t="shared" si="115"/>
        <v/>
      </c>
      <c r="AI740" s="128" t="str">
        <f t="shared" si="116"/>
        <v/>
      </c>
      <c r="AJ740" s="128" t="str">
        <f t="shared" si="117"/>
        <v/>
      </c>
      <c r="AK740" s="128" t="str">
        <f>IF(A740="","",エントリーシート!$G$6)</f>
        <v/>
      </c>
    </row>
    <row r="741" spans="26:37">
      <c r="Z741" s="128">
        <v>740</v>
      </c>
      <c r="AA741" s="128" t="str">
        <f>IF(A741="","",エントリーシート!$D$7)</f>
        <v/>
      </c>
      <c r="AB741" s="128" t="str">
        <f t="shared" si="109"/>
        <v/>
      </c>
      <c r="AC741" s="128" t="str">
        <f t="shared" si="110"/>
        <v/>
      </c>
      <c r="AD741" s="128" t="str">
        <f t="shared" si="111"/>
        <v/>
      </c>
      <c r="AE741" s="128" t="str">
        <f t="shared" si="112"/>
        <v/>
      </c>
      <c r="AF741" s="128" t="str">
        <f t="shared" si="113"/>
        <v/>
      </c>
      <c r="AG741" s="128" t="str">
        <f t="shared" si="114"/>
        <v/>
      </c>
      <c r="AH741" s="128" t="str">
        <f t="shared" si="115"/>
        <v/>
      </c>
      <c r="AI741" s="128" t="str">
        <f t="shared" si="116"/>
        <v/>
      </c>
      <c r="AJ741" s="128" t="str">
        <f t="shared" si="117"/>
        <v/>
      </c>
      <c r="AK741" s="128" t="str">
        <f>IF(A741="","",エントリーシート!$G$6)</f>
        <v/>
      </c>
    </row>
    <row r="742" spans="26:37">
      <c r="Z742" s="128">
        <v>741</v>
      </c>
      <c r="AA742" s="128" t="str">
        <f>IF(A742="","",エントリーシート!$D$7)</f>
        <v/>
      </c>
      <c r="AB742" s="128" t="str">
        <f t="shared" si="109"/>
        <v/>
      </c>
      <c r="AC742" s="128" t="str">
        <f t="shared" si="110"/>
        <v/>
      </c>
      <c r="AD742" s="128" t="str">
        <f t="shared" si="111"/>
        <v/>
      </c>
      <c r="AE742" s="128" t="str">
        <f t="shared" si="112"/>
        <v/>
      </c>
      <c r="AF742" s="128" t="str">
        <f t="shared" si="113"/>
        <v/>
      </c>
      <c r="AG742" s="128" t="str">
        <f t="shared" si="114"/>
        <v/>
      </c>
      <c r="AH742" s="128" t="str">
        <f t="shared" si="115"/>
        <v/>
      </c>
      <c r="AI742" s="128" t="str">
        <f t="shared" si="116"/>
        <v/>
      </c>
      <c r="AJ742" s="128" t="str">
        <f t="shared" si="117"/>
        <v/>
      </c>
      <c r="AK742" s="128" t="str">
        <f>IF(A742="","",エントリーシート!$G$6)</f>
        <v/>
      </c>
    </row>
    <row r="743" spans="26:37">
      <c r="Z743" s="128">
        <v>742</v>
      </c>
      <c r="AA743" s="128" t="str">
        <f>IF(A743="","",エントリーシート!$D$7)</f>
        <v/>
      </c>
      <c r="AB743" s="128" t="str">
        <f t="shared" si="109"/>
        <v/>
      </c>
      <c r="AC743" s="128" t="str">
        <f t="shared" si="110"/>
        <v/>
      </c>
      <c r="AD743" s="128" t="str">
        <f t="shared" si="111"/>
        <v/>
      </c>
      <c r="AE743" s="128" t="str">
        <f t="shared" si="112"/>
        <v/>
      </c>
      <c r="AF743" s="128" t="str">
        <f t="shared" si="113"/>
        <v/>
      </c>
      <c r="AG743" s="128" t="str">
        <f t="shared" si="114"/>
        <v/>
      </c>
      <c r="AH743" s="128" t="str">
        <f t="shared" si="115"/>
        <v/>
      </c>
      <c r="AI743" s="128" t="str">
        <f t="shared" si="116"/>
        <v/>
      </c>
      <c r="AJ743" s="128" t="str">
        <f t="shared" si="117"/>
        <v/>
      </c>
      <c r="AK743" s="128" t="str">
        <f>IF(A743="","",エントリーシート!$G$6)</f>
        <v/>
      </c>
    </row>
    <row r="744" spans="26:37">
      <c r="Z744" s="128">
        <v>743</v>
      </c>
      <c r="AA744" s="128" t="str">
        <f>IF(A744="","",エントリーシート!$D$7)</f>
        <v/>
      </c>
      <c r="AB744" s="128" t="str">
        <f t="shared" si="109"/>
        <v/>
      </c>
      <c r="AC744" s="128" t="str">
        <f t="shared" si="110"/>
        <v/>
      </c>
      <c r="AD744" s="128" t="str">
        <f t="shared" si="111"/>
        <v/>
      </c>
      <c r="AE744" s="128" t="str">
        <f t="shared" si="112"/>
        <v/>
      </c>
      <c r="AF744" s="128" t="str">
        <f t="shared" si="113"/>
        <v/>
      </c>
      <c r="AG744" s="128" t="str">
        <f t="shared" si="114"/>
        <v/>
      </c>
      <c r="AH744" s="128" t="str">
        <f t="shared" si="115"/>
        <v/>
      </c>
      <c r="AI744" s="128" t="str">
        <f t="shared" si="116"/>
        <v/>
      </c>
      <c r="AJ744" s="128" t="str">
        <f t="shared" si="117"/>
        <v/>
      </c>
      <c r="AK744" s="128" t="str">
        <f>IF(A744="","",エントリーシート!$G$6)</f>
        <v/>
      </c>
    </row>
    <row r="745" spans="26:37">
      <c r="Z745" s="128">
        <v>744</v>
      </c>
      <c r="AA745" s="128" t="str">
        <f>IF(A745="","",エントリーシート!$D$7)</f>
        <v/>
      </c>
      <c r="AB745" s="128" t="str">
        <f t="shared" si="109"/>
        <v/>
      </c>
      <c r="AC745" s="128" t="str">
        <f t="shared" si="110"/>
        <v/>
      </c>
      <c r="AD745" s="128" t="str">
        <f t="shared" si="111"/>
        <v/>
      </c>
      <c r="AE745" s="128" t="str">
        <f t="shared" si="112"/>
        <v/>
      </c>
      <c r="AF745" s="128" t="str">
        <f t="shared" si="113"/>
        <v/>
      </c>
      <c r="AG745" s="128" t="str">
        <f t="shared" si="114"/>
        <v/>
      </c>
      <c r="AH745" s="128" t="str">
        <f t="shared" si="115"/>
        <v/>
      </c>
      <c r="AI745" s="128" t="str">
        <f t="shared" si="116"/>
        <v/>
      </c>
      <c r="AJ745" s="128" t="str">
        <f t="shared" si="117"/>
        <v/>
      </c>
      <c r="AK745" s="128" t="str">
        <f>IF(A745="","",エントリーシート!$G$6)</f>
        <v/>
      </c>
    </row>
    <row r="746" spans="26:37">
      <c r="Z746" s="128">
        <v>745</v>
      </c>
      <c r="AA746" s="128" t="str">
        <f>IF(A746="","",エントリーシート!$D$7)</f>
        <v/>
      </c>
      <c r="AB746" s="128" t="str">
        <f t="shared" si="109"/>
        <v/>
      </c>
      <c r="AC746" s="128" t="str">
        <f t="shared" si="110"/>
        <v/>
      </c>
      <c r="AD746" s="128" t="str">
        <f t="shared" si="111"/>
        <v/>
      </c>
      <c r="AE746" s="128" t="str">
        <f t="shared" si="112"/>
        <v/>
      </c>
      <c r="AF746" s="128" t="str">
        <f t="shared" si="113"/>
        <v/>
      </c>
      <c r="AG746" s="128" t="str">
        <f t="shared" si="114"/>
        <v/>
      </c>
      <c r="AH746" s="128" t="str">
        <f t="shared" si="115"/>
        <v/>
      </c>
      <c r="AI746" s="128" t="str">
        <f t="shared" si="116"/>
        <v/>
      </c>
      <c r="AJ746" s="128" t="str">
        <f t="shared" si="117"/>
        <v/>
      </c>
      <c r="AK746" s="128" t="str">
        <f>IF(A746="","",エントリーシート!$G$6)</f>
        <v/>
      </c>
    </row>
    <row r="747" spans="26:37">
      <c r="Z747" s="128">
        <v>746</v>
      </c>
      <c r="AA747" s="128" t="str">
        <f>IF(A747="","",エントリーシート!$D$7)</f>
        <v/>
      </c>
      <c r="AB747" s="128" t="str">
        <f t="shared" si="109"/>
        <v/>
      </c>
      <c r="AC747" s="128" t="str">
        <f t="shared" si="110"/>
        <v/>
      </c>
      <c r="AD747" s="128" t="str">
        <f t="shared" si="111"/>
        <v/>
      </c>
      <c r="AE747" s="128" t="str">
        <f t="shared" si="112"/>
        <v/>
      </c>
      <c r="AF747" s="128" t="str">
        <f t="shared" si="113"/>
        <v/>
      </c>
      <c r="AG747" s="128" t="str">
        <f t="shared" si="114"/>
        <v/>
      </c>
      <c r="AH747" s="128" t="str">
        <f t="shared" si="115"/>
        <v/>
      </c>
      <c r="AI747" s="128" t="str">
        <f t="shared" si="116"/>
        <v/>
      </c>
      <c r="AJ747" s="128" t="str">
        <f t="shared" si="117"/>
        <v/>
      </c>
      <c r="AK747" s="128" t="str">
        <f>IF(A747="","",エントリーシート!$G$6)</f>
        <v/>
      </c>
    </row>
    <row r="748" spans="26:37">
      <c r="Z748" s="128">
        <v>747</v>
      </c>
      <c r="AA748" s="128" t="str">
        <f>IF(A748="","",エントリーシート!$D$7)</f>
        <v/>
      </c>
      <c r="AB748" s="128" t="str">
        <f t="shared" si="109"/>
        <v/>
      </c>
      <c r="AC748" s="128" t="str">
        <f t="shared" si="110"/>
        <v/>
      </c>
      <c r="AD748" s="128" t="str">
        <f t="shared" si="111"/>
        <v/>
      </c>
      <c r="AE748" s="128" t="str">
        <f t="shared" si="112"/>
        <v/>
      </c>
      <c r="AF748" s="128" t="str">
        <f t="shared" si="113"/>
        <v/>
      </c>
      <c r="AG748" s="128" t="str">
        <f t="shared" si="114"/>
        <v/>
      </c>
      <c r="AH748" s="128" t="str">
        <f t="shared" si="115"/>
        <v/>
      </c>
      <c r="AI748" s="128" t="str">
        <f t="shared" si="116"/>
        <v/>
      </c>
      <c r="AJ748" s="128" t="str">
        <f t="shared" si="117"/>
        <v/>
      </c>
      <c r="AK748" s="128" t="str">
        <f>IF(A748="","",エントリーシート!$G$6)</f>
        <v/>
      </c>
    </row>
    <row r="749" spans="26:37">
      <c r="Z749" s="128">
        <v>748</v>
      </c>
      <c r="AA749" s="128" t="str">
        <f>IF(A749="","",エントリーシート!$D$7)</f>
        <v/>
      </c>
      <c r="AB749" s="128" t="str">
        <f t="shared" si="109"/>
        <v/>
      </c>
      <c r="AC749" s="128" t="str">
        <f t="shared" si="110"/>
        <v/>
      </c>
      <c r="AD749" s="128" t="str">
        <f t="shared" si="111"/>
        <v/>
      </c>
      <c r="AE749" s="128" t="str">
        <f t="shared" si="112"/>
        <v/>
      </c>
      <c r="AF749" s="128" t="str">
        <f t="shared" si="113"/>
        <v/>
      </c>
      <c r="AG749" s="128" t="str">
        <f t="shared" si="114"/>
        <v/>
      </c>
      <c r="AH749" s="128" t="str">
        <f t="shared" si="115"/>
        <v/>
      </c>
      <c r="AI749" s="128" t="str">
        <f t="shared" si="116"/>
        <v/>
      </c>
      <c r="AJ749" s="128" t="str">
        <f t="shared" si="117"/>
        <v/>
      </c>
      <c r="AK749" s="128" t="str">
        <f>IF(A749="","",エントリーシート!$G$6)</f>
        <v/>
      </c>
    </row>
    <row r="750" spans="26:37">
      <c r="Z750" s="128">
        <v>749</v>
      </c>
      <c r="AA750" s="128" t="str">
        <f>IF(A750="","",エントリーシート!$D$7)</f>
        <v/>
      </c>
      <c r="AB750" s="128" t="str">
        <f t="shared" si="109"/>
        <v/>
      </c>
      <c r="AC750" s="128" t="str">
        <f t="shared" si="110"/>
        <v/>
      </c>
      <c r="AD750" s="128" t="str">
        <f t="shared" si="111"/>
        <v/>
      </c>
      <c r="AE750" s="128" t="str">
        <f t="shared" si="112"/>
        <v/>
      </c>
      <c r="AF750" s="128" t="str">
        <f t="shared" si="113"/>
        <v/>
      </c>
      <c r="AG750" s="128" t="str">
        <f t="shared" si="114"/>
        <v/>
      </c>
      <c r="AH750" s="128" t="str">
        <f t="shared" si="115"/>
        <v/>
      </c>
      <c r="AI750" s="128" t="str">
        <f t="shared" si="116"/>
        <v/>
      </c>
      <c r="AJ750" s="128" t="str">
        <f t="shared" si="117"/>
        <v/>
      </c>
      <c r="AK750" s="128" t="str">
        <f>IF(A750="","",エントリーシート!$G$6)</f>
        <v/>
      </c>
    </row>
    <row r="751" spans="26:37">
      <c r="Z751" s="128">
        <v>750</v>
      </c>
      <c r="AA751" s="128" t="str">
        <f>IF(A751="","",エントリーシート!$D$7)</f>
        <v/>
      </c>
      <c r="AB751" s="128" t="str">
        <f t="shared" si="109"/>
        <v/>
      </c>
      <c r="AC751" s="128" t="str">
        <f t="shared" si="110"/>
        <v/>
      </c>
      <c r="AD751" s="128" t="str">
        <f t="shared" si="111"/>
        <v/>
      </c>
      <c r="AE751" s="128" t="str">
        <f t="shared" si="112"/>
        <v/>
      </c>
      <c r="AF751" s="128" t="str">
        <f t="shared" si="113"/>
        <v/>
      </c>
      <c r="AG751" s="128" t="str">
        <f t="shared" si="114"/>
        <v/>
      </c>
      <c r="AH751" s="128" t="str">
        <f t="shared" si="115"/>
        <v/>
      </c>
      <c r="AI751" s="128" t="str">
        <f t="shared" si="116"/>
        <v/>
      </c>
      <c r="AJ751" s="128" t="str">
        <f t="shared" si="117"/>
        <v/>
      </c>
      <c r="AK751" s="128" t="str">
        <f>IF(A751="","",エントリーシート!$G$6)</f>
        <v/>
      </c>
    </row>
    <row r="752" spans="26:37">
      <c r="Z752" s="128">
        <v>751</v>
      </c>
      <c r="AA752" s="128" t="str">
        <f>IF(A752="","",エントリーシート!$D$7)</f>
        <v/>
      </c>
      <c r="AB752" s="128" t="str">
        <f t="shared" si="109"/>
        <v/>
      </c>
      <c r="AC752" s="128" t="str">
        <f t="shared" si="110"/>
        <v/>
      </c>
      <c r="AD752" s="128" t="str">
        <f t="shared" si="111"/>
        <v/>
      </c>
      <c r="AE752" s="128" t="str">
        <f t="shared" si="112"/>
        <v/>
      </c>
      <c r="AF752" s="128" t="str">
        <f t="shared" si="113"/>
        <v/>
      </c>
      <c r="AG752" s="128" t="str">
        <f t="shared" si="114"/>
        <v/>
      </c>
      <c r="AH752" s="128" t="str">
        <f t="shared" si="115"/>
        <v/>
      </c>
      <c r="AI752" s="128" t="str">
        <f t="shared" si="116"/>
        <v/>
      </c>
      <c r="AJ752" s="128" t="str">
        <f t="shared" si="117"/>
        <v/>
      </c>
      <c r="AK752" s="128" t="str">
        <f>IF(A752="","",エントリーシート!$G$6)</f>
        <v/>
      </c>
    </row>
    <row r="753" spans="26:37">
      <c r="Z753" s="128">
        <v>752</v>
      </c>
      <c r="AA753" s="128" t="str">
        <f>IF(A753="","",エントリーシート!$D$7)</f>
        <v/>
      </c>
      <c r="AB753" s="128" t="str">
        <f t="shared" si="109"/>
        <v/>
      </c>
      <c r="AC753" s="128" t="str">
        <f t="shared" si="110"/>
        <v/>
      </c>
      <c r="AD753" s="128" t="str">
        <f t="shared" si="111"/>
        <v/>
      </c>
      <c r="AE753" s="128" t="str">
        <f t="shared" si="112"/>
        <v/>
      </c>
      <c r="AF753" s="128" t="str">
        <f t="shared" si="113"/>
        <v/>
      </c>
      <c r="AG753" s="128" t="str">
        <f t="shared" si="114"/>
        <v/>
      </c>
      <c r="AH753" s="128" t="str">
        <f t="shared" si="115"/>
        <v/>
      </c>
      <c r="AI753" s="128" t="str">
        <f t="shared" si="116"/>
        <v/>
      </c>
      <c r="AJ753" s="128" t="str">
        <f t="shared" si="117"/>
        <v/>
      </c>
      <c r="AK753" s="128" t="str">
        <f>IF(A753="","",エントリーシート!$G$6)</f>
        <v/>
      </c>
    </row>
    <row r="754" spans="26:37">
      <c r="Z754" s="128">
        <v>753</v>
      </c>
      <c r="AA754" s="128" t="str">
        <f>IF(A754="","",エントリーシート!$D$7)</f>
        <v/>
      </c>
      <c r="AB754" s="128" t="str">
        <f t="shared" si="109"/>
        <v/>
      </c>
      <c r="AC754" s="128" t="str">
        <f t="shared" si="110"/>
        <v/>
      </c>
      <c r="AD754" s="128" t="str">
        <f t="shared" si="111"/>
        <v/>
      </c>
      <c r="AE754" s="128" t="str">
        <f t="shared" si="112"/>
        <v/>
      </c>
      <c r="AF754" s="128" t="str">
        <f t="shared" si="113"/>
        <v/>
      </c>
      <c r="AG754" s="128" t="str">
        <f t="shared" si="114"/>
        <v/>
      </c>
      <c r="AH754" s="128" t="str">
        <f t="shared" si="115"/>
        <v/>
      </c>
      <c r="AI754" s="128" t="str">
        <f t="shared" si="116"/>
        <v/>
      </c>
      <c r="AJ754" s="128" t="str">
        <f t="shared" si="117"/>
        <v/>
      </c>
      <c r="AK754" s="128" t="str">
        <f>IF(A754="","",エントリーシート!$G$6)</f>
        <v/>
      </c>
    </row>
    <row r="755" spans="26:37">
      <c r="Z755" s="128">
        <v>754</v>
      </c>
      <c r="AA755" s="128" t="str">
        <f>IF(A755="","",エントリーシート!$D$7)</f>
        <v/>
      </c>
      <c r="AB755" s="128" t="str">
        <f t="shared" si="109"/>
        <v/>
      </c>
      <c r="AC755" s="128" t="str">
        <f t="shared" si="110"/>
        <v/>
      </c>
      <c r="AD755" s="128" t="str">
        <f t="shared" si="111"/>
        <v/>
      </c>
      <c r="AE755" s="128" t="str">
        <f t="shared" si="112"/>
        <v/>
      </c>
      <c r="AF755" s="128" t="str">
        <f t="shared" si="113"/>
        <v/>
      </c>
      <c r="AG755" s="128" t="str">
        <f t="shared" si="114"/>
        <v/>
      </c>
      <c r="AH755" s="128" t="str">
        <f t="shared" si="115"/>
        <v/>
      </c>
      <c r="AI755" s="128" t="str">
        <f t="shared" si="116"/>
        <v/>
      </c>
      <c r="AJ755" s="128" t="str">
        <f t="shared" si="117"/>
        <v/>
      </c>
      <c r="AK755" s="128" t="str">
        <f>IF(A755="","",エントリーシート!$G$6)</f>
        <v/>
      </c>
    </row>
    <row r="756" spans="26:37">
      <c r="Z756" s="128">
        <v>755</v>
      </c>
      <c r="AA756" s="128" t="str">
        <f>IF(A756="","",エントリーシート!$D$7)</f>
        <v/>
      </c>
      <c r="AB756" s="128" t="str">
        <f t="shared" si="109"/>
        <v/>
      </c>
      <c r="AC756" s="128" t="str">
        <f t="shared" si="110"/>
        <v/>
      </c>
      <c r="AD756" s="128" t="str">
        <f t="shared" si="111"/>
        <v/>
      </c>
      <c r="AE756" s="128" t="str">
        <f t="shared" si="112"/>
        <v/>
      </c>
      <c r="AF756" s="128" t="str">
        <f t="shared" si="113"/>
        <v/>
      </c>
      <c r="AG756" s="128" t="str">
        <f t="shared" si="114"/>
        <v/>
      </c>
      <c r="AH756" s="128" t="str">
        <f t="shared" si="115"/>
        <v/>
      </c>
      <c r="AI756" s="128" t="str">
        <f t="shared" si="116"/>
        <v/>
      </c>
      <c r="AJ756" s="128" t="str">
        <f t="shared" si="117"/>
        <v/>
      </c>
      <c r="AK756" s="128" t="str">
        <f>IF(A756="","",エントリーシート!$G$6)</f>
        <v/>
      </c>
    </row>
    <row r="757" spans="26:37">
      <c r="Z757" s="128">
        <v>756</v>
      </c>
      <c r="AA757" s="128" t="str">
        <f>IF(A757="","",エントリーシート!$D$7)</f>
        <v/>
      </c>
      <c r="AB757" s="128" t="str">
        <f t="shared" si="109"/>
        <v/>
      </c>
      <c r="AC757" s="128" t="str">
        <f t="shared" si="110"/>
        <v/>
      </c>
      <c r="AD757" s="128" t="str">
        <f t="shared" si="111"/>
        <v/>
      </c>
      <c r="AE757" s="128" t="str">
        <f t="shared" si="112"/>
        <v/>
      </c>
      <c r="AF757" s="128" t="str">
        <f t="shared" si="113"/>
        <v/>
      </c>
      <c r="AG757" s="128" t="str">
        <f t="shared" si="114"/>
        <v/>
      </c>
      <c r="AH757" s="128" t="str">
        <f t="shared" si="115"/>
        <v/>
      </c>
      <c r="AI757" s="128" t="str">
        <f t="shared" si="116"/>
        <v/>
      </c>
      <c r="AJ757" s="128" t="str">
        <f t="shared" si="117"/>
        <v/>
      </c>
      <c r="AK757" s="128" t="str">
        <f>IF(A757="","",エントリーシート!$G$6)</f>
        <v/>
      </c>
    </row>
    <row r="758" spans="26:37">
      <c r="Z758" s="128">
        <v>757</v>
      </c>
      <c r="AA758" s="128" t="str">
        <f>IF(A758="","",エントリーシート!$D$7)</f>
        <v/>
      </c>
      <c r="AB758" s="128" t="str">
        <f t="shared" si="109"/>
        <v/>
      </c>
      <c r="AC758" s="128" t="str">
        <f t="shared" si="110"/>
        <v/>
      </c>
      <c r="AD758" s="128" t="str">
        <f t="shared" si="111"/>
        <v/>
      </c>
      <c r="AE758" s="128" t="str">
        <f t="shared" si="112"/>
        <v/>
      </c>
      <c r="AF758" s="128" t="str">
        <f t="shared" si="113"/>
        <v/>
      </c>
      <c r="AG758" s="128" t="str">
        <f t="shared" si="114"/>
        <v/>
      </c>
      <c r="AH758" s="128" t="str">
        <f t="shared" si="115"/>
        <v/>
      </c>
      <c r="AI758" s="128" t="str">
        <f t="shared" si="116"/>
        <v/>
      </c>
      <c r="AJ758" s="128" t="str">
        <f t="shared" si="117"/>
        <v/>
      </c>
      <c r="AK758" s="128" t="str">
        <f>IF(A758="","",エントリーシート!$G$6)</f>
        <v/>
      </c>
    </row>
    <row r="759" spans="26:37">
      <c r="Z759" s="128">
        <v>758</v>
      </c>
      <c r="AA759" s="128" t="str">
        <f>IF(A759="","",エントリーシート!$D$7)</f>
        <v/>
      </c>
      <c r="AB759" s="128" t="str">
        <f t="shared" si="109"/>
        <v/>
      </c>
      <c r="AC759" s="128" t="str">
        <f t="shared" si="110"/>
        <v/>
      </c>
      <c r="AD759" s="128" t="str">
        <f t="shared" si="111"/>
        <v/>
      </c>
      <c r="AE759" s="128" t="str">
        <f t="shared" si="112"/>
        <v/>
      </c>
      <c r="AF759" s="128" t="str">
        <f t="shared" si="113"/>
        <v/>
      </c>
      <c r="AG759" s="128" t="str">
        <f t="shared" si="114"/>
        <v/>
      </c>
      <c r="AH759" s="128" t="str">
        <f t="shared" si="115"/>
        <v/>
      </c>
      <c r="AI759" s="128" t="str">
        <f t="shared" si="116"/>
        <v/>
      </c>
      <c r="AJ759" s="128" t="str">
        <f t="shared" si="117"/>
        <v/>
      </c>
      <c r="AK759" s="128" t="str">
        <f>IF(A759="","",エントリーシート!$G$6)</f>
        <v/>
      </c>
    </row>
    <row r="760" spans="26:37">
      <c r="Z760" s="128">
        <v>759</v>
      </c>
      <c r="AA760" s="128" t="str">
        <f>IF(A760="","",エントリーシート!$D$7)</f>
        <v/>
      </c>
      <c r="AB760" s="128" t="str">
        <f t="shared" si="109"/>
        <v/>
      </c>
      <c r="AC760" s="128" t="str">
        <f t="shared" si="110"/>
        <v/>
      </c>
      <c r="AD760" s="128" t="str">
        <f t="shared" si="111"/>
        <v/>
      </c>
      <c r="AE760" s="128" t="str">
        <f t="shared" si="112"/>
        <v/>
      </c>
      <c r="AF760" s="128" t="str">
        <f t="shared" si="113"/>
        <v/>
      </c>
      <c r="AG760" s="128" t="str">
        <f t="shared" si="114"/>
        <v/>
      </c>
      <c r="AH760" s="128" t="str">
        <f t="shared" si="115"/>
        <v/>
      </c>
      <c r="AI760" s="128" t="str">
        <f t="shared" si="116"/>
        <v/>
      </c>
      <c r="AJ760" s="128" t="str">
        <f t="shared" si="117"/>
        <v/>
      </c>
      <c r="AK760" s="128" t="str">
        <f>IF(A760="","",エントリーシート!$G$6)</f>
        <v/>
      </c>
    </row>
    <row r="761" spans="26:37">
      <c r="Z761" s="128">
        <v>760</v>
      </c>
      <c r="AA761" s="128" t="str">
        <f>IF(A761="","",エントリーシート!$D$7)</f>
        <v/>
      </c>
      <c r="AB761" s="128" t="str">
        <f t="shared" si="109"/>
        <v/>
      </c>
      <c r="AC761" s="128" t="str">
        <f t="shared" si="110"/>
        <v/>
      </c>
      <c r="AD761" s="128" t="str">
        <f t="shared" si="111"/>
        <v/>
      </c>
      <c r="AE761" s="128" t="str">
        <f t="shared" si="112"/>
        <v/>
      </c>
      <c r="AF761" s="128" t="str">
        <f t="shared" si="113"/>
        <v/>
      </c>
      <c r="AG761" s="128" t="str">
        <f t="shared" si="114"/>
        <v/>
      </c>
      <c r="AH761" s="128" t="str">
        <f t="shared" si="115"/>
        <v/>
      </c>
      <c r="AI761" s="128" t="str">
        <f t="shared" si="116"/>
        <v/>
      </c>
      <c r="AJ761" s="128" t="str">
        <f t="shared" si="117"/>
        <v/>
      </c>
      <c r="AK761" s="128" t="str">
        <f>IF(A761="","",エントリーシート!$G$6)</f>
        <v/>
      </c>
    </row>
    <row r="762" spans="26:37">
      <c r="Z762" s="128">
        <v>761</v>
      </c>
      <c r="AA762" s="128" t="str">
        <f>IF(A762="","",エントリーシート!$D$7)</f>
        <v/>
      </c>
      <c r="AB762" s="128" t="str">
        <f t="shared" si="109"/>
        <v/>
      </c>
      <c r="AC762" s="128" t="str">
        <f t="shared" si="110"/>
        <v/>
      </c>
      <c r="AD762" s="128" t="str">
        <f t="shared" si="111"/>
        <v/>
      </c>
      <c r="AE762" s="128" t="str">
        <f t="shared" si="112"/>
        <v/>
      </c>
      <c r="AF762" s="128" t="str">
        <f t="shared" si="113"/>
        <v/>
      </c>
      <c r="AG762" s="128" t="str">
        <f t="shared" si="114"/>
        <v/>
      </c>
      <c r="AH762" s="128" t="str">
        <f t="shared" si="115"/>
        <v/>
      </c>
      <c r="AI762" s="128" t="str">
        <f t="shared" si="116"/>
        <v/>
      </c>
      <c r="AJ762" s="128" t="str">
        <f t="shared" si="117"/>
        <v/>
      </c>
      <c r="AK762" s="128" t="str">
        <f>IF(A762="","",エントリーシート!$G$6)</f>
        <v/>
      </c>
    </row>
    <row r="763" spans="26:37">
      <c r="Z763" s="128">
        <v>762</v>
      </c>
      <c r="AA763" s="128" t="str">
        <f>IF(A763="","",エントリーシート!$D$7)</f>
        <v/>
      </c>
      <c r="AB763" s="128" t="str">
        <f t="shared" si="109"/>
        <v/>
      </c>
      <c r="AC763" s="128" t="str">
        <f t="shared" si="110"/>
        <v/>
      </c>
      <c r="AD763" s="128" t="str">
        <f t="shared" si="111"/>
        <v/>
      </c>
      <c r="AE763" s="128" t="str">
        <f t="shared" si="112"/>
        <v/>
      </c>
      <c r="AF763" s="128" t="str">
        <f t="shared" si="113"/>
        <v/>
      </c>
      <c r="AG763" s="128" t="str">
        <f t="shared" si="114"/>
        <v/>
      </c>
      <c r="AH763" s="128" t="str">
        <f t="shared" si="115"/>
        <v/>
      </c>
      <c r="AI763" s="128" t="str">
        <f t="shared" si="116"/>
        <v/>
      </c>
      <c r="AJ763" s="128" t="str">
        <f t="shared" si="117"/>
        <v/>
      </c>
      <c r="AK763" s="128" t="str">
        <f>IF(A763="","",エントリーシート!$G$6)</f>
        <v/>
      </c>
    </row>
    <row r="764" spans="26:37">
      <c r="Z764" s="128">
        <v>763</v>
      </c>
      <c r="AA764" s="128" t="str">
        <f>IF(A764="","",エントリーシート!$D$7)</f>
        <v/>
      </c>
      <c r="AB764" s="128" t="str">
        <f t="shared" si="109"/>
        <v/>
      </c>
      <c r="AC764" s="128" t="str">
        <f t="shared" si="110"/>
        <v/>
      </c>
      <c r="AD764" s="128" t="str">
        <f t="shared" si="111"/>
        <v/>
      </c>
      <c r="AE764" s="128" t="str">
        <f t="shared" si="112"/>
        <v/>
      </c>
      <c r="AF764" s="128" t="str">
        <f t="shared" si="113"/>
        <v/>
      </c>
      <c r="AG764" s="128" t="str">
        <f t="shared" si="114"/>
        <v/>
      </c>
      <c r="AH764" s="128" t="str">
        <f t="shared" si="115"/>
        <v/>
      </c>
      <c r="AI764" s="128" t="str">
        <f t="shared" si="116"/>
        <v/>
      </c>
      <c r="AJ764" s="128" t="str">
        <f t="shared" si="117"/>
        <v/>
      </c>
      <c r="AK764" s="128" t="str">
        <f>IF(A764="","",エントリーシート!$G$6)</f>
        <v/>
      </c>
    </row>
    <row r="765" spans="26:37">
      <c r="Z765" s="128">
        <v>764</v>
      </c>
      <c r="AA765" s="128" t="str">
        <f>IF(A765="","",エントリーシート!$D$7)</f>
        <v/>
      </c>
      <c r="AB765" s="128" t="str">
        <f t="shared" si="109"/>
        <v/>
      </c>
      <c r="AC765" s="128" t="str">
        <f t="shared" si="110"/>
        <v/>
      </c>
      <c r="AD765" s="128" t="str">
        <f t="shared" si="111"/>
        <v/>
      </c>
      <c r="AE765" s="128" t="str">
        <f t="shared" si="112"/>
        <v/>
      </c>
      <c r="AF765" s="128" t="str">
        <f t="shared" si="113"/>
        <v/>
      </c>
      <c r="AG765" s="128" t="str">
        <f t="shared" si="114"/>
        <v/>
      </c>
      <c r="AH765" s="128" t="str">
        <f t="shared" si="115"/>
        <v/>
      </c>
      <c r="AI765" s="128" t="str">
        <f t="shared" si="116"/>
        <v/>
      </c>
      <c r="AJ765" s="128" t="str">
        <f t="shared" si="117"/>
        <v/>
      </c>
      <c r="AK765" s="128" t="str">
        <f>IF(A765="","",エントリーシート!$G$6)</f>
        <v/>
      </c>
    </row>
    <row r="766" spans="26:37">
      <c r="Z766" s="128">
        <v>765</v>
      </c>
      <c r="AA766" s="128" t="str">
        <f>IF(A766="","",エントリーシート!$D$7)</f>
        <v/>
      </c>
      <c r="AB766" s="128" t="str">
        <f t="shared" si="109"/>
        <v/>
      </c>
      <c r="AC766" s="128" t="str">
        <f t="shared" si="110"/>
        <v/>
      </c>
      <c r="AD766" s="128" t="str">
        <f t="shared" si="111"/>
        <v/>
      </c>
      <c r="AE766" s="128" t="str">
        <f t="shared" si="112"/>
        <v/>
      </c>
      <c r="AF766" s="128" t="str">
        <f t="shared" si="113"/>
        <v/>
      </c>
      <c r="AG766" s="128" t="str">
        <f t="shared" si="114"/>
        <v/>
      </c>
      <c r="AH766" s="128" t="str">
        <f t="shared" si="115"/>
        <v/>
      </c>
      <c r="AI766" s="128" t="str">
        <f t="shared" si="116"/>
        <v/>
      </c>
      <c r="AJ766" s="128" t="str">
        <f t="shared" si="117"/>
        <v/>
      </c>
      <c r="AK766" s="128" t="str">
        <f>IF(A766="","",エントリーシート!$G$6)</f>
        <v/>
      </c>
    </row>
    <row r="767" spans="26:37">
      <c r="Z767" s="128">
        <v>766</v>
      </c>
      <c r="AA767" s="128" t="str">
        <f>IF(A767="","",エントリーシート!$D$7)</f>
        <v/>
      </c>
      <c r="AB767" s="128" t="str">
        <f t="shared" si="109"/>
        <v/>
      </c>
      <c r="AC767" s="128" t="str">
        <f t="shared" si="110"/>
        <v/>
      </c>
      <c r="AD767" s="128" t="str">
        <f t="shared" si="111"/>
        <v/>
      </c>
      <c r="AE767" s="128" t="str">
        <f t="shared" si="112"/>
        <v/>
      </c>
      <c r="AF767" s="128" t="str">
        <f t="shared" si="113"/>
        <v/>
      </c>
      <c r="AG767" s="128" t="str">
        <f t="shared" si="114"/>
        <v/>
      </c>
      <c r="AH767" s="128" t="str">
        <f t="shared" si="115"/>
        <v/>
      </c>
      <c r="AI767" s="128" t="str">
        <f t="shared" si="116"/>
        <v/>
      </c>
      <c r="AJ767" s="128" t="str">
        <f t="shared" si="117"/>
        <v/>
      </c>
      <c r="AK767" s="128" t="str">
        <f>IF(A767="","",エントリーシート!$G$6)</f>
        <v/>
      </c>
    </row>
    <row r="768" spans="26:37">
      <c r="Z768" s="128">
        <v>767</v>
      </c>
      <c r="AA768" s="128" t="str">
        <f>IF(A768="","",エントリーシート!$D$7)</f>
        <v/>
      </c>
      <c r="AB768" s="128" t="str">
        <f t="shared" si="109"/>
        <v/>
      </c>
      <c r="AC768" s="128" t="str">
        <f t="shared" si="110"/>
        <v/>
      </c>
      <c r="AD768" s="128" t="str">
        <f t="shared" si="111"/>
        <v/>
      </c>
      <c r="AE768" s="128" t="str">
        <f t="shared" si="112"/>
        <v/>
      </c>
      <c r="AF768" s="128" t="str">
        <f t="shared" si="113"/>
        <v/>
      </c>
      <c r="AG768" s="128" t="str">
        <f t="shared" si="114"/>
        <v/>
      </c>
      <c r="AH768" s="128" t="str">
        <f t="shared" si="115"/>
        <v/>
      </c>
      <c r="AI768" s="128" t="str">
        <f t="shared" si="116"/>
        <v/>
      </c>
      <c r="AJ768" s="128" t="str">
        <f t="shared" si="117"/>
        <v/>
      </c>
      <c r="AK768" s="128" t="str">
        <f>IF(A768="","",エントリーシート!$G$6)</f>
        <v/>
      </c>
    </row>
    <row r="769" spans="26:37">
      <c r="Z769" s="128">
        <v>768</v>
      </c>
      <c r="AA769" s="128" t="str">
        <f>IF(A769="","",エントリーシート!$D$7)</f>
        <v/>
      </c>
      <c r="AB769" s="128" t="str">
        <f t="shared" si="109"/>
        <v/>
      </c>
      <c r="AC769" s="128" t="str">
        <f t="shared" si="110"/>
        <v/>
      </c>
      <c r="AD769" s="128" t="str">
        <f t="shared" si="111"/>
        <v/>
      </c>
      <c r="AE769" s="128" t="str">
        <f t="shared" si="112"/>
        <v/>
      </c>
      <c r="AF769" s="128" t="str">
        <f t="shared" si="113"/>
        <v/>
      </c>
      <c r="AG769" s="128" t="str">
        <f t="shared" si="114"/>
        <v/>
      </c>
      <c r="AH769" s="128" t="str">
        <f t="shared" si="115"/>
        <v/>
      </c>
      <c r="AI769" s="128" t="str">
        <f t="shared" si="116"/>
        <v/>
      </c>
      <c r="AJ769" s="128" t="str">
        <f t="shared" si="117"/>
        <v/>
      </c>
      <c r="AK769" s="128" t="str">
        <f>IF(A769="","",エントリーシート!$G$6)</f>
        <v/>
      </c>
    </row>
    <row r="770" spans="26:37">
      <c r="Z770" s="128">
        <v>769</v>
      </c>
      <c r="AA770" s="128" t="str">
        <f>IF(A770="","",エントリーシート!$D$7)</f>
        <v/>
      </c>
      <c r="AB770" s="128" t="str">
        <f t="shared" si="109"/>
        <v/>
      </c>
      <c r="AC770" s="128" t="str">
        <f t="shared" si="110"/>
        <v/>
      </c>
      <c r="AD770" s="128" t="str">
        <f t="shared" si="111"/>
        <v/>
      </c>
      <c r="AE770" s="128" t="str">
        <f t="shared" si="112"/>
        <v/>
      </c>
      <c r="AF770" s="128" t="str">
        <f t="shared" si="113"/>
        <v/>
      </c>
      <c r="AG770" s="128" t="str">
        <f t="shared" si="114"/>
        <v/>
      </c>
      <c r="AH770" s="128" t="str">
        <f t="shared" si="115"/>
        <v/>
      </c>
      <c r="AI770" s="128" t="str">
        <f t="shared" si="116"/>
        <v/>
      </c>
      <c r="AJ770" s="128" t="str">
        <f t="shared" si="117"/>
        <v/>
      </c>
      <c r="AK770" s="128" t="str">
        <f>IF(A770="","",エントリーシート!$G$6)</f>
        <v/>
      </c>
    </row>
    <row r="771" spans="26:37">
      <c r="Z771" s="128">
        <v>770</v>
      </c>
      <c r="AA771" s="128" t="str">
        <f>IF(A771="","",エントリーシート!$D$7)</f>
        <v/>
      </c>
      <c r="AB771" s="128" t="str">
        <f t="shared" si="109"/>
        <v/>
      </c>
      <c r="AC771" s="128" t="str">
        <f t="shared" si="110"/>
        <v/>
      </c>
      <c r="AD771" s="128" t="str">
        <f t="shared" si="111"/>
        <v/>
      </c>
      <c r="AE771" s="128" t="str">
        <f t="shared" si="112"/>
        <v/>
      </c>
      <c r="AF771" s="128" t="str">
        <f t="shared" si="113"/>
        <v/>
      </c>
      <c r="AG771" s="128" t="str">
        <f t="shared" si="114"/>
        <v/>
      </c>
      <c r="AH771" s="128" t="str">
        <f t="shared" si="115"/>
        <v/>
      </c>
      <c r="AI771" s="128" t="str">
        <f t="shared" si="116"/>
        <v/>
      </c>
      <c r="AJ771" s="128" t="str">
        <f t="shared" si="117"/>
        <v/>
      </c>
      <c r="AK771" s="128" t="str">
        <f>IF(A771="","",エントリーシート!$G$6)</f>
        <v/>
      </c>
    </row>
    <row r="772" spans="26:37">
      <c r="Z772" s="128">
        <v>771</v>
      </c>
      <c r="AA772" s="128" t="str">
        <f>IF(A772="","",エントリーシート!$D$7)</f>
        <v/>
      </c>
      <c r="AB772" s="128" t="str">
        <f t="shared" si="109"/>
        <v/>
      </c>
      <c r="AC772" s="128" t="str">
        <f t="shared" si="110"/>
        <v/>
      </c>
      <c r="AD772" s="128" t="str">
        <f t="shared" si="111"/>
        <v/>
      </c>
      <c r="AE772" s="128" t="str">
        <f t="shared" si="112"/>
        <v/>
      </c>
      <c r="AF772" s="128" t="str">
        <f t="shared" si="113"/>
        <v/>
      </c>
      <c r="AG772" s="128" t="str">
        <f t="shared" si="114"/>
        <v/>
      </c>
      <c r="AH772" s="128" t="str">
        <f t="shared" si="115"/>
        <v/>
      </c>
      <c r="AI772" s="128" t="str">
        <f t="shared" si="116"/>
        <v/>
      </c>
      <c r="AJ772" s="128" t="str">
        <f t="shared" si="117"/>
        <v/>
      </c>
      <c r="AK772" s="128" t="str">
        <f>IF(A772="","",エントリーシート!$G$6)</f>
        <v/>
      </c>
    </row>
    <row r="773" spans="26:37">
      <c r="Z773" s="128">
        <v>772</v>
      </c>
      <c r="AA773" s="128" t="str">
        <f>IF(A773="","",エントリーシート!$D$7)</f>
        <v/>
      </c>
      <c r="AB773" s="128" t="str">
        <f t="shared" si="109"/>
        <v/>
      </c>
      <c r="AC773" s="128" t="str">
        <f t="shared" si="110"/>
        <v/>
      </c>
      <c r="AD773" s="128" t="str">
        <f t="shared" si="111"/>
        <v/>
      </c>
      <c r="AE773" s="128" t="str">
        <f t="shared" si="112"/>
        <v/>
      </c>
      <c r="AF773" s="128" t="str">
        <f t="shared" si="113"/>
        <v/>
      </c>
      <c r="AG773" s="128" t="str">
        <f t="shared" si="114"/>
        <v/>
      </c>
      <c r="AH773" s="128" t="str">
        <f t="shared" si="115"/>
        <v/>
      </c>
      <c r="AI773" s="128" t="str">
        <f t="shared" si="116"/>
        <v/>
      </c>
      <c r="AJ773" s="128" t="str">
        <f t="shared" si="117"/>
        <v/>
      </c>
      <c r="AK773" s="128" t="str">
        <f>IF(A773="","",エントリーシート!$G$6)</f>
        <v/>
      </c>
    </row>
    <row r="774" spans="26:37">
      <c r="Z774" s="128">
        <v>773</v>
      </c>
      <c r="AA774" s="128" t="str">
        <f>IF(A774="","",エントリーシート!$D$7)</f>
        <v/>
      </c>
      <c r="AB774" s="128" t="str">
        <f t="shared" si="109"/>
        <v/>
      </c>
      <c r="AC774" s="128" t="str">
        <f t="shared" si="110"/>
        <v/>
      </c>
      <c r="AD774" s="128" t="str">
        <f t="shared" si="111"/>
        <v/>
      </c>
      <c r="AE774" s="128" t="str">
        <f t="shared" si="112"/>
        <v/>
      </c>
      <c r="AF774" s="128" t="str">
        <f t="shared" si="113"/>
        <v/>
      </c>
      <c r="AG774" s="128" t="str">
        <f t="shared" si="114"/>
        <v/>
      </c>
      <c r="AH774" s="128" t="str">
        <f t="shared" si="115"/>
        <v/>
      </c>
      <c r="AI774" s="128" t="str">
        <f t="shared" si="116"/>
        <v/>
      </c>
      <c r="AJ774" s="128" t="str">
        <f t="shared" si="117"/>
        <v/>
      </c>
      <c r="AK774" s="128" t="str">
        <f>IF(A774="","",エントリーシート!$G$6)</f>
        <v/>
      </c>
    </row>
    <row r="775" spans="26:37">
      <c r="Z775" s="128">
        <v>774</v>
      </c>
      <c r="AA775" s="128" t="str">
        <f>IF(A775="","",エントリーシート!$D$7)</f>
        <v/>
      </c>
      <c r="AB775" s="128" t="str">
        <f t="shared" si="109"/>
        <v/>
      </c>
      <c r="AC775" s="128" t="str">
        <f t="shared" si="110"/>
        <v/>
      </c>
      <c r="AD775" s="128" t="str">
        <f t="shared" si="111"/>
        <v/>
      </c>
      <c r="AE775" s="128" t="str">
        <f t="shared" si="112"/>
        <v/>
      </c>
      <c r="AF775" s="128" t="str">
        <f t="shared" si="113"/>
        <v/>
      </c>
      <c r="AG775" s="128" t="str">
        <f t="shared" si="114"/>
        <v/>
      </c>
      <c r="AH775" s="128" t="str">
        <f t="shared" si="115"/>
        <v/>
      </c>
      <c r="AI775" s="128" t="str">
        <f t="shared" si="116"/>
        <v/>
      </c>
      <c r="AJ775" s="128" t="str">
        <f t="shared" si="117"/>
        <v/>
      </c>
      <c r="AK775" s="128" t="str">
        <f>IF(A775="","",エントリーシート!$G$6)</f>
        <v/>
      </c>
    </row>
    <row r="776" spans="26:37">
      <c r="Z776" s="128">
        <v>775</v>
      </c>
      <c r="AA776" s="128" t="str">
        <f>IF(A776="","",エントリーシート!$D$7)</f>
        <v/>
      </c>
      <c r="AB776" s="128" t="str">
        <f t="shared" si="109"/>
        <v/>
      </c>
      <c r="AC776" s="128" t="str">
        <f t="shared" si="110"/>
        <v/>
      </c>
      <c r="AD776" s="128" t="str">
        <f t="shared" si="111"/>
        <v/>
      </c>
      <c r="AE776" s="128" t="str">
        <f t="shared" si="112"/>
        <v/>
      </c>
      <c r="AF776" s="128" t="str">
        <f t="shared" si="113"/>
        <v/>
      </c>
      <c r="AG776" s="128" t="str">
        <f t="shared" si="114"/>
        <v/>
      </c>
      <c r="AH776" s="128" t="str">
        <f t="shared" si="115"/>
        <v/>
      </c>
      <c r="AI776" s="128" t="str">
        <f t="shared" si="116"/>
        <v/>
      </c>
      <c r="AJ776" s="128" t="str">
        <f t="shared" si="117"/>
        <v/>
      </c>
      <c r="AK776" s="128" t="str">
        <f>IF(A776="","",エントリーシート!$G$6)</f>
        <v/>
      </c>
    </row>
    <row r="777" spans="26:37">
      <c r="Z777" s="128">
        <v>776</v>
      </c>
      <c r="AA777" s="128" t="str">
        <f>IF(A777="","",エントリーシート!$D$7)</f>
        <v/>
      </c>
      <c r="AB777" s="128" t="str">
        <f t="shared" ref="AB777:AB840" si="118">IF($AA777="","",C777)</f>
        <v/>
      </c>
      <c r="AC777" s="128" t="str">
        <f t="shared" ref="AC777:AC840" si="119">IF($AA777="","",E777)</f>
        <v/>
      </c>
      <c r="AD777" s="128" t="str">
        <f t="shared" ref="AD777:AD840" si="120">IF($AA777="","",LEFT(B777,5))</f>
        <v/>
      </c>
      <c r="AE777" s="128" t="str">
        <f t="shared" ref="AE777:AE840" si="121">IF($AA777="","",I777)</f>
        <v/>
      </c>
      <c r="AF777" s="128" t="str">
        <f t="shared" ref="AF777:AF840" si="122">IF($AA777="","",J777)</f>
        <v/>
      </c>
      <c r="AG777" s="128" t="str">
        <f t="shared" ref="AG777:AG840" si="123">IF($AA777="","",K777)</f>
        <v/>
      </c>
      <c r="AH777" s="128" t="str">
        <f t="shared" ref="AH777:AH840" si="124">IF($AA777="","",L777)</f>
        <v/>
      </c>
      <c r="AI777" s="128" t="str">
        <f t="shared" ref="AI777:AI840" si="125">IF($AA777="","",M777)</f>
        <v/>
      </c>
      <c r="AJ777" s="128" t="str">
        <f t="shared" ref="AJ777:AJ840" si="126">IF($AA777="","",N777)</f>
        <v/>
      </c>
      <c r="AK777" s="128" t="str">
        <f>IF(A777="","",エントリーシート!$G$6)</f>
        <v/>
      </c>
    </row>
    <row r="778" spans="26:37">
      <c r="Z778" s="128">
        <v>777</v>
      </c>
      <c r="AA778" s="128" t="str">
        <f>IF(A778="","",エントリーシート!$D$7)</f>
        <v/>
      </c>
      <c r="AB778" s="128" t="str">
        <f t="shared" si="118"/>
        <v/>
      </c>
      <c r="AC778" s="128" t="str">
        <f t="shared" si="119"/>
        <v/>
      </c>
      <c r="AD778" s="128" t="str">
        <f t="shared" si="120"/>
        <v/>
      </c>
      <c r="AE778" s="128" t="str">
        <f t="shared" si="121"/>
        <v/>
      </c>
      <c r="AF778" s="128" t="str">
        <f t="shared" si="122"/>
        <v/>
      </c>
      <c r="AG778" s="128" t="str">
        <f t="shared" si="123"/>
        <v/>
      </c>
      <c r="AH778" s="128" t="str">
        <f t="shared" si="124"/>
        <v/>
      </c>
      <c r="AI778" s="128" t="str">
        <f t="shared" si="125"/>
        <v/>
      </c>
      <c r="AJ778" s="128" t="str">
        <f t="shared" si="126"/>
        <v/>
      </c>
      <c r="AK778" s="128" t="str">
        <f>IF(A778="","",エントリーシート!$G$6)</f>
        <v/>
      </c>
    </row>
    <row r="779" spans="26:37">
      <c r="Z779" s="128">
        <v>778</v>
      </c>
      <c r="AA779" s="128" t="str">
        <f>IF(A779="","",エントリーシート!$D$7)</f>
        <v/>
      </c>
      <c r="AB779" s="128" t="str">
        <f t="shared" si="118"/>
        <v/>
      </c>
      <c r="AC779" s="128" t="str">
        <f t="shared" si="119"/>
        <v/>
      </c>
      <c r="AD779" s="128" t="str">
        <f t="shared" si="120"/>
        <v/>
      </c>
      <c r="AE779" s="128" t="str">
        <f t="shared" si="121"/>
        <v/>
      </c>
      <c r="AF779" s="128" t="str">
        <f t="shared" si="122"/>
        <v/>
      </c>
      <c r="AG779" s="128" t="str">
        <f t="shared" si="123"/>
        <v/>
      </c>
      <c r="AH779" s="128" t="str">
        <f t="shared" si="124"/>
        <v/>
      </c>
      <c r="AI779" s="128" t="str">
        <f t="shared" si="125"/>
        <v/>
      </c>
      <c r="AJ779" s="128" t="str">
        <f t="shared" si="126"/>
        <v/>
      </c>
      <c r="AK779" s="128" t="str">
        <f>IF(A779="","",エントリーシート!$G$6)</f>
        <v/>
      </c>
    </row>
    <row r="780" spans="26:37">
      <c r="Z780" s="128">
        <v>779</v>
      </c>
      <c r="AA780" s="128" t="str">
        <f>IF(A780="","",エントリーシート!$D$7)</f>
        <v/>
      </c>
      <c r="AB780" s="128" t="str">
        <f t="shared" si="118"/>
        <v/>
      </c>
      <c r="AC780" s="128" t="str">
        <f t="shared" si="119"/>
        <v/>
      </c>
      <c r="AD780" s="128" t="str">
        <f t="shared" si="120"/>
        <v/>
      </c>
      <c r="AE780" s="128" t="str">
        <f t="shared" si="121"/>
        <v/>
      </c>
      <c r="AF780" s="128" t="str">
        <f t="shared" si="122"/>
        <v/>
      </c>
      <c r="AG780" s="128" t="str">
        <f t="shared" si="123"/>
        <v/>
      </c>
      <c r="AH780" s="128" t="str">
        <f t="shared" si="124"/>
        <v/>
      </c>
      <c r="AI780" s="128" t="str">
        <f t="shared" si="125"/>
        <v/>
      </c>
      <c r="AJ780" s="128" t="str">
        <f t="shared" si="126"/>
        <v/>
      </c>
      <c r="AK780" s="128" t="str">
        <f>IF(A780="","",エントリーシート!$G$6)</f>
        <v/>
      </c>
    </row>
    <row r="781" spans="26:37">
      <c r="Z781" s="128">
        <v>780</v>
      </c>
      <c r="AA781" s="128" t="str">
        <f>IF(A781="","",エントリーシート!$D$7)</f>
        <v/>
      </c>
      <c r="AB781" s="128" t="str">
        <f t="shared" si="118"/>
        <v/>
      </c>
      <c r="AC781" s="128" t="str">
        <f t="shared" si="119"/>
        <v/>
      </c>
      <c r="AD781" s="128" t="str">
        <f t="shared" si="120"/>
        <v/>
      </c>
      <c r="AE781" s="128" t="str">
        <f t="shared" si="121"/>
        <v/>
      </c>
      <c r="AF781" s="128" t="str">
        <f t="shared" si="122"/>
        <v/>
      </c>
      <c r="AG781" s="128" t="str">
        <f t="shared" si="123"/>
        <v/>
      </c>
      <c r="AH781" s="128" t="str">
        <f t="shared" si="124"/>
        <v/>
      </c>
      <c r="AI781" s="128" t="str">
        <f t="shared" si="125"/>
        <v/>
      </c>
      <c r="AJ781" s="128" t="str">
        <f t="shared" si="126"/>
        <v/>
      </c>
      <c r="AK781" s="128" t="str">
        <f>IF(A781="","",エントリーシート!$G$6)</f>
        <v/>
      </c>
    </row>
    <row r="782" spans="26:37">
      <c r="Z782" s="128">
        <v>781</v>
      </c>
      <c r="AA782" s="128" t="str">
        <f>IF(A782="","",エントリーシート!$D$7)</f>
        <v/>
      </c>
      <c r="AB782" s="128" t="str">
        <f t="shared" si="118"/>
        <v/>
      </c>
      <c r="AC782" s="128" t="str">
        <f t="shared" si="119"/>
        <v/>
      </c>
      <c r="AD782" s="128" t="str">
        <f t="shared" si="120"/>
        <v/>
      </c>
      <c r="AE782" s="128" t="str">
        <f t="shared" si="121"/>
        <v/>
      </c>
      <c r="AF782" s="128" t="str">
        <f t="shared" si="122"/>
        <v/>
      </c>
      <c r="AG782" s="128" t="str">
        <f t="shared" si="123"/>
        <v/>
      </c>
      <c r="AH782" s="128" t="str">
        <f t="shared" si="124"/>
        <v/>
      </c>
      <c r="AI782" s="128" t="str">
        <f t="shared" si="125"/>
        <v/>
      </c>
      <c r="AJ782" s="128" t="str">
        <f t="shared" si="126"/>
        <v/>
      </c>
      <c r="AK782" s="128" t="str">
        <f>IF(A782="","",エントリーシート!$G$6)</f>
        <v/>
      </c>
    </row>
    <row r="783" spans="26:37">
      <c r="Z783" s="128">
        <v>782</v>
      </c>
      <c r="AA783" s="128" t="str">
        <f>IF(A783="","",エントリーシート!$D$7)</f>
        <v/>
      </c>
      <c r="AB783" s="128" t="str">
        <f t="shared" si="118"/>
        <v/>
      </c>
      <c r="AC783" s="128" t="str">
        <f t="shared" si="119"/>
        <v/>
      </c>
      <c r="AD783" s="128" t="str">
        <f t="shared" si="120"/>
        <v/>
      </c>
      <c r="AE783" s="128" t="str">
        <f t="shared" si="121"/>
        <v/>
      </c>
      <c r="AF783" s="128" t="str">
        <f t="shared" si="122"/>
        <v/>
      </c>
      <c r="AG783" s="128" t="str">
        <f t="shared" si="123"/>
        <v/>
      </c>
      <c r="AH783" s="128" t="str">
        <f t="shared" si="124"/>
        <v/>
      </c>
      <c r="AI783" s="128" t="str">
        <f t="shared" si="125"/>
        <v/>
      </c>
      <c r="AJ783" s="128" t="str">
        <f t="shared" si="126"/>
        <v/>
      </c>
      <c r="AK783" s="128" t="str">
        <f>IF(A783="","",エントリーシート!$G$6)</f>
        <v/>
      </c>
    </row>
    <row r="784" spans="26:37">
      <c r="Z784" s="128">
        <v>783</v>
      </c>
      <c r="AA784" s="128" t="str">
        <f>IF(A784="","",エントリーシート!$D$7)</f>
        <v/>
      </c>
      <c r="AB784" s="128" t="str">
        <f t="shared" si="118"/>
        <v/>
      </c>
      <c r="AC784" s="128" t="str">
        <f t="shared" si="119"/>
        <v/>
      </c>
      <c r="AD784" s="128" t="str">
        <f t="shared" si="120"/>
        <v/>
      </c>
      <c r="AE784" s="128" t="str">
        <f t="shared" si="121"/>
        <v/>
      </c>
      <c r="AF784" s="128" t="str">
        <f t="shared" si="122"/>
        <v/>
      </c>
      <c r="AG784" s="128" t="str">
        <f t="shared" si="123"/>
        <v/>
      </c>
      <c r="AH784" s="128" t="str">
        <f t="shared" si="124"/>
        <v/>
      </c>
      <c r="AI784" s="128" t="str">
        <f t="shared" si="125"/>
        <v/>
      </c>
      <c r="AJ784" s="128" t="str">
        <f t="shared" si="126"/>
        <v/>
      </c>
      <c r="AK784" s="128" t="str">
        <f>IF(A784="","",エントリーシート!$G$6)</f>
        <v/>
      </c>
    </row>
    <row r="785" spans="26:37">
      <c r="Z785" s="128">
        <v>784</v>
      </c>
      <c r="AA785" s="128" t="str">
        <f>IF(A785="","",エントリーシート!$D$7)</f>
        <v/>
      </c>
      <c r="AB785" s="128" t="str">
        <f t="shared" si="118"/>
        <v/>
      </c>
      <c r="AC785" s="128" t="str">
        <f t="shared" si="119"/>
        <v/>
      </c>
      <c r="AD785" s="128" t="str">
        <f t="shared" si="120"/>
        <v/>
      </c>
      <c r="AE785" s="128" t="str">
        <f t="shared" si="121"/>
        <v/>
      </c>
      <c r="AF785" s="128" t="str">
        <f t="shared" si="122"/>
        <v/>
      </c>
      <c r="AG785" s="128" t="str">
        <f t="shared" si="123"/>
        <v/>
      </c>
      <c r="AH785" s="128" t="str">
        <f t="shared" si="124"/>
        <v/>
      </c>
      <c r="AI785" s="128" t="str">
        <f t="shared" si="125"/>
        <v/>
      </c>
      <c r="AJ785" s="128" t="str">
        <f t="shared" si="126"/>
        <v/>
      </c>
      <c r="AK785" s="128" t="str">
        <f>IF(A785="","",エントリーシート!$G$6)</f>
        <v/>
      </c>
    </row>
    <row r="786" spans="26:37">
      <c r="Z786" s="128">
        <v>785</v>
      </c>
      <c r="AA786" s="128" t="str">
        <f>IF(A786="","",エントリーシート!$D$7)</f>
        <v/>
      </c>
      <c r="AB786" s="128" t="str">
        <f t="shared" si="118"/>
        <v/>
      </c>
      <c r="AC786" s="128" t="str">
        <f t="shared" si="119"/>
        <v/>
      </c>
      <c r="AD786" s="128" t="str">
        <f t="shared" si="120"/>
        <v/>
      </c>
      <c r="AE786" s="128" t="str">
        <f t="shared" si="121"/>
        <v/>
      </c>
      <c r="AF786" s="128" t="str">
        <f t="shared" si="122"/>
        <v/>
      </c>
      <c r="AG786" s="128" t="str">
        <f t="shared" si="123"/>
        <v/>
      </c>
      <c r="AH786" s="128" t="str">
        <f t="shared" si="124"/>
        <v/>
      </c>
      <c r="AI786" s="128" t="str">
        <f t="shared" si="125"/>
        <v/>
      </c>
      <c r="AJ786" s="128" t="str">
        <f t="shared" si="126"/>
        <v/>
      </c>
      <c r="AK786" s="128" t="str">
        <f>IF(A786="","",エントリーシート!$G$6)</f>
        <v/>
      </c>
    </row>
    <row r="787" spans="26:37">
      <c r="Z787" s="128">
        <v>786</v>
      </c>
      <c r="AA787" s="128" t="str">
        <f>IF(A787="","",エントリーシート!$D$7)</f>
        <v/>
      </c>
      <c r="AB787" s="128" t="str">
        <f t="shared" si="118"/>
        <v/>
      </c>
      <c r="AC787" s="128" t="str">
        <f t="shared" si="119"/>
        <v/>
      </c>
      <c r="AD787" s="128" t="str">
        <f t="shared" si="120"/>
        <v/>
      </c>
      <c r="AE787" s="128" t="str">
        <f t="shared" si="121"/>
        <v/>
      </c>
      <c r="AF787" s="128" t="str">
        <f t="shared" si="122"/>
        <v/>
      </c>
      <c r="AG787" s="128" t="str">
        <f t="shared" si="123"/>
        <v/>
      </c>
      <c r="AH787" s="128" t="str">
        <f t="shared" si="124"/>
        <v/>
      </c>
      <c r="AI787" s="128" t="str">
        <f t="shared" si="125"/>
        <v/>
      </c>
      <c r="AJ787" s="128" t="str">
        <f t="shared" si="126"/>
        <v/>
      </c>
      <c r="AK787" s="128" t="str">
        <f>IF(A787="","",エントリーシート!$G$6)</f>
        <v/>
      </c>
    </row>
    <row r="788" spans="26:37">
      <c r="Z788" s="128">
        <v>787</v>
      </c>
      <c r="AA788" s="128" t="str">
        <f>IF(A788="","",エントリーシート!$D$7)</f>
        <v/>
      </c>
      <c r="AB788" s="128" t="str">
        <f t="shared" si="118"/>
        <v/>
      </c>
      <c r="AC788" s="128" t="str">
        <f t="shared" si="119"/>
        <v/>
      </c>
      <c r="AD788" s="128" t="str">
        <f t="shared" si="120"/>
        <v/>
      </c>
      <c r="AE788" s="128" t="str">
        <f t="shared" si="121"/>
        <v/>
      </c>
      <c r="AF788" s="128" t="str">
        <f t="shared" si="122"/>
        <v/>
      </c>
      <c r="AG788" s="128" t="str">
        <f t="shared" si="123"/>
        <v/>
      </c>
      <c r="AH788" s="128" t="str">
        <f t="shared" si="124"/>
        <v/>
      </c>
      <c r="AI788" s="128" t="str">
        <f t="shared" si="125"/>
        <v/>
      </c>
      <c r="AJ788" s="128" t="str">
        <f t="shared" si="126"/>
        <v/>
      </c>
      <c r="AK788" s="128" t="str">
        <f>IF(A788="","",エントリーシート!$G$6)</f>
        <v/>
      </c>
    </row>
    <row r="789" spans="26:37">
      <c r="Z789" s="128">
        <v>788</v>
      </c>
      <c r="AA789" s="128" t="str">
        <f>IF(A789="","",エントリーシート!$D$7)</f>
        <v/>
      </c>
      <c r="AB789" s="128" t="str">
        <f t="shared" si="118"/>
        <v/>
      </c>
      <c r="AC789" s="128" t="str">
        <f t="shared" si="119"/>
        <v/>
      </c>
      <c r="AD789" s="128" t="str">
        <f t="shared" si="120"/>
        <v/>
      </c>
      <c r="AE789" s="128" t="str">
        <f t="shared" si="121"/>
        <v/>
      </c>
      <c r="AF789" s="128" t="str">
        <f t="shared" si="122"/>
        <v/>
      </c>
      <c r="AG789" s="128" t="str">
        <f t="shared" si="123"/>
        <v/>
      </c>
      <c r="AH789" s="128" t="str">
        <f t="shared" si="124"/>
        <v/>
      </c>
      <c r="AI789" s="128" t="str">
        <f t="shared" si="125"/>
        <v/>
      </c>
      <c r="AJ789" s="128" t="str">
        <f t="shared" si="126"/>
        <v/>
      </c>
      <c r="AK789" s="128" t="str">
        <f>IF(A789="","",エントリーシート!$G$6)</f>
        <v/>
      </c>
    </row>
    <row r="790" spans="26:37">
      <c r="Z790" s="128">
        <v>789</v>
      </c>
      <c r="AA790" s="128" t="str">
        <f>IF(A790="","",エントリーシート!$D$7)</f>
        <v/>
      </c>
      <c r="AB790" s="128" t="str">
        <f t="shared" si="118"/>
        <v/>
      </c>
      <c r="AC790" s="128" t="str">
        <f t="shared" si="119"/>
        <v/>
      </c>
      <c r="AD790" s="128" t="str">
        <f t="shared" si="120"/>
        <v/>
      </c>
      <c r="AE790" s="128" t="str">
        <f t="shared" si="121"/>
        <v/>
      </c>
      <c r="AF790" s="128" t="str">
        <f t="shared" si="122"/>
        <v/>
      </c>
      <c r="AG790" s="128" t="str">
        <f t="shared" si="123"/>
        <v/>
      </c>
      <c r="AH790" s="128" t="str">
        <f t="shared" si="124"/>
        <v/>
      </c>
      <c r="AI790" s="128" t="str">
        <f t="shared" si="125"/>
        <v/>
      </c>
      <c r="AJ790" s="128" t="str">
        <f t="shared" si="126"/>
        <v/>
      </c>
      <c r="AK790" s="128" t="str">
        <f>IF(A790="","",エントリーシート!$G$6)</f>
        <v/>
      </c>
    </row>
    <row r="791" spans="26:37">
      <c r="Z791" s="128">
        <v>790</v>
      </c>
      <c r="AA791" s="128" t="str">
        <f>IF(A791="","",エントリーシート!$D$7)</f>
        <v/>
      </c>
      <c r="AB791" s="128" t="str">
        <f t="shared" si="118"/>
        <v/>
      </c>
      <c r="AC791" s="128" t="str">
        <f t="shared" si="119"/>
        <v/>
      </c>
      <c r="AD791" s="128" t="str">
        <f t="shared" si="120"/>
        <v/>
      </c>
      <c r="AE791" s="128" t="str">
        <f t="shared" si="121"/>
        <v/>
      </c>
      <c r="AF791" s="128" t="str">
        <f t="shared" si="122"/>
        <v/>
      </c>
      <c r="AG791" s="128" t="str">
        <f t="shared" si="123"/>
        <v/>
      </c>
      <c r="AH791" s="128" t="str">
        <f t="shared" si="124"/>
        <v/>
      </c>
      <c r="AI791" s="128" t="str">
        <f t="shared" si="125"/>
        <v/>
      </c>
      <c r="AJ791" s="128" t="str">
        <f t="shared" si="126"/>
        <v/>
      </c>
      <c r="AK791" s="128" t="str">
        <f>IF(A791="","",エントリーシート!$G$6)</f>
        <v/>
      </c>
    </row>
    <row r="792" spans="26:37">
      <c r="Z792" s="128">
        <v>791</v>
      </c>
      <c r="AA792" s="128" t="str">
        <f>IF(A792="","",エントリーシート!$D$7)</f>
        <v/>
      </c>
      <c r="AB792" s="128" t="str">
        <f t="shared" si="118"/>
        <v/>
      </c>
      <c r="AC792" s="128" t="str">
        <f t="shared" si="119"/>
        <v/>
      </c>
      <c r="AD792" s="128" t="str">
        <f t="shared" si="120"/>
        <v/>
      </c>
      <c r="AE792" s="128" t="str">
        <f t="shared" si="121"/>
        <v/>
      </c>
      <c r="AF792" s="128" t="str">
        <f t="shared" si="122"/>
        <v/>
      </c>
      <c r="AG792" s="128" t="str">
        <f t="shared" si="123"/>
        <v/>
      </c>
      <c r="AH792" s="128" t="str">
        <f t="shared" si="124"/>
        <v/>
      </c>
      <c r="AI792" s="128" t="str">
        <f t="shared" si="125"/>
        <v/>
      </c>
      <c r="AJ792" s="128" t="str">
        <f t="shared" si="126"/>
        <v/>
      </c>
      <c r="AK792" s="128" t="str">
        <f>IF(A792="","",エントリーシート!$G$6)</f>
        <v/>
      </c>
    </row>
    <row r="793" spans="26:37">
      <c r="Z793" s="128">
        <v>792</v>
      </c>
      <c r="AA793" s="128" t="str">
        <f>IF(A793="","",エントリーシート!$D$7)</f>
        <v/>
      </c>
      <c r="AB793" s="128" t="str">
        <f t="shared" si="118"/>
        <v/>
      </c>
      <c r="AC793" s="128" t="str">
        <f t="shared" si="119"/>
        <v/>
      </c>
      <c r="AD793" s="128" t="str">
        <f t="shared" si="120"/>
        <v/>
      </c>
      <c r="AE793" s="128" t="str">
        <f t="shared" si="121"/>
        <v/>
      </c>
      <c r="AF793" s="128" t="str">
        <f t="shared" si="122"/>
        <v/>
      </c>
      <c r="AG793" s="128" t="str">
        <f t="shared" si="123"/>
        <v/>
      </c>
      <c r="AH793" s="128" t="str">
        <f t="shared" si="124"/>
        <v/>
      </c>
      <c r="AI793" s="128" t="str">
        <f t="shared" si="125"/>
        <v/>
      </c>
      <c r="AJ793" s="128" t="str">
        <f t="shared" si="126"/>
        <v/>
      </c>
      <c r="AK793" s="128" t="str">
        <f>IF(A793="","",エントリーシート!$G$6)</f>
        <v/>
      </c>
    </row>
    <row r="794" spans="26:37">
      <c r="Z794" s="128">
        <v>793</v>
      </c>
      <c r="AA794" s="128" t="str">
        <f>IF(A794="","",エントリーシート!$D$7)</f>
        <v/>
      </c>
      <c r="AB794" s="128" t="str">
        <f t="shared" si="118"/>
        <v/>
      </c>
      <c r="AC794" s="128" t="str">
        <f t="shared" si="119"/>
        <v/>
      </c>
      <c r="AD794" s="128" t="str">
        <f t="shared" si="120"/>
        <v/>
      </c>
      <c r="AE794" s="128" t="str">
        <f t="shared" si="121"/>
        <v/>
      </c>
      <c r="AF794" s="128" t="str">
        <f t="shared" si="122"/>
        <v/>
      </c>
      <c r="AG794" s="128" t="str">
        <f t="shared" si="123"/>
        <v/>
      </c>
      <c r="AH794" s="128" t="str">
        <f t="shared" si="124"/>
        <v/>
      </c>
      <c r="AI794" s="128" t="str">
        <f t="shared" si="125"/>
        <v/>
      </c>
      <c r="AJ794" s="128" t="str">
        <f t="shared" si="126"/>
        <v/>
      </c>
      <c r="AK794" s="128" t="str">
        <f>IF(A794="","",エントリーシート!$G$6)</f>
        <v/>
      </c>
    </row>
    <row r="795" spans="26:37">
      <c r="Z795" s="128">
        <v>794</v>
      </c>
      <c r="AA795" s="128" t="str">
        <f>IF(A795="","",エントリーシート!$D$7)</f>
        <v/>
      </c>
      <c r="AB795" s="128" t="str">
        <f t="shared" si="118"/>
        <v/>
      </c>
      <c r="AC795" s="128" t="str">
        <f t="shared" si="119"/>
        <v/>
      </c>
      <c r="AD795" s="128" t="str">
        <f t="shared" si="120"/>
        <v/>
      </c>
      <c r="AE795" s="128" t="str">
        <f t="shared" si="121"/>
        <v/>
      </c>
      <c r="AF795" s="128" t="str">
        <f t="shared" si="122"/>
        <v/>
      </c>
      <c r="AG795" s="128" t="str">
        <f t="shared" si="123"/>
        <v/>
      </c>
      <c r="AH795" s="128" t="str">
        <f t="shared" si="124"/>
        <v/>
      </c>
      <c r="AI795" s="128" t="str">
        <f t="shared" si="125"/>
        <v/>
      </c>
      <c r="AJ795" s="128" t="str">
        <f t="shared" si="126"/>
        <v/>
      </c>
      <c r="AK795" s="128" t="str">
        <f>IF(A795="","",エントリーシート!$G$6)</f>
        <v/>
      </c>
    </row>
    <row r="796" spans="26:37">
      <c r="Z796" s="128">
        <v>795</v>
      </c>
      <c r="AA796" s="128" t="str">
        <f>IF(A796="","",エントリーシート!$D$7)</f>
        <v/>
      </c>
      <c r="AB796" s="128" t="str">
        <f t="shared" si="118"/>
        <v/>
      </c>
      <c r="AC796" s="128" t="str">
        <f t="shared" si="119"/>
        <v/>
      </c>
      <c r="AD796" s="128" t="str">
        <f t="shared" si="120"/>
        <v/>
      </c>
      <c r="AE796" s="128" t="str">
        <f t="shared" si="121"/>
        <v/>
      </c>
      <c r="AF796" s="128" t="str">
        <f t="shared" si="122"/>
        <v/>
      </c>
      <c r="AG796" s="128" t="str">
        <f t="shared" si="123"/>
        <v/>
      </c>
      <c r="AH796" s="128" t="str">
        <f t="shared" si="124"/>
        <v/>
      </c>
      <c r="AI796" s="128" t="str">
        <f t="shared" si="125"/>
        <v/>
      </c>
      <c r="AJ796" s="128" t="str">
        <f t="shared" si="126"/>
        <v/>
      </c>
      <c r="AK796" s="128" t="str">
        <f>IF(A796="","",エントリーシート!$G$6)</f>
        <v/>
      </c>
    </row>
    <row r="797" spans="26:37">
      <c r="Z797" s="128">
        <v>796</v>
      </c>
      <c r="AA797" s="128" t="str">
        <f>IF(A797="","",エントリーシート!$D$7)</f>
        <v/>
      </c>
      <c r="AB797" s="128" t="str">
        <f t="shared" si="118"/>
        <v/>
      </c>
      <c r="AC797" s="128" t="str">
        <f t="shared" si="119"/>
        <v/>
      </c>
      <c r="AD797" s="128" t="str">
        <f t="shared" si="120"/>
        <v/>
      </c>
      <c r="AE797" s="128" t="str">
        <f t="shared" si="121"/>
        <v/>
      </c>
      <c r="AF797" s="128" t="str">
        <f t="shared" si="122"/>
        <v/>
      </c>
      <c r="AG797" s="128" t="str">
        <f t="shared" si="123"/>
        <v/>
      </c>
      <c r="AH797" s="128" t="str">
        <f t="shared" si="124"/>
        <v/>
      </c>
      <c r="AI797" s="128" t="str">
        <f t="shared" si="125"/>
        <v/>
      </c>
      <c r="AJ797" s="128" t="str">
        <f t="shared" si="126"/>
        <v/>
      </c>
      <c r="AK797" s="128" t="str">
        <f>IF(A797="","",エントリーシート!$G$6)</f>
        <v/>
      </c>
    </row>
    <row r="798" spans="26:37">
      <c r="Z798" s="128">
        <v>797</v>
      </c>
      <c r="AA798" s="128" t="str">
        <f>IF(A798="","",エントリーシート!$D$7)</f>
        <v/>
      </c>
      <c r="AB798" s="128" t="str">
        <f t="shared" si="118"/>
        <v/>
      </c>
      <c r="AC798" s="128" t="str">
        <f t="shared" si="119"/>
        <v/>
      </c>
      <c r="AD798" s="128" t="str">
        <f t="shared" si="120"/>
        <v/>
      </c>
      <c r="AE798" s="128" t="str">
        <f t="shared" si="121"/>
        <v/>
      </c>
      <c r="AF798" s="128" t="str">
        <f t="shared" si="122"/>
        <v/>
      </c>
      <c r="AG798" s="128" t="str">
        <f t="shared" si="123"/>
        <v/>
      </c>
      <c r="AH798" s="128" t="str">
        <f t="shared" si="124"/>
        <v/>
      </c>
      <c r="AI798" s="128" t="str">
        <f t="shared" si="125"/>
        <v/>
      </c>
      <c r="AJ798" s="128" t="str">
        <f t="shared" si="126"/>
        <v/>
      </c>
      <c r="AK798" s="128" t="str">
        <f>IF(A798="","",エントリーシート!$G$6)</f>
        <v/>
      </c>
    </row>
    <row r="799" spans="26:37">
      <c r="Z799" s="128">
        <v>798</v>
      </c>
      <c r="AA799" s="128" t="str">
        <f>IF(A799="","",エントリーシート!$D$7)</f>
        <v/>
      </c>
      <c r="AB799" s="128" t="str">
        <f t="shared" si="118"/>
        <v/>
      </c>
      <c r="AC799" s="128" t="str">
        <f t="shared" si="119"/>
        <v/>
      </c>
      <c r="AD799" s="128" t="str">
        <f t="shared" si="120"/>
        <v/>
      </c>
      <c r="AE799" s="128" t="str">
        <f t="shared" si="121"/>
        <v/>
      </c>
      <c r="AF799" s="128" t="str">
        <f t="shared" si="122"/>
        <v/>
      </c>
      <c r="AG799" s="128" t="str">
        <f t="shared" si="123"/>
        <v/>
      </c>
      <c r="AH799" s="128" t="str">
        <f t="shared" si="124"/>
        <v/>
      </c>
      <c r="AI799" s="128" t="str">
        <f t="shared" si="125"/>
        <v/>
      </c>
      <c r="AJ799" s="128" t="str">
        <f t="shared" si="126"/>
        <v/>
      </c>
      <c r="AK799" s="128" t="str">
        <f>IF(A799="","",エントリーシート!$G$6)</f>
        <v/>
      </c>
    </row>
    <row r="800" spans="26:37">
      <c r="Z800" s="128">
        <v>799</v>
      </c>
      <c r="AA800" s="128" t="str">
        <f>IF(A800="","",エントリーシート!$D$7)</f>
        <v/>
      </c>
      <c r="AB800" s="128" t="str">
        <f t="shared" si="118"/>
        <v/>
      </c>
      <c r="AC800" s="128" t="str">
        <f t="shared" si="119"/>
        <v/>
      </c>
      <c r="AD800" s="128" t="str">
        <f t="shared" si="120"/>
        <v/>
      </c>
      <c r="AE800" s="128" t="str">
        <f t="shared" si="121"/>
        <v/>
      </c>
      <c r="AF800" s="128" t="str">
        <f t="shared" si="122"/>
        <v/>
      </c>
      <c r="AG800" s="128" t="str">
        <f t="shared" si="123"/>
        <v/>
      </c>
      <c r="AH800" s="128" t="str">
        <f t="shared" si="124"/>
        <v/>
      </c>
      <c r="AI800" s="128" t="str">
        <f t="shared" si="125"/>
        <v/>
      </c>
      <c r="AJ800" s="128" t="str">
        <f t="shared" si="126"/>
        <v/>
      </c>
      <c r="AK800" s="128" t="str">
        <f>IF(A800="","",エントリーシート!$G$6)</f>
        <v/>
      </c>
    </row>
    <row r="801" spans="26:37">
      <c r="Z801" s="128">
        <v>800</v>
      </c>
      <c r="AA801" s="128" t="str">
        <f>IF(A801="","",エントリーシート!$D$7)</f>
        <v/>
      </c>
      <c r="AB801" s="128" t="str">
        <f t="shared" si="118"/>
        <v/>
      </c>
      <c r="AC801" s="128" t="str">
        <f t="shared" si="119"/>
        <v/>
      </c>
      <c r="AD801" s="128" t="str">
        <f t="shared" si="120"/>
        <v/>
      </c>
      <c r="AE801" s="128" t="str">
        <f t="shared" si="121"/>
        <v/>
      </c>
      <c r="AF801" s="128" t="str">
        <f t="shared" si="122"/>
        <v/>
      </c>
      <c r="AG801" s="128" t="str">
        <f t="shared" si="123"/>
        <v/>
      </c>
      <c r="AH801" s="128" t="str">
        <f t="shared" si="124"/>
        <v/>
      </c>
      <c r="AI801" s="128" t="str">
        <f t="shared" si="125"/>
        <v/>
      </c>
      <c r="AJ801" s="128" t="str">
        <f t="shared" si="126"/>
        <v/>
      </c>
      <c r="AK801" s="128" t="str">
        <f>IF(A801="","",エントリーシート!$G$6)</f>
        <v/>
      </c>
    </row>
    <row r="802" spans="26:37">
      <c r="Z802" s="128">
        <v>801</v>
      </c>
      <c r="AA802" s="128" t="str">
        <f>IF(A802="","",エントリーシート!$D$7)</f>
        <v/>
      </c>
      <c r="AB802" s="128" t="str">
        <f t="shared" si="118"/>
        <v/>
      </c>
      <c r="AC802" s="128" t="str">
        <f t="shared" si="119"/>
        <v/>
      </c>
      <c r="AD802" s="128" t="str">
        <f t="shared" si="120"/>
        <v/>
      </c>
      <c r="AE802" s="128" t="str">
        <f t="shared" si="121"/>
        <v/>
      </c>
      <c r="AF802" s="128" t="str">
        <f t="shared" si="122"/>
        <v/>
      </c>
      <c r="AG802" s="128" t="str">
        <f t="shared" si="123"/>
        <v/>
      </c>
      <c r="AH802" s="128" t="str">
        <f t="shared" si="124"/>
        <v/>
      </c>
      <c r="AI802" s="128" t="str">
        <f t="shared" si="125"/>
        <v/>
      </c>
      <c r="AJ802" s="128" t="str">
        <f t="shared" si="126"/>
        <v/>
      </c>
      <c r="AK802" s="128" t="str">
        <f>IF(A802="","",エントリーシート!$G$6)</f>
        <v/>
      </c>
    </row>
    <row r="803" spans="26:37">
      <c r="Z803" s="128">
        <v>802</v>
      </c>
      <c r="AA803" s="128" t="str">
        <f>IF(A803="","",エントリーシート!$D$7)</f>
        <v/>
      </c>
      <c r="AB803" s="128" t="str">
        <f t="shared" si="118"/>
        <v/>
      </c>
      <c r="AC803" s="128" t="str">
        <f t="shared" si="119"/>
        <v/>
      </c>
      <c r="AD803" s="128" t="str">
        <f t="shared" si="120"/>
        <v/>
      </c>
      <c r="AE803" s="128" t="str">
        <f t="shared" si="121"/>
        <v/>
      </c>
      <c r="AF803" s="128" t="str">
        <f t="shared" si="122"/>
        <v/>
      </c>
      <c r="AG803" s="128" t="str">
        <f t="shared" si="123"/>
        <v/>
      </c>
      <c r="AH803" s="128" t="str">
        <f t="shared" si="124"/>
        <v/>
      </c>
      <c r="AI803" s="128" t="str">
        <f t="shared" si="125"/>
        <v/>
      </c>
      <c r="AJ803" s="128" t="str">
        <f t="shared" si="126"/>
        <v/>
      </c>
      <c r="AK803" s="128" t="str">
        <f>IF(A803="","",エントリーシート!$G$6)</f>
        <v/>
      </c>
    </row>
    <row r="804" spans="26:37">
      <c r="Z804" s="128">
        <v>803</v>
      </c>
      <c r="AA804" s="128" t="str">
        <f>IF(A804="","",エントリーシート!$D$7)</f>
        <v/>
      </c>
      <c r="AB804" s="128" t="str">
        <f t="shared" si="118"/>
        <v/>
      </c>
      <c r="AC804" s="128" t="str">
        <f t="shared" si="119"/>
        <v/>
      </c>
      <c r="AD804" s="128" t="str">
        <f t="shared" si="120"/>
        <v/>
      </c>
      <c r="AE804" s="128" t="str">
        <f t="shared" si="121"/>
        <v/>
      </c>
      <c r="AF804" s="128" t="str">
        <f t="shared" si="122"/>
        <v/>
      </c>
      <c r="AG804" s="128" t="str">
        <f t="shared" si="123"/>
        <v/>
      </c>
      <c r="AH804" s="128" t="str">
        <f t="shared" si="124"/>
        <v/>
      </c>
      <c r="AI804" s="128" t="str">
        <f t="shared" si="125"/>
        <v/>
      </c>
      <c r="AJ804" s="128" t="str">
        <f t="shared" si="126"/>
        <v/>
      </c>
      <c r="AK804" s="128" t="str">
        <f>IF(A804="","",エントリーシート!$G$6)</f>
        <v/>
      </c>
    </row>
    <row r="805" spans="26:37">
      <c r="Z805" s="128">
        <v>804</v>
      </c>
      <c r="AA805" s="128" t="str">
        <f>IF(A805="","",エントリーシート!$D$7)</f>
        <v/>
      </c>
      <c r="AB805" s="128" t="str">
        <f t="shared" si="118"/>
        <v/>
      </c>
      <c r="AC805" s="128" t="str">
        <f t="shared" si="119"/>
        <v/>
      </c>
      <c r="AD805" s="128" t="str">
        <f t="shared" si="120"/>
        <v/>
      </c>
      <c r="AE805" s="128" t="str">
        <f t="shared" si="121"/>
        <v/>
      </c>
      <c r="AF805" s="128" t="str">
        <f t="shared" si="122"/>
        <v/>
      </c>
      <c r="AG805" s="128" t="str">
        <f t="shared" si="123"/>
        <v/>
      </c>
      <c r="AH805" s="128" t="str">
        <f t="shared" si="124"/>
        <v/>
      </c>
      <c r="AI805" s="128" t="str">
        <f t="shared" si="125"/>
        <v/>
      </c>
      <c r="AJ805" s="128" t="str">
        <f t="shared" si="126"/>
        <v/>
      </c>
      <c r="AK805" s="128" t="str">
        <f>IF(A805="","",エントリーシート!$G$6)</f>
        <v/>
      </c>
    </row>
    <row r="806" spans="26:37">
      <c r="Z806" s="128">
        <v>805</v>
      </c>
      <c r="AA806" s="128" t="str">
        <f>IF(A806="","",エントリーシート!$D$7)</f>
        <v/>
      </c>
      <c r="AB806" s="128" t="str">
        <f t="shared" si="118"/>
        <v/>
      </c>
      <c r="AC806" s="128" t="str">
        <f t="shared" si="119"/>
        <v/>
      </c>
      <c r="AD806" s="128" t="str">
        <f t="shared" si="120"/>
        <v/>
      </c>
      <c r="AE806" s="128" t="str">
        <f t="shared" si="121"/>
        <v/>
      </c>
      <c r="AF806" s="128" t="str">
        <f t="shared" si="122"/>
        <v/>
      </c>
      <c r="AG806" s="128" t="str">
        <f t="shared" si="123"/>
        <v/>
      </c>
      <c r="AH806" s="128" t="str">
        <f t="shared" si="124"/>
        <v/>
      </c>
      <c r="AI806" s="128" t="str">
        <f t="shared" si="125"/>
        <v/>
      </c>
      <c r="AJ806" s="128" t="str">
        <f t="shared" si="126"/>
        <v/>
      </c>
      <c r="AK806" s="128" t="str">
        <f>IF(A806="","",エントリーシート!$G$6)</f>
        <v/>
      </c>
    </row>
    <row r="807" spans="26:37">
      <c r="Z807" s="128">
        <v>806</v>
      </c>
      <c r="AA807" s="128" t="str">
        <f>IF(A807="","",エントリーシート!$D$7)</f>
        <v/>
      </c>
      <c r="AB807" s="128" t="str">
        <f t="shared" si="118"/>
        <v/>
      </c>
      <c r="AC807" s="128" t="str">
        <f t="shared" si="119"/>
        <v/>
      </c>
      <c r="AD807" s="128" t="str">
        <f t="shared" si="120"/>
        <v/>
      </c>
      <c r="AE807" s="128" t="str">
        <f t="shared" si="121"/>
        <v/>
      </c>
      <c r="AF807" s="128" t="str">
        <f t="shared" si="122"/>
        <v/>
      </c>
      <c r="AG807" s="128" t="str">
        <f t="shared" si="123"/>
        <v/>
      </c>
      <c r="AH807" s="128" t="str">
        <f t="shared" si="124"/>
        <v/>
      </c>
      <c r="AI807" s="128" t="str">
        <f t="shared" si="125"/>
        <v/>
      </c>
      <c r="AJ807" s="128" t="str">
        <f t="shared" si="126"/>
        <v/>
      </c>
      <c r="AK807" s="128" t="str">
        <f>IF(A807="","",エントリーシート!$G$6)</f>
        <v/>
      </c>
    </row>
    <row r="808" spans="26:37">
      <c r="Z808" s="128">
        <v>807</v>
      </c>
      <c r="AA808" s="128" t="str">
        <f>IF(A808="","",エントリーシート!$D$7)</f>
        <v/>
      </c>
      <c r="AB808" s="128" t="str">
        <f t="shared" si="118"/>
        <v/>
      </c>
      <c r="AC808" s="128" t="str">
        <f t="shared" si="119"/>
        <v/>
      </c>
      <c r="AD808" s="128" t="str">
        <f t="shared" si="120"/>
        <v/>
      </c>
      <c r="AE808" s="128" t="str">
        <f t="shared" si="121"/>
        <v/>
      </c>
      <c r="AF808" s="128" t="str">
        <f t="shared" si="122"/>
        <v/>
      </c>
      <c r="AG808" s="128" t="str">
        <f t="shared" si="123"/>
        <v/>
      </c>
      <c r="AH808" s="128" t="str">
        <f t="shared" si="124"/>
        <v/>
      </c>
      <c r="AI808" s="128" t="str">
        <f t="shared" si="125"/>
        <v/>
      </c>
      <c r="AJ808" s="128" t="str">
        <f t="shared" si="126"/>
        <v/>
      </c>
      <c r="AK808" s="128" t="str">
        <f>IF(A808="","",エントリーシート!$G$6)</f>
        <v/>
      </c>
    </row>
    <row r="809" spans="26:37">
      <c r="Z809" s="128">
        <v>808</v>
      </c>
      <c r="AA809" s="128" t="str">
        <f>IF(A809="","",エントリーシート!$D$7)</f>
        <v/>
      </c>
      <c r="AB809" s="128" t="str">
        <f t="shared" si="118"/>
        <v/>
      </c>
      <c r="AC809" s="128" t="str">
        <f t="shared" si="119"/>
        <v/>
      </c>
      <c r="AD809" s="128" t="str">
        <f t="shared" si="120"/>
        <v/>
      </c>
      <c r="AE809" s="128" t="str">
        <f t="shared" si="121"/>
        <v/>
      </c>
      <c r="AF809" s="128" t="str">
        <f t="shared" si="122"/>
        <v/>
      </c>
      <c r="AG809" s="128" t="str">
        <f t="shared" si="123"/>
        <v/>
      </c>
      <c r="AH809" s="128" t="str">
        <f t="shared" si="124"/>
        <v/>
      </c>
      <c r="AI809" s="128" t="str">
        <f t="shared" si="125"/>
        <v/>
      </c>
      <c r="AJ809" s="128" t="str">
        <f t="shared" si="126"/>
        <v/>
      </c>
      <c r="AK809" s="128" t="str">
        <f>IF(A809="","",エントリーシート!$G$6)</f>
        <v/>
      </c>
    </row>
    <row r="810" spans="26:37">
      <c r="Z810" s="128">
        <v>809</v>
      </c>
      <c r="AA810" s="128" t="str">
        <f>IF(A810="","",エントリーシート!$D$7)</f>
        <v/>
      </c>
      <c r="AB810" s="128" t="str">
        <f t="shared" si="118"/>
        <v/>
      </c>
      <c r="AC810" s="128" t="str">
        <f t="shared" si="119"/>
        <v/>
      </c>
      <c r="AD810" s="128" t="str">
        <f t="shared" si="120"/>
        <v/>
      </c>
      <c r="AE810" s="128" t="str">
        <f t="shared" si="121"/>
        <v/>
      </c>
      <c r="AF810" s="128" t="str">
        <f t="shared" si="122"/>
        <v/>
      </c>
      <c r="AG810" s="128" t="str">
        <f t="shared" si="123"/>
        <v/>
      </c>
      <c r="AH810" s="128" t="str">
        <f t="shared" si="124"/>
        <v/>
      </c>
      <c r="AI810" s="128" t="str">
        <f t="shared" si="125"/>
        <v/>
      </c>
      <c r="AJ810" s="128" t="str">
        <f t="shared" si="126"/>
        <v/>
      </c>
      <c r="AK810" s="128" t="str">
        <f>IF(A810="","",エントリーシート!$G$6)</f>
        <v/>
      </c>
    </row>
    <row r="811" spans="26:37">
      <c r="Z811" s="128">
        <v>810</v>
      </c>
      <c r="AA811" s="128" t="str">
        <f>IF(A811="","",エントリーシート!$D$7)</f>
        <v/>
      </c>
      <c r="AB811" s="128" t="str">
        <f t="shared" si="118"/>
        <v/>
      </c>
      <c r="AC811" s="128" t="str">
        <f t="shared" si="119"/>
        <v/>
      </c>
      <c r="AD811" s="128" t="str">
        <f t="shared" si="120"/>
        <v/>
      </c>
      <c r="AE811" s="128" t="str">
        <f t="shared" si="121"/>
        <v/>
      </c>
      <c r="AF811" s="128" t="str">
        <f t="shared" si="122"/>
        <v/>
      </c>
      <c r="AG811" s="128" t="str">
        <f t="shared" si="123"/>
        <v/>
      </c>
      <c r="AH811" s="128" t="str">
        <f t="shared" si="124"/>
        <v/>
      </c>
      <c r="AI811" s="128" t="str">
        <f t="shared" si="125"/>
        <v/>
      </c>
      <c r="AJ811" s="128" t="str">
        <f t="shared" si="126"/>
        <v/>
      </c>
      <c r="AK811" s="128" t="str">
        <f>IF(A811="","",エントリーシート!$G$6)</f>
        <v/>
      </c>
    </row>
    <row r="812" spans="26:37">
      <c r="Z812" s="128">
        <v>811</v>
      </c>
      <c r="AA812" s="128" t="str">
        <f>IF(A812="","",エントリーシート!$D$7)</f>
        <v/>
      </c>
      <c r="AB812" s="128" t="str">
        <f t="shared" si="118"/>
        <v/>
      </c>
      <c r="AC812" s="128" t="str">
        <f t="shared" si="119"/>
        <v/>
      </c>
      <c r="AD812" s="128" t="str">
        <f t="shared" si="120"/>
        <v/>
      </c>
      <c r="AE812" s="128" t="str">
        <f t="shared" si="121"/>
        <v/>
      </c>
      <c r="AF812" s="128" t="str">
        <f t="shared" si="122"/>
        <v/>
      </c>
      <c r="AG812" s="128" t="str">
        <f t="shared" si="123"/>
        <v/>
      </c>
      <c r="AH812" s="128" t="str">
        <f t="shared" si="124"/>
        <v/>
      </c>
      <c r="AI812" s="128" t="str">
        <f t="shared" si="125"/>
        <v/>
      </c>
      <c r="AJ812" s="128" t="str">
        <f t="shared" si="126"/>
        <v/>
      </c>
      <c r="AK812" s="128" t="str">
        <f>IF(A812="","",エントリーシート!$G$6)</f>
        <v/>
      </c>
    </row>
    <row r="813" spans="26:37">
      <c r="Z813" s="128">
        <v>812</v>
      </c>
      <c r="AA813" s="128" t="str">
        <f>IF(A813="","",エントリーシート!$D$7)</f>
        <v/>
      </c>
      <c r="AB813" s="128" t="str">
        <f t="shared" si="118"/>
        <v/>
      </c>
      <c r="AC813" s="128" t="str">
        <f t="shared" si="119"/>
        <v/>
      </c>
      <c r="AD813" s="128" t="str">
        <f t="shared" si="120"/>
        <v/>
      </c>
      <c r="AE813" s="128" t="str">
        <f t="shared" si="121"/>
        <v/>
      </c>
      <c r="AF813" s="128" t="str">
        <f t="shared" si="122"/>
        <v/>
      </c>
      <c r="AG813" s="128" t="str">
        <f t="shared" si="123"/>
        <v/>
      </c>
      <c r="AH813" s="128" t="str">
        <f t="shared" si="124"/>
        <v/>
      </c>
      <c r="AI813" s="128" t="str">
        <f t="shared" si="125"/>
        <v/>
      </c>
      <c r="AJ813" s="128" t="str">
        <f t="shared" si="126"/>
        <v/>
      </c>
      <c r="AK813" s="128" t="str">
        <f>IF(A813="","",エントリーシート!$G$6)</f>
        <v/>
      </c>
    </row>
    <row r="814" spans="26:37">
      <c r="Z814" s="128">
        <v>813</v>
      </c>
      <c r="AA814" s="128" t="str">
        <f>IF(A814="","",エントリーシート!$D$7)</f>
        <v/>
      </c>
      <c r="AB814" s="128" t="str">
        <f t="shared" si="118"/>
        <v/>
      </c>
      <c r="AC814" s="128" t="str">
        <f t="shared" si="119"/>
        <v/>
      </c>
      <c r="AD814" s="128" t="str">
        <f t="shared" si="120"/>
        <v/>
      </c>
      <c r="AE814" s="128" t="str">
        <f t="shared" si="121"/>
        <v/>
      </c>
      <c r="AF814" s="128" t="str">
        <f t="shared" si="122"/>
        <v/>
      </c>
      <c r="AG814" s="128" t="str">
        <f t="shared" si="123"/>
        <v/>
      </c>
      <c r="AH814" s="128" t="str">
        <f t="shared" si="124"/>
        <v/>
      </c>
      <c r="AI814" s="128" t="str">
        <f t="shared" si="125"/>
        <v/>
      </c>
      <c r="AJ814" s="128" t="str">
        <f t="shared" si="126"/>
        <v/>
      </c>
      <c r="AK814" s="128" t="str">
        <f>IF(A814="","",エントリーシート!$G$6)</f>
        <v/>
      </c>
    </row>
    <row r="815" spans="26:37">
      <c r="Z815" s="128">
        <v>814</v>
      </c>
      <c r="AA815" s="128" t="str">
        <f>IF(A815="","",エントリーシート!$D$7)</f>
        <v/>
      </c>
      <c r="AB815" s="128" t="str">
        <f t="shared" si="118"/>
        <v/>
      </c>
      <c r="AC815" s="128" t="str">
        <f t="shared" si="119"/>
        <v/>
      </c>
      <c r="AD815" s="128" t="str">
        <f t="shared" si="120"/>
        <v/>
      </c>
      <c r="AE815" s="128" t="str">
        <f t="shared" si="121"/>
        <v/>
      </c>
      <c r="AF815" s="128" t="str">
        <f t="shared" si="122"/>
        <v/>
      </c>
      <c r="AG815" s="128" t="str">
        <f t="shared" si="123"/>
        <v/>
      </c>
      <c r="AH815" s="128" t="str">
        <f t="shared" si="124"/>
        <v/>
      </c>
      <c r="AI815" s="128" t="str">
        <f t="shared" si="125"/>
        <v/>
      </c>
      <c r="AJ815" s="128" t="str">
        <f t="shared" si="126"/>
        <v/>
      </c>
      <c r="AK815" s="128" t="str">
        <f>IF(A815="","",エントリーシート!$G$6)</f>
        <v/>
      </c>
    </row>
    <row r="816" spans="26:37">
      <c r="Z816" s="128">
        <v>815</v>
      </c>
      <c r="AA816" s="128" t="str">
        <f>IF(A816="","",エントリーシート!$D$7)</f>
        <v/>
      </c>
      <c r="AB816" s="128" t="str">
        <f t="shared" si="118"/>
        <v/>
      </c>
      <c r="AC816" s="128" t="str">
        <f t="shared" si="119"/>
        <v/>
      </c>
      <c r="AD816" s="128" t="str">
        <f t="shared" si="120"/>
        <v/>
      </c>
      <c r="AE816" s="128" t="str">
        <f t="shared" si="121"/>
        <v/>
      </c>
      <c r="AF816" s="128" t="str">
        <f t="shared" si="122"/>
        <v/>
      </c>
      <c r="AG816" s="128" t="str">
        <f t="shared" si="123"/>
        <v/>
      </c>
      <c r="AH816" s="128" t="str">
        <f t="shared" si="124"/>
        <v/>
      </c>
      <c r="AI816" s="128" t="str">
        <f t="shared" si="125"/>
        <v/>
      </c>
      <c r="AJ816" s="128" t="str">
        <f t="shared" si="126"/>
        <v/>
      </c>
      <c r="AK816" s="128" t="str">
        <f>IF(A816="","",エントリーシート!$G$6)</f>
        <v/>
      </c>
    </row>
    <row r="817" spans="26:37">
      <c r="Z817" s="128">
        <v>816</v>
      </c>
      <c r="AA817" s="128" t="str">
        <f>IF(A817="","",エントリーシート!$D$7)</f>
        <v/>
      </c>
      <c r="AB817" s="128" t="str">
        <f t="shared" si="118"/>
        <v/>
      </c>
      <c r="AC817" s="128" t="str">
        <f t="shared" si="119"/>
        <v/>
      </c>
      <c r="AD817" s="128" t="str">
        <f t="shared" si="120"/>
        <v/>
      </c>
      <c r="AE817" s="128" t="str">
        <f t="shared" si="121"/>
        <v/>
      </c>
      <c r="AF817" s="128" t="str">
        <f t="shared" si="122"/>
        <v/>
      </c>
      <c r="AG817" s="128" t="str">
        <f t="shared" si="123"/>
        <v/>
      </c>
      <c r="AH817" s="128" t="str">
        <f t="shared" si="124"/>
        <v/>
      </c>
      <c r="AI817" s="128" t="str">
        <f t="shared" si="125"/>
        <v/>
      </c>
      <c r="AJ817" s="128" t="str">
        <f t="shared" si="126"/>
        <v/>
      </c>
      <c r="AK817" s="128" t="str">
        <f>IF(A817="","",エントリーシート!$G$6)</f>
        <v/>
      </c>
    </row>
    <row r="818" spans="26:37">
      <c r="Z818" s="128">
        <v>817</v>
      </c>
      <c r="AA818" s="128" t="str">
        <f>IF(A818="","",エントリーシート!$D$7)</f>
        <v/>
      </c>
      <c r="AB818" s="128" t="str">
        <f t="shared" si="118"/>
        <v/>
      </c>
      <c r="AC818" s="128" t="str">
        <f t="shared" si="119"/>
        <v/>
      </c>
      <c r="AD818" s="128" t="str">
        <f t="shared" si="120"/>
        <v/>
      </c>
      <c r="AE818" s="128" t="str">
        <f t="shared" si="121"/>
        <v/>
      </c>
      <c r="AF818" s="128" t="str">
        <f t="shared" si="122"/>
        <v/>
      </c>
      <c r="AG818" s="128" t="str">
        <f t="shared" si="123"/>
        <v/>
      </c>
      <c r="AH818" s="128" t="str">
        <f t="shared" si="124"/>
        <v/>
      </c>
      <c r="AI818" s="128" t="str">
        <f t="shared" si="125"/>
        <v/>
      </c>
      <c r="AJ818" s="128" t="str">
        <f t="shared" si="126"/>
        <v/>
      </c>
      <c r="AK818" s="128" t="str">
        <f>IF(A818="","",エントリーシート!$G$6)</f>
        <v/>
      </c>
    </row>
    <row r="819" spans="26:37">
      <c r="Z819" s="128">
        <v>818</v>
      </c>
      <c r="AA819" s="128" t="str">
        <f>IF(A819="","",エントリーシート!$D$7)</f>
        <v/>
      </c>
      <c r="AB819" s="128" t="str">
        <f t="shared" si="118"/>
        <v/>
      </c>
      <c r="AC819" s="128" t="str">
        <f t="shared" si="119"/>
        <v/>
      </c>
      <c r="AD819" s="128" t="str">
        <f t="shared" si="120"/>
        <v/>
      </c>
      <c r="AE819" s="128" t="str">
        <f t="shared" si="121"/>
        <v/>
      </c>
      <c r="AF819" s="128" t="str">
        <f t="shared" si="122"/>
        <v/>
      </c>
      <c r="AG819" s="128" t="str">
        <f t="shared" si="123"/>
        <v/>
      </c>
      <c r="AH819" s="128" t="str">
        <f t="shared" si="124"/>
        <v/>
      </c>
      <c r="AI819" s="128" t="str">
        <f t="shared" si="125"/>
        <v/>
      </c>
      <c r="AJ819" s="128" t="str">
        <f t="shared" si="126"/>
        <v/>
      </c>
      <c r="AK819" s="128" t="str">
        <f>IF(A819="","",エントリーシート!$G$6)</f>
        <v/>
      </c>
    </row>
    <row r="820" spans="26:37">
      <c r="Z820" s="128">
        <v>819</v>
      </c>
      <c r="AA820" s="128" t="str">
        <f>IF(A820="","",エントリーシート!$D$7)</f>
        <v/>
      </c>
      <c r="AB820" s="128" t="str">
        <f t="shared" si="118"/>
        <v/>
      </c>
      <c r="AC820" s="128" t="str">
        <f t="shared" si="119"/>
        <v/>
      </c>
      <c r="AD820" s="128" t="str">
        <f t="shared" si="120"/>
        <v/>
      </c>
      <c r="AE820" s="128" t="str">
        <f t="shared" si="121"/>
        <v/>
      </c>
      <c r="AF820" s="128" t="str">
        <f t="shared" si="122"/>
        <v/>
      </c>
      <c r="AG820" s="128" t="str">
        <f t="shared" si="123"/>
        <v/>
      </c>
      <c r="AH820" s="128" t="str">
        <f t="shared" si="124"/>
        <v/>
      </c>
      <c r="AI820" s="128" t="str">
        <f t="shared" si="125"/>
        <v/>
      </c>
      <c r="AJ820" s="128" t="str">
        <f t="shared" si="126"/>
        <v/>
      </c>
      <c r="AK820" s="128" t="str">
        <f>IF(A820="","",エントリーシート!$G$6)</f>
        <v/>
      </c>
    </row>
    <row r="821" spans="26:37">
      <c r="Z821" s="128">
        <v>820</v>
      </c>
      <c r="AA821" s="128" t="str">
        <f>IF(A821="","",エントリーシート!$D$7)</f>
        <v/>
      </c>
      <c r="AB821" s="128" t="str">
        <f t="shared" si="118"/>
        <v/>
      </c>
      <c r="AC821" s="128" t="str">
        <f t="shared" si="119"/>
        <v/>
      </c>
      <c r="AD821" s="128" t="str">
        <f t="shared" si="120"/>
        <v/>
      </c>
      <c r="AE821" s="128" t="str">
        <f t="shared" si="121"/>
        <v/>
      </c>
      <c r="AF821" s="128" t="str">
        <f t="shared" si="122"/>
        <v/>
      </c>
      <c r="AG821" s="128" t="str">
        <f t="shared" si="123"/>
        <v/>
      </c>
      <c r="AH821" s="128" t="str">
        <f t="shared" si="124"/>
        <v/>
      </c>
      <c r="AI821" s="128" t="str">
        <f t="shared" si="125"/>
        <v/>
      </c>
      <c r="AJ821" s="128" t="str">
        <f t="shared" si="126"/>
        <v/>
      </c>
      <c r="AK821" s="128" t="str">
        <f>IF(A821="","",エントリーシート!$G$6)</f>
        <v/>
      </c>
    </row>
    <row r="822" spans="26:37">
      <c r="Z822" s="128">
        <v>821</v>
      </c>
      <c r="AA822" s="128" t="str">
        <f>IF(A822="","",エントリーシート!$D$7)</f>
        <v/>
      </c>
      <c r="AB822" s="128" t="str">
        <f t="shared" si="118"/>
        <v/>
      </c>
      <c r="AC822" s="128" t="str">
        <f t="shared" si="119"/>
        <v/>
      </c>
      <c r="AD822" s="128" t="str">
        <f t="shared" si="120"/>
        <v/>
      </c>
      <c r="AE822" s="128" t="str">
        <f t="shared" si="121"/>
        <v/>
      </c>
      <c r="AF822" s="128" t="str">
        <f t="shared" si="122"/>
        <v/>
      </c>
      <c r="AG822" s="128" t="str">
        <f t="shared" si="123"/>
        <v/>
      </c>
      <c r="AH822" s="128" t="str">
        <f t="shared" si="124"/>
        <v/>
      </c>
      <c r="AI822" s="128" t="str">
        <f t="shared" si="125"/>
        <v/>
      </c>
      <c r="AJ822" s="128" t="str">
        <f t="shared" si="126"/>
        <v/>
      </c>
      <c r="AK822" s="128" t="str">
        <f>IF(A822="","",エントリーシート!$G$6)</f>
        <v/>
      </c>
    </row>
    <row r="823" spans="26:37">
      <c r="Z823" s="128">
        <v>822</v>
      </c>
      <c r="AA823" s="128" t="str">
        <f>IF(A823="","",エントリーシート!$D$7)</f>
        <v/>
      </c>
      <c r="AB823" s="128" t="str">
        <f t="shared" si="118"/>
        <v/>
      </c>
      <c r="AC823" s="128" t="str">
        <f t="shared" si="119"/>
        <v/>
      </c>
      <c r="AD823" s="128" t="str">
        <f t="shared" si="120"/>
        <v/>
      </c>
      <c r="AE823" s="128" t="str">
        <f t="shared" si="121"/>
        <v/>
      </c>
      <c r="AF823" s="128" t="str">
        <f t="shared" si="122"/>
        <v/>
      </c>
      <c r="AG823" s="128" t="str">
        <f t="shared" si="123"/>
        <v/>
      </c>
      <c r="AH823" s="128" t="str">
        <f t="shared" si="124"/>
        <v/>
      </c>
      <c r="AI823" s="128" t="str">
        <f t="shared" si="125"/>
        <v/>
      </c>
      <c r="AJ823" s="128" t="str">
        <f t="shared" si="126"/>
        <v/>
      </c>
      <c r="AK823" s="128" t="str">
        <f>IF(A823="","",エントリーシート!$G$6)</f>
        <v/>
      </c>
    </row>
    <row r="824" spans="26:37">
      <c r="Z824" s="128">
        <v>823</v>
      </c>
      <c r="AA824" s="128" t="str">
        <f>IF(A824="","",エントリーシート!$D$7)</f>
        <v/>
      </c>
      <c r="AB824" s="128" t="str">
        <f t="shared" si="118"/>
        <v/>
      </c>
      <c r="AC824" s="128" t="str">
        <f t="shared" si="119"/>
        <v/>
      </c>
      <c r="AD824" s="128" t="str">
        <f t="shared" si="120"/>
        <v/>
      </c>
      <c r="AE824" s="128" t="str">
        <f t="shared" si="121"/>
        <v/>
      </c>
      <c r="AF824" s="128" t="str">
        <f t="shared" si="122"/>
        <v/>
      </c>
      <c r="AG824" s="128" t="str">
        <f t="shared" si="123"/>
        <v/>
      </c>
      <c r="AH824" s="128" t="str">
        <f t="shared" si="124"/>
        <v/>
      </c>
      <c r="AI824" s="128" t="str">
        <f t="shared" si="125"/>
        <v/>
      </c>
      <c r="AJ824" s="128" t="str">
        <f t="shared" si="126"/>
        <v/>
      </c>
      <c r="AK824" s="128" t="str">
        <f>IF(A824="","",エントリーシート!$G$6)</f>
        <v/>
      </c>
    </row>
    <row r="825" spans="26:37">
      <c r="Z825" s="128">
        <v>824</v>
      </c>
      <c r="AA825" s="128" t="str">
        <f>IF(A825="","",エントリーシート!$D$7)</f>
        <v/>
      </c>
      <c r="AB825" s="128" t="str">
        <f t="shared" si="118"/>
        <v/>
      </c>
      <c r="AC825" s="128" t="str">
        <f t="shared" si="119"/>
        <v/>
      </c>
      <c r="AD825" s="128" t="str">
        <f t="shared" si="120"/>
        <v/>
      </c>
      <c r="AE825" s="128" t="str">
        <f t="shared" si="121"/>
        <v/>
      </c>
      <c r="AF825" s="128" t="str">
        <f t="shared" si="122"/>
        <v/>
      </c>
      <c r="AG825" s="128" t="str">
        <f t="shared" si="123"/>
        <v/>
      </c>
      <c r="AH825" s="128" t="str">
        <f t="shared" si="124"/>
        <v/>
      </c>
      <c r="AI825" s="128" t="str">
        <f t="shared" si="125"/>
        <v/>
      </c>
      <c r="AJ825" s="128" t="str">
        <f t="shared" si="126"/>
        <v/>
      </c>
      <c r="AK825" s="128" t="str">
        <f>IF(A825="","",エントリーシート!$G$6)</f>
        <v/>
      </c>
    </row>
    <row r="826" spans="26:37">
      <c r="Z826" s="128">
        <v>825</v>
      </c>
      <c r="AA826" s="128" t="str">
        <f>IF(A826="","",エントリーシート!$D$7)</f>
        <v/>
      </c>
      <c r="AB826" s="128" t="str">
        <f t="shared" si="118"/>
        <v/>
      </c>
      <c r="AC826" s="128" t="str">
        <f t="shared" si="119"/>
        <v/>
      </c>
      <c r="AD826" s="128" t="str">
        <f t="shared" si="120"/>
        <v/>
      </c>
      <c r="AE826" s="128" t="str">
        <f t="shared" si="121"/>
        <v/>
      </c>
      <c r="AF826" s="128" t="str">
        <f t="shared" si="122"/>
        <v/>
      </c>
      <c r="AG826" s="128" t="str">
        <f t="shared" si="123"/>
        <v/>
      </c>
      <c r="AH826" s="128" t="str">
        <f t="shared" si="124"/>
        <v/>
      </c>
      <c r="AI826" s="128" t="str">
        <f t="shared" si="125"/>
        <v/>
      </c>
      <c r="AJ826" s="128" t="str">
        <f t="shared" si="126"/>
        <v/>
      </c>
      <c r="AK826" s="128" t="str">
        <f>IF(A826="","",エントリーシート!$G$6)</f>
        <v/>
      </c>
    </row>
    <row r="827" spans="26:37">
      <c r="Z827" s="128">
        <v>826</v>
      </c>
      <c r="AA827" s="128" t="str">
        <f>IF(A827="","",エントリーシート!$D$7)</f>
        <v/>
      </c>
      <c r="AB827" s="128" t="str">
        <f t="shared" si="118"/>
        <v/>
      </c>
      <c r="AC827" s="128" t="str">
        <f t="shared" si="119"/>
        <v/>
      </c>
      <c r="AD827" s="128" t="str">
        <f t="shared" si="120"/>
        <v/>
      </c>
      <c r="AE827" s="128" t="str">
        <f t="shared" si="121"/>
        <v/>
      </c>
      <c r="AF827" s="128" t="str">
        <f t="shared" si="122"/>
        <v/>
      </c>
      <c r="AG827" s="128" t="str">
        <f t="shared" si="123"/>
        <v/>
      </c>
      <c r="AH827" s="128" t="str">
        <f t="shared" si="124"/>
        <v/>
      </c>
      <c r="AI827" s="128" t="str">
        <f t="shared" si="125"/>
        <v/>
      </c>
      <c r="AJ827" s="128" t="str">
        <f t="shared" si="126"/>
        <v/>
      </c>
      <c r="AK827" s="128" t="str">
        <f>IF(A827="","",エントリーシート!$G$6)</f>
        <v/>
      </c>
    </row>
    <row r="828" spans="26:37">
      <c r="Z828" s="128">
        <v>827</v>
      </c>
      <c r="AA828" s="128" t="str">
        <f>IF(A828="","",エントリーシート!$D$7)</f>
        <v/>
      </c>
      <c r="AB828" s="128" t="str">
        <f t="shared" si="118"/>
        <v/>
      </c>
      <c r="AC828" s="128" t="str">
        <f t="shared" si="119"/>
        <v/>
      </c>
      <c r="AD828" s="128" t="str">
        <f t="shared" si="120"/>
        <v/>
      </c>
      <c r="AE828" s="128" t="str">
        <f t="shared" si="121"/>
        <v/>
      </c>
      <c r="AF828" s="128" t="str">
        <f t="shared" si="122"/>
        <v/>
      </c>
      <c r="AG828" s="128" t="str">
        <f t="shared" si="123"/>
        <v/>
      </c>
      <c r="AH828" s="128" t="str">
        <f t="shared" si="124"/>
        <v/>
      </c>
      <c r="AI828" s="128" t="str">
        <f t="shared" si="125"/>
        <v/>
      </c>
      <c r="AJ828" s="128" t="str">
        <f t="shared" si="126"/>
        <v/>
      </c>
      <c r="AK828" s="128" t="str">
        <f>IF(A828="","",エントリーシート!$G$6)</f>
        <v/>
      </c>
    </row>
    <row r="829" spans="26:37">
      <c r="Z829" s="128">
        <v>828</v>
      </c>
      <c r="AA829" s="128" t="str">
        <f>IF(A829="","",エントリーシート!$D$7)</f>
        <v/>
      </c>
      <c r="AB829" s="128" t="str">
        <f t="shared" si="118"/>
        <v/>
      </c>
      <c r="AC829" s="128" t="str">
        <f t="shared" si="119"/>
        <v/>
      </c>
      <c r="AD829" s="128" t="str">
        <f t="shared" si="120"/>
        <v/>
      </c>
      <c r="AE829" s="128" t="str">
        <f t="shared" si="121"/>
        <v/>
      </c>
      <c r="AF829" s="128" t="str">
        <f t="shared" si="122"/>
        <v/>
      </c>
      <c r="AG829" s="128" t="str">
        <f t="shared" si="123"/>
        <v/>
      </c>
      <c r="AH829" s="128" t="str">
        <f t="shared" si="124"/>
        <v/>
      </c>
      <c r="AI829" s="128" t="str">
        <f t="shared" si="125"/>
        <v/>
      </c>
      <c r="AJ829" s="128" t="str">
        <f t="shared" si="126"/>
        <v/>
      </c>
      <c r="AK829" s="128" t="str">
        <f>IF(A829="","",エントリーシート!$G$6)</f>
        <v/>
      </c>
    </row>
    <row r="830" spans="26:37">
      <c r="Z830" s="128">
        <v>829</v>
      </c>
      <c r="AA830" s="128" t="str">
        <f>IF(A830="","",エントリーシート!$D$7)</f>
        <v/>
      </c>
      <c r="AB830" s="128" t="str">
        <f t="shared" si="118"/>
        <v/>
      </c>
      <c r="AC830" s="128" t="str">
        <f t="shared" si="119"/>
        <v/>
      </c>
      <c r="AD830" s="128" t="str">
        <f t="shared" si="120"/>
        <v/>
      </c>
      <c r="AE830" s="128" t="str">
        <f t="shared" si="121"/>
        <v/>
      </c>
      <c r="AF830" s="128" t="str">
        <f t="shared" si="122"/>
        <v/>
      </c>
      <c r="AG830" s="128" t="str">
        <f t="shared" si="123"/>
        <v/>
      </c>
      <c r="AH830" s="128" t="str">
        <f t="shared" si="124"/>
        <v/>
      </c>
      <c r="AI830" s="128" t="str">
        <f t="shared" si="125"/>
        <v/>
      </c>
      <c r="AJ830" s="128" t="str">
        <f t="shared" si="126"/>
        <v/>
      </c>
      <c r="AK830" s="128" t="str">
        <f>IF(A830="","",エントリーシート!$G$6)</f>
        <v/>
      </c>
    </row>
    <row r="831" spans="26:37">
      <c r="Z831" s="128">
        <v>830</v>
      </c>
      <c r="AA831" s="128" t="str">
        <f>IF(A831="","",エントリーシート!$D$7)</f>
        <v/>
      </c>
      <c r="AB831" s="128" t="str">
        <f t="shared" si="118"/>
        <v/>
      </c>
      <c r="AC831" s="128" t="str">
        <f t="shared" si="119"/>
        <v/>
      </c>
      <c r="AD831" s="128" t="str">
        <f t="shared" si="120"/>
        <v/>
      </c>
      <c r="AE831" s="128" t="str">
        <f t="shared" si="121"/>
        <v/>
      </c>
      <c r="AF831" s="128" t="str">
        <f t="shared" si="122"/>
        <v/>
      </c>
      <c r="AG831" s="128" t="str">
        <f t="shared" si="123"/>
        <v/>
      </c>
      <c r="AH831" s="128" t="str">
        <f t="shared" si="124"/>
        <v/>
      </c>
      <c r="AI831" s="128" t="str">
        <f t="shared" si="125"/>
        <v/>
      </c>
      <c r="AJ831" s="128" t="str">
        <f t="shared" si="126"/>
        <v/>
      </c>
      <c r="AK831" s="128" t="str">
        <f>IF(A831="","",エントリーシート!$G$6)</f>
        <v/>
      </c>
    </row>
    <row r="832" spans="26:37">
      <c r="Z832" s="128">
        <v>831</v>
      </c>
      <c r="AA832" s="128" t="str">
        <f>IF(A832="","",エントリーシート!$D$7)</f>
        <v/>
      </c>
      <c r="AB832" s="128" t="str">
        <f t="shared" si="118"/>
        <v/>
      </c>
      <c r="AC832" s="128" t="str">
        <f t="shared" si="119"/>
        <v/>
      </c>
      <c r="AD832" s="128" t="str">
        <f t="shared" si="120"/>
        <v/>
      </c>
      <c r="AE832" s="128" t="str">
        <f t="shared" si="121"/>
        <v/>
      </c>
      <c r="AF832" s="128" t="str">
        <f t="shared" si="122"/>
        <v/>
      </c>
      <c r="AG832" s="128" t="str">
        <f t="shared" si="123"/>
        <v/>
      </c>
      <c r="AH832" s="128" t="str">
        <f t="shared" si="124"/>
        <v/>
      </c>
      <c r="AI832" s="128" t="str">
        <f t="shared" si="125"/>
        <v/>
      </c>
      <c r="AJ832" s="128" t="str">
        <f t="shared" si="126"/>
        <v/>
      </c>
      <c r="AK832" s="128" t="str">
        <f>IF(A832="","",エントリーシート!$G$6)</f>
        <v/>
      </c>
    </row>
    <row r="833" spans="26:37">
      <c r="Z833" s="128">
        <v>832</v>
      </c>
      <c r="AA833" s="128" t="str">
        <f>IF(A833="","",エントリーシート!$D$7)</f>
        <v/>
      </c>
      <c r="AB833" s="128" t="str">
        <f t="shared" si="118"/>
        <v/>
      </c>
      <c r="AC833" s="128" t="str">
        <f t="shared" si="119"/>
        <v/>
      </c>
      <c r="AD833" s="128" t="str">
        <f t="shared" si="120"/>
        <v/>
      </c>
      <c r="AE833" s="128" t="str">
        <f t="shared" si="121"/>
        <v/>
      </c>
      <c r="AF833" s="128" t="str">
        <f t="shared" si="122"/>
        <v/>
      </c>
      <c r="AG833" s="128" t="str">
        <f t="shared" si="123"/>
        <v/>
      </c>
      <c r="AH833" s="128" t="str">
        <f t="shared" si="124"/>
        <v/>
      </c>
      <c r="AI833" s="128" t="str">
        <f t="shared" si="125"/>
        <v/>
      </c>
      <c r="AJ833" s="128" t="str">
        <f t="shared" si="126"/>
        <v/>
      </c>
      <c r="AK833" s="128" t="str">
        <f>IF(A833="","",エントリーシート!$G$6)</f>
        <v/>
      </c>
    </row>
    <row r="834" spans="26:37">
      <c r="Z834" s="128">
        <v>833</v>
      </c>
      <c r="AA834" s="128" t="str">
        <f>IF(A834="","",エントリーシート!$D$7)</f>
        <v/>
      </c>
      <c r="AB834" s="128" t="str">
        <f t="shared" si="118"/>
        <v/>
      </c>
      <c r="AC834" s="128" t="str">
        <f t="shared" si="119"/>
        <v/>
      </c>
      <c r="AD834" s="128" t="str">
        <f t="shared" si="120"/>
        <v/>
      </c>
      <c r="AE834" s="128" t="str">
        <f t="shared" si="121"/>
        <v/>
      </c>
      <c r="AF834" s="128" t="str">
        <f t="shared" si="122"/>
        <v/>
      </c>
      <c r="AG834" s="128" t="str">
        <f t="shared" si="123"/>
        <v/>
      </c>
      <c r="AH834" s="128" t="str">
        <f t="shared" si="124"/>
        <v/>
      </c>
      <c r="AI834" s="128" t="str">
        <f t="shared" si="125"/>
        <v/>
      </c>
      <c r="AJ834" s="128" t="str">
        <f t="shared" si="126"/>
        <v/>
      </c>
      <c r="AK834" s="128" t="str">
        <f>IF(A834="","",エントリーシート!$G$6)</f>
        <v/>
      </c>
    </row>
    <row r="835" spans="26:37">
      <c r="Z835" s="128">
        <v>834</v>
      </c>
      <c r="AA835" s="128" t="str">
        <f>IF(A835="","",エントリーシート!$D$7)</f>
        <v/>
      </c>
      <c r="AB835" s="128" t="str">
        <f t="shared" si="118"/>
        <v/>
      </c>
      <c r="AC835" s="128" t="str">
        <f t="shared" si="119"/>
        <v/>
      </c>
      <c r="AD835" s="128" t="str">
        <f t="shared" si="120"/>
        <v/>
      </c>
      <c r="AE835" s="128" t="str">
        <f t="shared" si="121"/>
        <v/>
      </c>
      <c r="AF835" s="128" t="str">
        <f t="shared" si="122"/>
        <v/>
      </c>
      <c r="AG835" s="128" t="str">
        <f t="shared" si="123"/>
        <v/>
      </c>
      <c r="AH835" s="128" t="str">
        <f t="shared" si="124"/>
        <v/>
      </c>
      <c r="AI835" s="128" t="str">
        <f t="shared" si="125"/>
        <v/>
      </c>
      <c r="AJ835" s="128" t="str">
        <f t="shared" si="126"/>
        <v/>
      </c>
      <c r="AK835" s="128" t="str">
        <f>IF(A835="","",エントリーシート!$G$6)</f>
        <v/>
      </c>
    </row>
    <row r="836" spans="26:37">
      <c r="Z836" s="128">
        <v>835</v>
      </c>
      <c r="AA836" s="128" t="str">
        <f>IF(A836="","",エントリーシート!$D$7)</f>
        <v/>
      </c>
      <c r="AB836" s="128" t="str">
        <f t="shared" si="118"/>
        <v/>
      </c>
      <c r="AC836" s="128" t="str">
        <f t="shared" si="119"/>
        <v/>
      </c>
      <c r="AD836" s="128" t="str">
        <f t="shared" si="120"/>
        <v/>
      </c>
      <c r="AE836" s="128" t="str">
        <f t="shared" si="121"/>
        <v/>
      </c>
      <c r="AF836" s="128" t="str">
        <f t="shared" si="122"/>
        <v/>
      </c>
      <c r="AG836" s="128" t="str">
        <f t="shared" si="123"/>
        <v/>
      </c>
      <c r="AH836" s="128" t="str">
        <f t="shared" si="124"/>
        <v/>
      </c>
      <c r="AI836" s="128" t="str">
        <f t="shared" si="125"/>
        <v/>
      </c>
      <c r="AJ836" s="128" t="str">
        <f t="shared" si="126"/>
        <v/>
      </c>
      <c r="AK836" s="128" t="str">
        <f>IF(A836="","",エントリーシート!$G$6)</f>
        <v/>
      </c>
    </row>
    <row r="837" spans="26:37">
      <c r="Z837" s="128">
        <v>836</v>
      </c>
      <c r="AA837" s="128" t="str">
        <f>IF(A837="","",エントリーシート!$D$7)</f>
        <v/>
      </c>
      <c r="AB837" s="128" t="str">
        <f t="shared" si="118"/>
        <v/>
      </c>
      <c r="AC837" s="128" t="str">
        <f t="shared" si="119"/>
        <v/>
      </c>
      <c r="AD837" s="128" t="str">
        <f t="shared" si="120"/>
        <v/>
      </c>
      <c r="AE837" s="128" t="str">
        <f t="shared" si="121"/>
        <v/>
      </c>
      <c r="AF837" s="128" t="str">
        <f t="shared" si="122"/>
        <v/>
      </c>
      <c r="AG837" s="128" t="str">
        <f t="shared" si="123"/>
        <v/>
      </c>
      <c r="AH837" s="128" t="str">
        <f t="shared" si="124"/>
        <v/>
      </c>
      <c r="AI837" s="128" t="str">
        <f t="shared" si="125"/>
        <v/>
      </c>
      <c r="AJ837" s="128" t="str">
        <f t="shared" si="126"/>
        <v/>
      </c>
      <c r="AK837" s="128" t="str">
        <f>IF(A837="","",エントリーシート!$G$6)</f>
        <v/>
      </c>
    </row>
    <row r="838" spans="26:37">
      <c r="Z838" s="128">
        <v>837</v>
      </c>
      <c r="AA838" s="128" t="str">
        <f>IF(A838="","",エントリーシート!$D$7)</f>
        <v/>
      </c>
      <c r="AB838" s="128" t="str">
        <f t="shared" si="118"/>
        <v/>
      </c>
      <c r="AC838" s="128" t="str">
        <f t="shared" si="119"/>
        <v/>
      </c>
      <c r="AD838" s="128" t="str">
        <f t="shared" si="120"/>
        <v/>
      </c>
      <c r="AE838" s="128" t="str">
        <f t="shared" si="121"/>
        <v/>
      </c>
      <c r="AF838" s="128" t="str">
        <f t="shared" si="122"/>
        <v/>
      </c>
      <c r="AG838" s="128" t="str">
        <f t="shared" si="123"/>
        <v/>
      </c>
      <c r="AH838" s="128" t="str">
        <f t="shared" si="124"/>
        <v/>
      </c>
      <c r="AI838" s="128" t="str">
        <f t="shared" si="125"/>
        <v/>
      </c>
      <c r="AJ838" s="128" t="str">
        <f t="shared" si="126"/>
        <v/>
      </c>
      <c r="AK838" s="128" t="str">
        <f>IF(A838="","",エントリーシート!$G$6)</f>
        <v/>
      </c>
    </row>
    <row r="839" spans="26:37">
      <c r="Z839" s="128">
        <v>838</v>
      </c>
      <c r="AA839" s="128" t="str">
        <f>IF(A839="","",エントリーシート!$D$7)</f>
        <v/>
      </c>
      <c r="AB839" s="128" t="str">
        <f t="shared" si="118"/>
        <v/>
      </c>
      <c r="AC839" s="128" t="str">
        <f t="shared" si="119"/>
        <v/>
      </c>
      <c r="AD839" s="128" t="str">
        <f t="shared" si="120"/>
        <v/>
      </c>
      <c r="AE839" s="128" t="str">
        <f t="shared" si="121"/>
        <v/>
      </c>
      <c r="AF839" s="128" t="str">
        <f t="shared" si="122"/>
        <v/>
      </c>
      <c r="AG839" s="128" t="str">
        <f t="shared" si="123"/>
        <v/>
      </c>
      <c r="AH839" s="128" t="str">
        <f t="shared" si="124"/>
        <v/>
      </c>
      <c r="AI839" s="128" t="str">
        <f t="shared" si="125"/>
        <v/>
      </c>
      <c r="AJ839" s="128" t="str">
        <f t="shared" si="126"/>
        <v/>
      </c>
      <c r="AK839" s="128" t="str">
        <f>IF(A839="","",エントリーシート!$G$6)</f>
        <v/>
      </c>
    </row>
    <row r="840" spans="26:37">
      <c r="Z840" s="128">
        <v>839</v>
      </c>
      <c r="AA840" s="128" t="str">
        <f>IF(A840="","",エントリーシート!$D$7)</f>
        <v/>
      </c>
      <c r="AB840" s="128" t="str">
        <f t="shared" si="118"/>
        <v/>
      </c>
      <c r="AC840" s="128" t="str">
        <f t="shared" si="119"/>
        <v/>
      </c>
      <c r="AD840" s="128" t="str">
        <f t="shared" si="120"/>
        <v/>
      </c>
      <c r="AE840" s="128" t="str">
        <f t="shared" si="121"/>
        <v/>
      </c>
      <c r="AF840" s="128" t="str">
        <f t="shared" si="122"/>
        <v/>
      </c>
      <c r="AG840" s="128" t="str">
        <f t="shared" si="123"/>
        <v/>
      </c>
      <c r="AH840" s="128" t="str">
        <f t="shared" si="124"/>
        <v/>
      </c>
      <c r="AI840" s="128" t="str">
        <f t="shared" si="125"/>
        <v/>
      </c>
      <c r="AJ840" s="128" t="str">
        <f t="shared" si="126"/>
        <v/>
      </c>
      <c r="AK840" s="128" t="str">
        <f>IF(A840="","",エントリーシート!$G$6)</f>
        <v/>
      </c>
    </row>
    <row r="841" spans="26:37">
      <c r="Z841" s="128">
        <v>840</v>
      </c>
      <c r="AA841" s="128" t="str">
        <f>IF(A841="","",エントリーシート!$D$7)</f>
        <v/>
      </c>
      <c r="AB841" s="128" t="str">
        <f t="shared" ref="AB841:AB904" si="127">IF($AA841="","",C841)</f>
        <v/>
      </c>
      <c r="AC841" s="128" t="str">
        <f t="shared" ref="AC841:AC904" si="128">IF($AA841="","",E841)</f>
        <v/>
      </c>
      <c r="AD841" s="128" t="str">
        <f t="shared" ref="AD841:AD904" si="129">IF($AA841="","",LEFT(B841,5))</f>
        <v/>
      </c>
      <c r="AE841" s="128" t="str">
        <f t="shared" ref="AE841:AE904" si="130">IF($AA841="","",I841)</f>
        <v/>
      </c>
      <c r="AF841" s="128" t="str">
        <f t="shared" ref="AF841:AF904" si="131">IF($AA841="","",J841)</f>
        <v/>
      </c>
      <c r="AG841" s="128" t="str">
        <f t="shared" ref="AG841:AG904" si="132">IF($AA841="","",K841)</f>
        <v/>
      </c>
      <c r="AH841" s="128" t="str">
        <f t="shared" ref="AH841:AH904" si="133">IF($AA841="","",L841)</f>
        <v/>
      </c>
      <c r="AI841" s="128" t="str">
        <f t="shared" ref="AI841:AI904" si="134">IF($AA841="","",M841)</f>
        <v/>
      </c>
      <c r="AJ841" s="128" t="str">
        <f t="shared" ref="AJ841:AJ904" si="135">IF($AA841="","",N841)</f>
        <v/>
      </c>
      <c r="AK841" s="128" t="str">
        <f>IF(A841="","",エントリーシート!$G$6)</f>
        <v/>
      </c>
    </row>
    <row r="842" spans="26:37">
      <c r="Z842" s="128">
        <v>841</v>
      </c>
      <c r="AA842" s="128" t="str">
        <f>IF(A842="","",エントリーシート!$D$7)</f>
        <v/>
      </c>
      <c r="AB842" s="128" t="str">
        <f t="shared" si="127"/>
        <v/>
      </c>
      <c r="AC842" s="128" t="str">
        <f t="shared" si="128"/>
        <v/>
      </c>
      <c r="AD842" s="128" t="str">
        <f t="shared" si="129"/>
        <v/>
      </c>
      <c r="AE842" s="128" t="str">
        <f t="shared" si="130"/>
        <v/>
      </c>
      <c r="AF842" s="128" t="str">
        <f t="shared" si="131"/>
        <v/>
      </c>
      <c r="AG842" s="128" t="str">
        <f t="shared" si="132"/>
        <v/>
      </c>
      <c r="AH842" s="128" t="str">
        <f t="shared" si="133"/>
        <v/>
      </c>
      <c r="AI842" s="128" t="str">
        <f t="shared" si="134"/>
        <v/>
      </c>
      <c r="AJ842" s="128" t="str">
        <f t="shared" si="135"/>
        <v/>
      </c>
      <c r="AK842" s="128" t="str">
        <f>IF(A842="","",エントリーシート!$G$6)</f>
        <v/>
      </c>
    </row>
    <row r="843" spans="26:37">
      <c r="Z843" s="128">
        <v>842</v>
      </c>
      <c r="AA843" s="128" t="str">
        <f>IF(A843="","",エントリーシート!$D$7)</f>
        <v/>
      </c>
      <c r="AB843" s="128" t="str">
        <f t="shared" si="127"/>
        <v/>
      </c>
      <c r="AC843" s="128" t="str">
        <f t="shared" si="128"/>
        <v/>
      </c>
      <c r="AD843" s="128" t="str">
        <f t="shared" si="129"/>
        <v/>
      </c>
      <c r="AE843" s="128" t="str">
        <f t="shared" si="130"/>
        <v/>
      </c>
      <c r="AF843" s="128" t="str">
        <f t="shared" si="131"/>
        <v/>
      </c>
      <c r="AG843" s="128" t="str">
        <f t="shared" si="132"/>
        <v/>
      </c>
      <c r="AH843" s="128" t="str">
        <f t="shared" si="133"/>
        <v/>
      </c>
      <c r="AI843" s="128" t="str">
        <f t="shared" si="134"/>
        <v/>
      </c>
      <c r="AJ843" s="128" t="str">
        <f t="shared" si="135"/>
        <v/>
      </c>
      <c r="AK843" s="128" t="str">
        <f>IF(A843="","",エントリーシート!$G$6)</f>
        <v/>
      </c>
    </row>
    <row r="844" spans="26:37">
      <c r="Z844" s="128">
        <v>843</v>
      </c>
      <c r="AA844" s="128" t="str">
        <f>IF(A844="","",エントリーシート!$D$7)</f>
        <v/>
      </c>
      <c r="AB844" s="128" t="str">
        <f t="shared" si="127"/>
        <v/>
      </c>
      <c r="AC844" s="128" t="str">
        <f t="shared" si="128"/>
        <v/>
      </c>
      <c r="AD844" s="128" t="str">
        <f t="shared" si="129"/>
        <v/>
      </c>
      <c r="AE844" s="128" t="str">
        <f t="shared" si="130"/>
        <v/>
      </c>
      <c r="AF844" s="128" t="str">
        <f t="shared" si="131"/>
        <v/>
      </c>
      <c r="AG844" s="128" t="str">
        <f t="shared" si="132"/>
        <v/>
      </c>
      <c r="AH844" s="128" t="str">
        <f t="shared" si="133"/>
        <v/>
      </c>
      <c r="AI844" s="128" t="str">
        <f t="shared" si="134"/>
        <v/>
      </c>
      <c r="AJ844" s="128" t="str">
        <f t="shared" si="135"/>
        <v/>
      </c>
      <c r="AK844" s="128" t="str">
        <f>IF(A844="","",エントリーシート!$G$6)</f>
        <v/>
      </c>
    </row>
    <row r="845" spans="26:37">
      <c r="Z845" s="128">
        <v>844</v>
      </c>
      <c r="AA845" s="128" t="str">
        <f>IF(A845="","",エントリーシート!$D$7)</f>
        <v/>
      </c>
      <c r="AB845" s="128" t="str">
        <f t="shared" si="127"/>
        <v/>
      </c>
      <c r="AC845" s="128" t="str">
        <f t="shared" si="128"/>
        <v/>
      </c>
      <c r="AD845" s="128" t="str">
        <f t="shared" si="129"/>
        <v/>
      </c>
      <c r="AE845" s="128" t="str">
        <f t="shared" si="130"/>
        <v/>
      </c>
      <c r="AF845" s="128" t="str">
        <f t="shared" si="131"/>
        <v/>
      </c>
      <c r="AG845" s="128" t="str">
        <f t="shared" si="132"/>
        <v/>
      </c>
      <c r="AH845" s="128" t="str">
        <f t="shared" si="133"/>
        <v/>
      </c>
      <c r="AI845" s="128" t="str">
        <f t="shared" si="134"/>
        <v/>
      </c>
      <c r="AJ845" s="128" t="str">
        <f t="shared" si="135"/>
        <v/>
      </c>
      <c r="AK845" s="128" t="str">
        <f>IF(A845="","",エントリーシート!$G$6)</f>
        <v/>
      </c>
    </row>
    <row r="846" spans="26:37">
      <c r="Z846" s="128">
        <v>845</v>
      </c>
      <c r="AA846" s="128" t="str">
        <f>IF(A846="","",エントリーシート!$D$7)</f>
        <v/>
      </c>
      <c r="AB846" s="128" t="str">
        <f t="shared" si="127"/>
        <v/>
      </c>
      <c r="AC846" s="128" t="str">
        <f t="shared" si="128"/>
        <v/>
      </c>
      <c r="AD846" s="128" t="str">
        <f t="shared" si="129"/>
        <v/>
      </c>
      <c r="AE846" s="128" t="str">
        <f t="shared" si="130"/>
        <v/>
      </c>
      <c r="AF846" s="128" t="str">
        <f t="shared" si="131"/>
        <v/>
      </c>
      <c r="AG846" s="128" t="str">
        <f t="shared" si="132"/>
        <v/>
      </c>
      <c r="AH846" s="128" t="str">
        <f t="shared" si="133"/>
        <v/>
      </c>
      <c r="AI846" s="128" t="str">
        <f t="shared" si="134"/>
        <v/>
      </c>
      <c r="AJ846" s="128" t="str">
        <f t="shared" si="135"/>
        <v/>
      </c>
      <c r="AK846" s="128" t="str">
        <f>IF(A846="","",エントリーシート!$G$6)</f>
        <v/>
      </c>
    </row>
    <row r="847" spans="26:37">
      <c r="Z847" s="128">
        <v>846</v>
      </c>
      <c r="AA847" s="128" t="str">
        <f>IF(A847="","",エントリーシート!$D$7)</f>
        <v/>
      </c>
      <c r="AB847" s="128" t="str">
        <f t="shared" si="127"/>
        <v/>
      </c>
      <c r="AC847" s="128" t="str">
        <f t="shared" si="128"/>
        <v/>
      </c>
      <c r="AD847" s="128" t="str">
        <f t="shared" si="129"/>
        <v/>
      </c>
      <c r="AE847" s="128" t="str">
        <f t="shared" si="130"/>
        <v/>
      </c>
      <c r="AF847" s="128" t="str">
        <f t="shared" si="131"/>
        <v/>
      </c>
      <c r="AG847" s="128" t="str">
        <f t="shared" si="132"/>
        <v/>
      </c>
      <c r="AH847" s="128" t="str">
        <f t="shared" si="133"/>
        <v/>
      </c>
      <c r="AI847" s="128" t="str">
        <f t="shared" si="134"/>
        <v/>
      </c>
      <c r="AJ847" s="128" t="str">
        <f t="shared" si="135"/>
        <v/>
      </c>
      <c r="AK847" s="128" t="str">
        <f>IF(A847="","",エントリーシート!$G$6)</f>
        <v/>
      </c>
    </row>
    <row r="848" spans="26:37">
      <c r="Z848" s="128">
        <v>847</v>
      </c>
      <c r="AA848" s="128" t="str">
        <f>IF(A848="","",エントリーシート!$D$7)</f>
        <v/>
      </c>
      <c r="AB848" s="128" t="str">
        <f t="shared" si="127"/>
        <v/>
      </c>
      <c r="AC848" s="128" t="str">
        <f t="shared" si="128"/>
        <v/>
      </c>
      <c r="AD848" s="128" t="str">
        <f t="shared" si="129"/>
        <v/>
      </c>
      <c r="AE848" s="128" t="str">
        <f t="shared" si="130"/>
        <v/>
      </c>
      <c r="AF848" s="128" t="str">
        <f t="shared" si="131"/>
        <v/>
      </c>
      <c r="AG848" s="128" t="str">
        <f t="shared" si="132"/>
        <v/>
      </c>
      <c r="AH848" s="128" t="str">
        <f t="shared" si="133"/>
        <v/>
      </c>
      <c r="AI848" s="128" t="str">
        <f t="shared" si="134"/>
        <v/>
      </c>
      <c r="AJ848" s="128" t="str">
        <f t="shared" si="135"/>
        <v/>
      </c>
      <c r="AK848" s="128" t="str">
        <f>IF(A848="","",エントリーシート!$G$6)</f>
        <v/>
      </c>
    </row>
    <row r="849" spans="26:37">
      <c r="Z849" s="128">
        <v>848</v>
      </c>
      <c r="AA849" s="128" t="str">
        <f>IF(A849="","",エントリーシート!$D$7)</f>
        <v/>
      </c>
      <c r="AB849" s="128" t="str">
        <f t="shared" si="127"/>
        <v/>
      </c>
      <c r="AC849" s="128" t="str">
        <f t="shared" si="128"/>
        <v/>
      </c>
      <c r="AD849" s="128" t="str">
        <f t="shared" si="129"/>
        <v/>
      </c>
      <c r="AE849" s="128" t="str">
        <f t="shared" si="130"/>
        <v/>
      </c>
      <c r="AF849" s="128" t="str">
        <f t="shared" si="131"/>
        <v/>
      </c>
      <c r="AG849" s="128" t="str">
        <f t="shared" si="132"/>
        <v/>
      </c>
      <c r="AH849" s="128" t="str">
        <f t="shared" si="133"/>
        <v/>
      </c>
      <c r="AI849" s="128" t="str">
        <f t="shared" si="134"/>
        <v/>
      </c>
      <c r="AJ849" s="128" t="str">
        <f t="shared" si="135"/>
        <v/>
      </c>
      <c r="AK849" s="128" t="str">
        <f>IF(A849="","",エントリーシート!$G$6)</f>
        <v/>
      </c>
    </row>
    <row r="850" spans="26:37">
      <c r="Z850" s="128">
        <v>849</v>
      </c>
      <c r="AA850" s="128" t="str">
        <f>IF(A850="","",エントリーシート!$D$7)</f>
        <v/>
      </c>
      <c r="AB850" s="128" t="str">
        <f t="shared" si="127"/>
        <v/>
      </c>
      <c r="AC850" s="128" t="str">
        <f t="shared" si="128"/>
        <v/>
      </c>
      <c r="AD850" s="128" t="str">
        <f t="shared" si="129"/>
        <v/>
      </c>
      <c r="AE850" s="128" t="str">
        <f t="shared" si="130"/>
        <v/>
      </c>
      <c r="AF850" s="128" t="str">
        <f t="shared" si="131"/>
        <v/>
      </c>
      <c r="AG850" s="128" t="str">
        <f t="shared" si="132"/>
        <v/>
      </c>
      <c r="AH850" s="128" t="str">
        <f t="shared" si="133"/>
        <v/>
      </c>
      <c r="AI850" s="128" t="str">
        <f t="shared" si="134"/>
        <v/>
      </c>
      <c r="AJ850" s="128" t="str">
        <f t="shared" si="135"/>
        <v/>
      </c>
      <c r="AK850" s="128" t="str">
        <f>IF(A850="","",エントリーシート!$G$6)</f>
        <v/>
      </c>
    </row>
    <row r="851" spans="26:37">
      <c r="Z851" s="128">
        <v>850</v>
      </c>
      <c r="AA851" s="128" t="str">
        <f>IF(A851="","",エントリーシート!$D$7)</f>
        <v/>
      </c>
      <c r="AB851" s="128" t="str">
        <f t="shared" si="127"/>
        <v/>
      </c>
      <c r="AC851" s="128" t="str">
        <f t="shared" si="128"/>
        <v/>
      </c>
      <c r="AD851" s="128" t="str">
        <f t="shared" si="129"/>
        <v/>
      </c>
      <c r="AE851" s="128" t="str">
        <f t="shared" si="130"/>
        <v/>
      </c>
      <c r="AF851" s="128" t="str">
        <f t="shared" si="131"/>
        <v/>
      </c>
      <c r="AG851" s="128" t="str">
        <f t="shared" si="132"/>
        <v/>
      </c>
      <c r="AH851" s="128" t="str">
        <f t="shared" si="133"/>
        <v/>
      </c>
      <c r="AI851" s="128" t="str">
        <f t="shared" si="134"/>
        <v/>
      </c>
      <c r="AJ851" s="128" t="str">
        <f t="shared" si="135"/>
        <v/>
      </c>
      <c r="AK851" s="128" t="str">
        <f>IF(A851="","",エントリーシート!$G$6)</f>
        <v/>
      </c>
    </row>
    <row r="852" spans="26:37">
      <c r="Z852" s="128">
        <v>851</v>
      </c>
      <c r="AA852" s="128" t="str">
        <f>IF(A852="","",エントリーシート!$D$7)</f>
        <v/>
      </c>
      <c r="AB852" s="128" t="str">
        <f t="shared" si="127"/>
        <v/>
      </c>
      <c r="AC852" s="128" t="str">
        <f t="shared" si="128"/>
        <v/>
      </c>
      <c r="AD852" s="128" t="str">
        <f t="shared" si="129"/>
        <v/>
      </c>
      <c r="AE852" s="128" t="str">
        <f t="shared" si="130"/>
        <v/>
      </c>
      <c r="AF852" s="128" t="str">
        <f t="shared" si="131"/>
        <v/>
      </c>
      <c r="AG852" s="128" t="str">
        <f t="shared" si="132"/>
        <v/>
      </c>
      <c r="AH852" s="128" t="str">
        <f t="shared" si="133"/>
        <v/>
      </c>
      <c r="AI852" s="128" t="str">
        <f t="shared" si="134"/>
        <v/>
      </c>
      <c r="AJ852" s="128" t="str">
        <f t="shared" si="135"/>
        <v/>
      </c>
      <c r="AK852" s="128" t="str">
        <f>IF(A852="","",エントリーシート!$G$6)</f>
        <v/>
      </c>
    </row>
    <row r="853" spans="26:37">
      <c r="Z853" s="128">
        <v>852</v>
      </c>
      <c r="AA853" s="128" t="str">
        <f>IF(A853="","",エントリーシート!$D$7)</f>
        <v/>
      </c>
      <c r="AB853" s="128" t="str">
        <f t="shared" si="127"/>
        <v/>
      </c>
      <c r="AC853" s="128" t="str">
        <f t="shared" si="128"/>
        <v/>
      </c>
      <c r="AD853" s="128" t="str">
        <f t="shared" si="129"/>
        <v/>
      </c>
      <c r="AE853" s="128" t="str">
        <f t="shared" si="130"/>
        <v/>
      </c>
      <c r="AF853" s="128" t="str">
        <f t="shared" si="131"/>
        <v/>
      </c>
      <c r="AG853" s="128" t="str">
        <f t="shared" si="132"/>
        <v/>
      </c>
      <c r="AH853" s="128" t="str">
        <f t="shared" si="133"/>
        <v/>
      </c>
      <c r="AI853" s="128" t="str">
        <f t="shared" si="134"/>
        <v/>
      </c>
      <c r="AJ853" s="128" t="str">
        <f t="shared" si="135"/>
        <v/>
      </c>
      <c r="AK853" s="128" t="str">
        <f>IF(A853="","",エントリーシート!$G$6)</f>
        <v/>
      </c>
    </row>
    <row r="854" spans="26:37">
      <c r="Z854" s="128">
        <v>853</v>
      </c>
      <c r="AA854" s="128" t="str">
        <f>IF(A854="","",エントリーシート!$D$7)</f>
        <v/>
      </c>
      <c r="AB854" s="128" t="str">
        <f t="shared" si="127"/>
        <v/>
      </c>
      <c r="AC854" s="128" t="str">
        <f t="shared" si="128"/>
        <v/>
      </c>
      <c r="AD854" s="128" t="str">
        <f t="shared" si="129"/>
        <v/>
      </c>
      <c r="AE854" s="128" t="str">
        <f t="shared" si="130"/>
        <v/>
      </c>
      <c r="AF854" s="128" t="str">
        <f t="shared" si="131"/>
        <v/>
      </c>
      <c r="AG854" s="128" t="str">
        <f t="shared" si="132"/>
        <v/>
      </c>
      <c r="AH854" s="128" t="str">
        <f t="shared" si="133"/>
        <v/>
      </c>
      <c r="AI854" s="128" t="str">
        <f t="shared" si="134"/>
        <v/>
      </c>
      <c r="AJ854" s="128" t="str">
        <f t="shared" si="135"/>
        <v/>
      </c>
      <c r="AK854" s="128" t="str">
        <f>IF(A854="","",エントリーシート!$G$6)</f>
        <v/>
      </c>
    </row>
    <row r="855" spans="26:37">
      <c r="Z855" s="128">
        <v>854</v>
      </c>
      <c r="AA855" s="128" t="str">
        <f>IF(A855="","",エントリーシート!$D$7)</f>
        <v/>
      </c>
      <c r="AB855" s="128" t="str">
        <f t="shared" si="127"/>
        <v/>
      </c>
      <c r="AC855" s="128" t="str">
        <f t="shared" si="128"/>
        <v/>
      </c>
      <c r="AD855" s="128" t="str">
        <f t="shared" si="129"/>
        <v/>
      </c>
      <c r="AE855" s="128" t="str">
        <f t="shared" si="130"/>
        <v/>
      </c>
      <c r="AF855" s="128" t="str">
        <f t="shared" si="131"/>
        <v/>
      </c>
      <c r="AG855" s="128" t="str">
        <f t="shared" si="132"/>
        <v/>
      </c>
      <c r="AH855" s="128" t="str">
        <f t="shared" si="133"/>
        <v/>
      </c>
      <c r="AI855" s="128" t="str">
        <f t="shared" si="134"/>
        <v/>
      </c>
      <c r="AJ855" s="128" t="str">
        <f t="shared" si="135"/>
        <v/>
      </c>
      <c r="AK855" s="128" t="str">
        <f>IF(A855="","",エントリーシート!$G$6)</f>
        <v/>
      </c>
    </row>
    <row r="856" spans="26:37">
      <c r="Z856" s="128">
        <v>855</v>
      </c>
      <c r="AA856" s="128" t="str">
        <f>IF(A856="","",エントリーシート!$D$7)</f>
        <v/>
      </c>
      <c r="AB856" s="128" t="str">
        <f t="shared" si="127"/>
        <v/>
      </c>
      <c r="AC856" s="128" t="str">
        <f t="shared" si="128"/>
        <v/>
      </c>
      <c r="AD856" s="128" t="str">
        <f t="shared" si="129"/>
        <v/>
      </c>
      <c r="AE856" s="128" t="str">
        <f t="shared" si="130"/>
        <v/>
      </c>
      <c r="AF856" s="128" t="str">
        <f t="shared" si="131"/>
        <v/>
      </c>
      <c r="AG856" s="128" t="str">
        <f t="shared" si="132"/>
        <v/>
      </c>
      <c r="AH856" s="128" t="str">
        <f t="shared" si="133"/>
        <v/>
      </c>
      <c r="AI856" s="128" t="str">
        <f t="shared" si="134"/>
        <v/>
      </c>
      <c r="AJ856" s="128" t="str">
        <f t="shared" si="135"/>
        <v/>
      </c>
      <c r="AK856" s="128" t="str">
        <f>IF(A856="","",エントリーシート!$G$6)</f>
        <v/>
      </c>
    </row>
    <row r="857" spans="26:37">
      <c r="Z857" s="128">
        <v>856</v>
      </c>
      <c r="AA857" s="128" t="str">
        <f>IF(A857="","",エントリーシート!$D$7)</f>
        <v/>
      </c>
      <c r="AB857" s="128" t="str">
        <f t="shared" si="127"/>
        <v/>
      </c>
      <c r="AC857" s="128" t="str">
        <f t="shared" si="128"/>
        <v/>
      </c>
      <c r="AD857" s="128" t="str">
        <f t="shared" si="129"/>
        <v/>
      </c>
      <c r="AE857" s="128" t="str">
        <f t="shared" si="130"/>
        <v/>
      </c>
      <c r="AF857" s="128" t="str">
        <f t="shared" si="131"/>
        <v/>
      </c>
      <c r="AG857" s="128" t="str">
        <f t="shared" si="132"/>
        <v/>
      </c>
      <c r="AH857" s="128" t="str">
        <f t="shared" si="133"/>
        <v/>
      </c>
      <c r="AI857" s="128" t="str">
        <f t="shared" si="134"/>
        <v/>
      </c>
      <c r="AJ857" s="128" t="str">
        <f t="shared" si="135"/>
        <v/>
      </c>
      <c r="AK857" s="128" t="str">
        <f>IF(A857="","",エントリーシート!$G$6)</f>
        <v/>
      </c>
    </row>
    <row r="858" spans="26:37">
      <c r="Z858" s="128">
        <v>857</v>
      </c>
      <c r="AA858" s="128" t="str">
        <f>IF(A858="","",エントリーシート!$D$7)</f>
        <v/>
      </c>
      <c r="AB858" s="128" t="str">
        <f t="shared" si="127"/>
        <v/>
      </c>
      <c r="AC858" s="128" t="str">
        <f t="shared" si="128"/>
        <v/>
      </c>
      <c r="AD858" s="128" t="str">
        <f t="shared" si="129"/>
        <v/>
      </c>
      <c r="AE858" s="128" t="str">
        <f t="shared" si="130"/>
        <v/>
      </c>
      <c r="AF858" s="128" t="str">
        <f t="shared" si="131"/>
        <v/>
      </c>
      <c r="AG858" s="128" t="str">
        <f t="shared" si="132"/>
        <v/>
      </c>
      <c r="AH858" s="128" t="str">
        <f t="shared" si="133"/>
        <v/>
      </c>
      <c r="AI858" s="128" t="str">
        <f t="shared" si="134"/>
        <v/>
      </c>
      <c r="AJ858" s="128" t="str">
        <f t="shared" si="135"/>
        <v/>
      </c>
      <c r="AK858" s="128" t="str">
        <f>IF(A858="","",エントリーシート!$G$6)</f>
        <v/>
      </c>
    </row>
    <row r="859" spans="26:37">
      <c r="Z859" s="128">
        <v>858</v>
      </c>
      <c r="AA859" s="128" t="str">
        <f>IF(A859="","",エントリーシート!$D$7)</f>
        <v/>
      </c>
      <c r="AB859" s="128" t="str">
        <f t="shared" si="127"/>
        <v/>
      </c>
      <c r="AC859" s="128" t="str">
        <f t="shared" si="128"/>
        <v/>
      </c>
      <c r="AD859" s="128" t="str">
        <f t="shared" si="129"/>
        <v/>
      </c>
      <c r="AE859" s="128" t="str">
        <f t="shared" si="130"/>
        <v/>
      </c>
      <c r="AF859" s="128" t="str">
        <f t="shared" si="131"/>
        <v/>
      </c>
      <c r="AG859" s="128" t="str">
        <f t="shared" si="132"/>
        <v/>
      </c>
      <c r="AH859" s="128" t="str">
        <f t="shared" si="133"/>
        <v/>
      </c>
      <c r="AI859" s="128" t="str">
        <f t="shared" si="134"/>
        <v/>
      </c>
      <c r="AJ859" s="128" t="str">
        <f t="shared" si="135"/>
        <v/>
      </c>
      <c r="AK859" s="128" t="str">
        <f>IF(A859="","",エントリーシート!$G$6)</f>
        <v/>
      </c>
    </row>
    <row r="860" spans="26:37">
      <c r="Z860" s="128">
        <v>859</v>
      </c>
      <c r="AA860" s="128" t="str">
        <f>IF(A860="","",エントリーシート!$D$7)</f>
        <v/>
      </c>
      <c r="AB860" s="128" t="str">
        <f t="shared" si="127"/>
        <v/>
      </c>
      <c r="AC860" s="128" t="str">
        <f t="shared" si="128"/>
        <v/>
      </c>
      <c r="AD860" s="128" t="str">
        <f t="shared" si="129"/>
        <v/>
      </c>
      <c r="AE860" s="128" t="str">
        <f t="shared" si="130"/>
        <v/>
      </c>
      <c r="AF860" s="128" t="str">
        <f t="shared" si="131"/>
        <v/>
      </c>
      <c r="AG860" s="128" t="str">
        <f t="shared" si="132"/>
        <v/>
      </c>
      <c r="AH860" s="128" t="str">
        <f t="shared" si="133"/>
        <v/>
      </c>
      <c r="AI860" s="128" t="str">
        <f t="shared" si="134"/>
        <v/>
      </c>
      <c r="AJ860" s="128" t="str">
        <f t="shared" si="135"/>
        <v/>
      </c>
      <c r="AK860" s="128" t="str">
        <f>IF(A860="","",エントリーシート!$G$6)</f>
        <v/>
      </c>
    </row>
    <row r="861" spans="26:37">
      <c r="Z861" s="128">
        <v>860</v>
      </c>
      <c r="AA861" s="128" t="str">
        <f>IF(A861="","",エントリーシート!$D$7)</f>
        <v/>
      </c>
      <c r="AB861" s="128" t="str">
        <f t="shared" si="127"/>
        <v/>
      </c>
      <c r="AC861" s="128" t="str">
        <f t="shared" si="128"/>
        <v/>
      </c>
      <c r="AD861" s="128" t="str">
        <f t="shared" si="129"/>
        <v/>
      </c>
      <c r="AE861" s="128" t="str">
        <f t="shared" si="130"/>
        <v/>
      </c>
      <c r="AF861" s="128" t="str">
        <f t="shared" si="131"/>
        <v/>
      </c>
      <c r="AG861" s="128" t="str">
        <f t="shared" si="132"/>
        <v/>
      </c>
      <c r="AH861" s="128" t="str">
        <f t="shared" si="133"/>
        <v/>
      </c>
      <c r="AI861" s="128" t="str">
        <f t="shared" si="134"/>
        <v/>
      </c>
      <c r="AJ861" s="128" t="str">
        <f t="shared" si="135"/>
        <v/>
      </c>
      <c r="AK861" s="128" t="str">
        <f>IF(A861="","",エントリーシート!$G$6)</f>
        <v/>
      </c>
    </row>
    <row r="862" spans="26:37">
      <c r="Z862" s="128">
        <v>861</v>
      </c>
      <c r="AA862" s="128" t="str">
        <f>IF(A862="","",エントリーシート!$D$7)</f>
        <v/>
      </c>
      <c r="AB862" s="128" t="str">
        <f t="shared" si="127"/>
        <v/>
      </c>
      <c r="AC862" s="128" t="str">
        <f t="shared" si="128"/>
        <v/>
      </c>
      <c r="AD862" s="128" t="str">
        <f t="shared" si="129"/>
        <v/>
      </c>
      <c r="AE862" s="128" t="str">
        <f t="shared" si="130"/>
        <v/>
      </c>
      <c r="AF862" s="128" t="str">
        <f t="shared" si="131"/>
        <v/>
      </c>
      <c r="AG862" s="128" t="str">
        <f t="shared" si="132"/>
        <v/>
      </c>
      <c r="AH862" s="128" t="str">
        <f t="shared" si="133"/>
        <v/>
      </c>
      <c r="AI862" s="128" t="str">
        <f t="shared" si="134"/>
        <v/>
      </c>
      <c r="AJ862" s="128" t="str">
        <f t="shared" si="135"/>
        <v/>
      </c>
      <c r="AK862" s="128" t="str">
        <f>IF(A862="","",エントリーシート!$G$6)</f>
        <v/>
      </c>
    </row>
    <row r="863" spans="26:37">
      <c r="Z863" s="128">
        <v>862</v>
      </c>
      <c r="AA863" s="128" t="str">
        <f>IF(A863="","",エントリーシート!$D$7)</f>
        <v/>
      </c>
      <c r="AB863" s="128" t="str">
        <f t="shared" si="127"/>
        <v/>
      </c>
      <c r="AC863" s="128" t="str">
        <f t="shared" si="128"/>
        <v/>
      </c>
      <c r="AD863" s="128" t="str">
        <f t="shared" si="129"/>
        <v/>
      </c>
      <c r="AE863" s="128" t="str">
        <f t="shared" si="130"/>
        <v/>
      </c>
      <c r="AF863" s="128" t="str">
        <f t="shared" si="131"/>
        <v/>
      </c>
      <c r="AG863" s="128" t="str">
        <f t="shared" si="132"/>
        <v/>
      </c>
      <c r="AH863" s="128" t="str">
        <f t="shared" si="133"/>
        <v/>
      </c>
      <c r="AI863" s="128" t="str">
        <f t="shared" si="134"/>
        <v/>
      </c>
      <c r="AJ863" s="128" t="str">
        <f t="shared" si="135"/>
        <v/>
      </c>
      <c r="AK863" s="128" t="str">
        <f>IF(A863="","",エントリーシート!$G$6)</f>
        <v/>
      </c>
    </row>
    <row r="864" spans="26:37">
      <c r="Z864" s="128">
        <v>863</v>
      </c>
      <c r="AA864" s="128" t="str">
        <f>IF(A864="","",エントリーシート!$D$7)</f>
        <v/>
      </c>
      <c r="AB864" s="128" t="str">
        <f t="shared" si="127"/>
        <v/>
      </c>
      <c r="AC864" s="128" t="str">
        <f t="shared" si="128"/>
        <v/>
      </c>
      <c r="AD864" s="128" t="str">
        <f t="shared" si="129"/>
        <v/>
      </c>
      <c r="AE864" s="128" t="str">
        <f t="shared" si="130"/>
        <v/>
      </c>
      <c r="AF864" s="128" t="str">
        <f t="shared" si="131"/>
        <v/>
      </c>
      <c r="AG864" s="128" t="str">
        <f t="shared" si="132"/>
        <v/>
      </c>
      <c r="AH864" s="128" t="str">
        <f t="shared" si="133"/>
        <v/>
      </c>
      <c r="AI864" s="128" t="str">
        <f t="shared" si="134"/>
        <v/>
      </c>
      <c r="AJ864" s="128" t="str">
        <f t="shared" si="135"/>
        <v/>
      </c>
      <c r="AK864" s="128" t="str">
        <f>IF(A864="","",エントリーシート!$G$6)</f>
        <v/>
      </c>
    </row>
    <row r="865" spans="26:37">
      <c r="Z865" s="128">
        <v>864</v>
      </c>
      <c r="AA865" s="128" t="str">
        <f>IF(A865="","",エントリーシート!$D$7)</f>
        <v/>
      </c>
      <c r="AB865" s="128" t="str">
        <f t="shared" si="127"/>
        <v/>
      </c>
      <c r="AC865" s="128" t="str">
        <f t="shared" si="128"/>
        <v/>
      </c>
      <c r="AD865" s="128" t="str">
        <f t="shared" si="129"/>
        <v/>
      </c>
      <c r="AE865" s="128" t="str">
        <f t="shared" si="130"/>
        <v/>
      </c>
      <c r="AF865" s="128" t="str">
        <f t="shared" si="131"/>
        <v/>
      </c>
      <c r="AG865" s="128" t="str">
        <f t="shared" si="132"/>
        <v/>
      </c>
      <c r="AH865" s="128" t="str">
        <f t="shared" si="133"/>
        <v/>
      </c>
      <c r="AI865" s="128" t="str">
        <f t="shared" si="134"/>
        <v/>
      </c>
      <c r="AJ865" s="128" t="str">
        <f t="shared" si="135"/>
        <v/>
      </c>
      <c r="AK865" s="128" t="str">
        <f>IF(A865="","",エントリーシート!$G$6)</f>
        <v/>
      </c>
    </row>
    <row r="866" spans="26:37">
      <c r="Z866" s="128">
        <v>865</v>
      </c>
      <c r="AA866" s="128" t="str">
        <f>IF(A866="","",エントリーシート!$D$7)</f>
        <v/>
      </c>
      <c r="AB866" s="128" t="str">
        <f t="shared" si="127"/>
        <v/>
      </c>
      <c r="AC866" s="128" t="str">
        <f t="shared" si="128"/>
        <v/>
      </c>
      <c r="AD866" s="128" t="str">
        <f t="shared" si="129"/>
        <v/>
      </c>
      <c r="AE866" s="128" t="str">
        <f t="shared" si="130"/>
        <v/>
      </c>
      <c r="AF866" s="128" t="str">
        <f t="shared" si="131"/>
        <v/>
      </c>
      <c r="AG866" s="128" t="str">
        <f t="shared" si="132"/>
        <v/>
      </c>
      <c r="AH866" s="128" t="str">
        <f t="shared" si="133"/>
        <v/>
      </c>
      <c r="AI866" s="128" t="str">
        <f t="shared" si="134"/>
        <v/>
      </c>
      <c r="AJ866" s="128" t="str">
        <f t="shared" si="135"/>
        <v/>
      </c>
      <c r="AK866" s="128" t="str">
        <f>IF(A866="","",エントリーシート!$G$6)</f>
        <v/>
      </c>
    </row>
    <row r="867" spans="26:37">
      <c r="Z867" s="128">
        <v>866</v>
      </c>
      <c r="AA867" s="128" t="str">
        <f>IF(A867="","",エントリーシート!$D$7)</f>
        <v/>
      </c>
      <c r="AB867" s="128" t="str">
        <f t="shared" si="127"/>
        <v/>
      </c>
      <c r="AC867" s="128" t="str">
        <f t="shared" si="128"/>
        <v/>
      </c>
      <c r="AD867" s="128" t="str">
        <f t="shared" si="129"/>
        <v/>
      </c>
      <c r="AE867" s="128" t="str">
        <f t="shared" si="130"/>
        <v/>
      </c>
      <c r="AF867" s="128" t="str">
        <f t="shared" si="131"/>
        <v/>
      </c>
      <c r="AG867" s="128" t="str">
        <f t="shared" si="132"/>
        <v/>
      </c>
      <c r="AH867" s="128" t="str">
        <f t="shared" si="133"/>
        <v/>
      </c>
      <c r="AI867" s="128" t="str">
        <f t="shared" si="134"/>
        <v/>
      </c>
      <c r="AJ867" s="128" t="str">
        <f t="shared" si="135"/>
        <v/>
      </c>
      <c r="AK867" s="128" t="str">
        <f>IF(A867="","",エントリーシート!$G$6)</f>
        <v/>
      </c>
    </row>
    <row r="868" spans="26:37">
      <c r="Z868" s="128">
        <v>867</v>
      </c>
      <c r="AA868" s="128" t="str">
        <f>IF(A868="","",エントリーシート!$D$7)</f>
        <v/>
      </c>
      <c r="AB868" s="128" t="str">
        <f t="shared" si="127"/>
        <v/>
      </c>
      <c r="AC868" s="128" t="str">
        <f t="shared" si="128"/>
        <v/>
      </c>
      <c r="AD868" s="128" t="str">
        <f t="shared" si="129"/>
        <v/>
      </c>
      <c r="AE868" s="128" t="str">
        <f t="shared" si="130"/>
        <v/>
      </c>
      <c r="AF868" s="128" t="str">
        <f t="shared" si="131"/>
        <v/>
      </c>
      <c r="AG868" s="128" t="str">
        <f t="shared" si="132"/>
        <v/>
      </c>
      <c r="AH868" s="128" t="str">
        <f t="shared" si="133"/>
        <v/>
      </c>
      <c r="AI868" s="128" t="str">
        <f t="shared" si="134"/>
        <v/>
      </c>
      <c r="AJ868" s="128" t="str">
        <f t="shared" si="135"/>
        <v/>
      </c>
      <c r="AK868" s="128" t="str">
        <f>IF(A868="","",エントリーシート!$G$6)</f>
        <v/>
      </c>
    </row>
    <row r="869" spans="26:37">
      <c r="Z869" s="128">
        <v>868</v>
      </c>
      <c r="AA869" s="128" t="str">
        <f>IF(A869="","",エントリーシート!$D$7)</f>
        <v/>
      </c>
      <c r="AB869" s="128" t="str">
        <f t="shared" si="127"/>
        <v/>
      </c>
      <c r="AC869" s="128" t="str">
        <f t="shared" si="128"/>
        <v/>
      </c>
      <c r="AD869" s="128" t="str">
        <f t="shared" si="129"/>
        <v/>
      </c>
      <c r="AE869" s="128" t="str">
        <f t="shared" si="130"/>
        <v/>
      </c>
      <c r="AF869" s="128" t="str">
        <f t="shared" si="131"/>
        <v/>
      </c>
      <c r="AG869" s="128" t="str">
        <f t="shared" si="132"/>
        <v/>
      </c>
      <c r="AH869" s="128" t="str">
        <f t="shared" si="133"/>
        <v/>
      </c>
      <c r="AI869" s="128" t="str">
        <f t="shared" si="134"/>
        <v/>
      </c>
      <c r="AJ869" s="128" t="str">
        <f t="shared" si="135"/>
        <v/>
      </c>
      <c r="AK869" s="128" t="str">
        <f>IF(A869="","",エントリーシート!$G$6)</f>
        <v/>
      </c>
    </row>
    <row r="870" spans="26:37">
      <c r="Z870" s="128">
        <v>869</v>
      </c>
      <c r="AA870" s="128" t="str">
        <f>IF(A870="","",エントリーシート!$D$7)</f>
        <v/>
      </c>
      <c r="AB870" s="128" t="str">
        <f t="shared" si="127"/>
        <v/>
      </c>
      <c r="AC870" s="128" t="str">
        <f t="shared" si="128"/>
        <v/>
      </c>
      <c r="AD870" s="128" t="str">
        <f t="shared" si="129"/>
        <v/>
      </c>
      <c r="AE870" s="128" t="str">
        <f t="shared" si="130"/>
        <v/>
      </c>
      <c r="AF870" s="128" t="str">
        <f t="shared" si="131"/>
        <v/>
      </c>
      <c r="AG870" s="128" t="str">
        <f t="shared" si="132"/>
        <v/>
      </c>
      <c r="AH870" s="128" t="str">
        <f t="shared" si="133"/>
        <v/>
      </c>
      <c r="AI870" s="128" t="str">
        <f t="shared" si="134"/>
        <v/>
      </c>
      <c r="AJ870" s="128" t="str">
        <f t="shared" si="135"/>
        <v/>
      </c>
      <c r="AK870" s="128" t="str">
        <f>IF(A870="","",エントリーシート!$G$6)</f>
        <v/>
      </c>
    </row>
    <row r="871" spans="26:37">
      <c r="Z871" s="128">
        <v>870</v>
      </c>
      <c r="AA871" s="128" t="str">
        <f>IF(A871="","",エントリーシート!$D$7)</f>
        <v/>
      </c>
      <c r="AB871" s="128" t="str">
        <f t="shared" si="127"/>
        <v/>
      </c>
      <c r="AC871" s="128" t="str">
        <f t="shared" si="128"/>
        <v/>
      </c>
      <c r="AD871" s="128" t="str">
        <f t="shared" si="129"/>
        <v/>
      </c>
      <c r="AE871" s="128" t="str">
        <f t="shared" si="130"/>
        <v/>
      </c>
      <c r="AF871" s="128" t="str">
        <f t="shared" si="131"/>
        <v/>
      </c>
      <c r="AG871" s="128" t="str">
        <f t="shared" si="132"/>
        <v/>
      </c>
      <c r="AH871" s="128" t="str">
        <f t="shared" si="133"/>
        <v/>
      </c>
      <c r="AI871" s="128" t="str">
        <f t="shared" si="134"/>
        <v/>
      </c>
      <c r="AJ871" s="128" t="str">
        <f t="shared" si="135"/>
        <v/>
      </c>
      <c r="AK871" s="128" t="str">
        <f>IF(A871="","",エントリーシート!$G$6)</f>
        <v/>
      </c>
    </row>
    <row r="872" spans="26:37">
      <c r="Z872" s="128">
        <v>871</v>
      </c>
      <c r="AA872" s="128" t="str">
        <f>IF(A872="","",エントリーシート!$D$7)</f>
        <v/>
      </c>
      <c r="AB872" s="128" t="str">
        <f t="shared" si="127"/>
        <v/>
      </c>
      <c r="AC872" s="128" t="str">
        <f t="shared" si="128"/>
        <v/>
      </c>
      <c r="AD872" s="128" t="str">
        <f t="shared" si="129"/>
        <v/>
      </c>
      <c r="AE872" s="128" t="str">
        <f t="shared" si="130"/>
        <v/>
      </c>
      <c r="AF872" s="128" t="str">
        <f t="shared" si="131"/>
        <v/>
      </c>
      <c r="AG872" s="128" t="str">
        <f t="shared" si="132"/>
        <v/>
      </c>
      <c r="AH872" s="128" t="str">
        <f t="shared" si="133"/>
        <v/>
      </c>
      <c r="AI872" s="128" t="str">
        <f t="shared" si="134"/>
        <v/>
      </c>
      <c r="AJ872" s="128" t="str">
        <f t="shared" si="135"/>
        <v/>
      </c>
      <c r="AK872" s="128" t="str">
        <f>IF(A872="","",エントリーシート!$G$6)</f>
        <v/>
      </c>
    </row>
    <row r="873" spans="26:37">
      <c r="Z873" s="128">
        <v>872</v>
      </c>
      <c r="AA873" s="128" t="str">
        <f>IF(A873="","",エントリーシート!$D$7)</f>
        <v/>
      </c>
      <c r="AB873" s="128" t="str">
        <f t="shared" si="127"/>
        <v/>
      </c>
      <c r="AC873" s="128" t="str">
        <f t="shared" si="128"/>
        <v/>
      </c>
      <c r="AD873" s="128" t="str">
        <f t="shared" si="129"/>
        <v/>
      </c>
      <c r="AE873" s="128" t="str">
        <f t="shared" si="130"/>
        <v/>
      </c>
      <c r="AF873" s="128" t="str">
        <f t="shared" si="131"/>
        <v/>
      </c>
      <c r="AG873" s="128" t="str">
        <f t="shared" si="132"/>
        <v/>
      </c>
      <c r="AH873" s="128" t="str">
        <f t="shared" si="133"/>
        <v/>
      </c>
      <c r="AI873" s="128" t="str">
        <f t="shared" si="134"/>
        <v/>
      </c>
      <c r="AJ873" s="128" t="str">
        <f t="shared" si="135"/>
        <v/>
      </c>
      <c r="AK873" s="128" t="str">
        <f>IF(A873="","",エントリーシート!$G$6)</f>
        <v/>
      </c>
    </row>
    <row r="874" spans="26:37">
      <c r="Z874" s="128">
        <v>873</v>
      </c>
      <c r="AA874" s="128" t="str">
        <f>IF(A874="","",エントリーシート!$D$7)</f>
        <v/>
      </c>
      <c r="AB874" s="128" t="str">
        <f t="shared" si="127"/>
        <v/>
      </c>
      <c r="AC874" s="128" t="str">
        <f t="shared" si="128"/>
        <v/>
      </c>
      <c r="AD874" s="128" t="str">
        <f t="shared" si="129"/>
        <v/>
      </c>
      <c r="AE874" s="128" t="str">
        <f t="shared" si="130"/>
        <v/>
      </c>
      <c r="AF874" s="128" t="str">
        <f t="shared" si="131"/>
        <v/>
      </c>
      <c r="AG874" s="128" t="str">
        <f t="shared" si="132"/>
        <v/>
      </c>
      <c r="AH874" s="128" t="str">
        <f t="shared" si="133"/>
        <v/>
      </c>
      <c r="AI874" s="128" t="str">
        <f t="shared" si="134"/>
        <v/>
      </c>
      <c r="AJ874" s="128" t="str">
        <f t="shared" si="135"/>
        <v/>
      </c>
      <c r="AK874" s="128" t="str">
        <f>IF(A874="","",エントリーシート!$G$6)</f>
        <v/>
      </c>
    </row>
    <row r="875" spans="26:37">
      <c r="Z875" s="128">
        <v>874</v>
      </c>
      <c r="AA875" s="128" t="str">
        <f>IF(A875="","",エントリーシート!$D$7)</f>
        <v/>
      </c>
      <c r="AB875" s="128" t="str">
        <f t="shared" si="127"/>
        <v/>
      </c>
      <c r="AC875" s="128" t="str">
        <f t="shared" si="128"/>
        <v/>
      </c>
      <c r="AD875" s="128" t="str">
        <f t="shared" si="129"/>
        <v/>
      </c>
      <c r="AE875" s="128" t="str">
        <f t="shared" si="130"/>
        <v/>
      </c>
      <c r="AF875" s="128" t="str">
        <f t="shared" si="131"/>
        <v/>
      </c>
      <c r="AG875" s="128" t="str">
        <f t="shared" si="132"/>
        <v/>
      </c>
      <c r="AH875" s="128" t="str">
        <f t="shared" si="133"/>
        <v/>
      </c>
      <c r="AI875" s="128" t="str">
        <f t="shared" si="134"/>
        <v/>
      </c>
      <c r="AJ875" s="128" t="str">
        <f t="shared" si="135"/>
        <v/>
      </c>
      <c r="AK875" s="128" t="str">
        <f>IF(A875="","",エントリーシート!$G$6)</f>
        <v/>
      </c>
    </row>
    <row r="876" spans="26:37">
      <c r="Z876" s="128">
        <v>875</v>
      </c>
      <c r="AA876" s="128" t="str">
        <f>IF(A876="","",エントリーシート!$D$7)</f>
        <v/>
      </c>
      <c r="AB876" s="128" t="str">
        <f t="shared" si="127"/>
        <v/>
      </c>
      <c r="AC876" s="128" t="str">
        <f t="shared" si="128"/>
        <v/>
      </c>
      <c r="AD876" s="128" t="str">
        <f t="shared" si="129"/>
        <v/>
      </c>
      <c r="AE876" s="128" t="str">
        <f t="shared" si="130"/>
        <v/>
      </c>
      <c r="AF876" s="128" t="str">
        <f t="shared" si="131"/>
        <v/>
      </c>
      <c r="AG876" s="128" t="str">
        <f t="shared" si="132"/>
        <v/>
      </c>
      <c r="AH876" s="128" t="str">
        <f t="shared" si="133"/>
        <v/>
      </c>
      <c r="AI876" s="128" t="str">
        <f t="shared" si="134"/>
        <v/>
      </c>
      <c r="AJ876" s="128" t="str">
        <f t="shared" si="135"/>
        <v/>
      </c>
      <c r="AK876" s="128" t="str">
        <f>IF(A876="","",エントリーシート!$G$6)</f>
        <v/>
      </c>
    </row>
    <row r="877" spans="26:37">
      <c r="Z877" s="128">
        <v>876</v>
      </c>
      <c r="AA877" s="128" t="str">
        <f>IF(A877="","",エントリーシート!$D$7)</f>
        <v/>
      </c>
      <c r="AB877" s="128" t="str">
        <f t="shared" si="127"/>
        <v/>
      </c>
      <c r="AC877" s="128" t="str">
        <f t="shared" si="128"/>
        <v/>
      </c>
      <c r="AD877" s="128" t="str">
        <f t="shared" si="129"/>
        <v/>
      </c>
      <c r="AE877" s="128" t="str">
        <f t="shared" si="130"/>
        <v/>
      </c>
      <c r="AF877" s="128" t="str">
        <f t="shared" si="131"/>
        <v/>
      </c>
      <c r="AG877" s="128" t="str">
        <f t="shared" si="132"/>
        <v/>
      </c>
      <c r="AH877" s="128" t="str">
        <f t="shared" si="133"/>
        <v/>
      </c>
      <c r="AI877" s="128" t="str">
        <f t="shared" si="134"/>
        <v/>
      </c>
      <c r="AJ877" s="128" t="str">
        <f t="shared" si="135"/>
        <v/>
      </c>
      <c r="AK877" s="128" t="str">
        <f>IF(A877="","",エントリーシート!$G$6)</f>
        <v/>
      </c>
    </row>
    <row r="878" spans="26:37">
      <c r="Z878" s="128">
        <v>877</v>
      </c>
      <c r="AA878" s="128" t="str">
        <f>IF(A878="","",エントリーシート!$D$7)</f>
        <v/>
      </c>
      <c r="AB878" s="128" t="str">
        <f t="shared" si="127"/>
        <v/>
      </c>
      <c r="AC878" s="128" t="str">
        <f t="shared" si="128"/>
        <v/>
      </c>
      <c r="AD878" s="128" t="str">
        <f t="shared" si="129"/>
        <v/>
      </c>
      <c r="AE878" s="128" t="str">
        <f t="shared" si="130"/>
        <v/>
      </c>
      <c r="AF878" s="128" t="str">
        <f t="shared" si="131"/>
        <v/>
      </c>
      <c r="AG878" s="128" t="str">
        <f t="shared" si="132"/>
        <v/>
      </c>
      <c r="AH878" s="128" t="str">
        <f t="shared" si="133"/>
        <v/>
      </c>
      <c r="AI878" s="128" t="str">
        <f t="shared" si="134"/>
        <v/>
      </c>
      <c r="AJ878" s="128" t="str">
        <f t="shared" si="135"/>
        <v/>
      </c>
      <c r="AK878" s="128" t="str">
        <f>IF(A878="","",エントリーシート!$G$6)</f>
        <v/>
      </c>
    </row>
    <row r="879" spans="26:37">
      <c r="Z879" s="128">
        <v>878</v>
      </c>
      <c r="AA879" s="128" t="str">
        <f>IF(A879="","",エントリーシート!$D$7)</f>
        <v/>
      </c>
      <c r="AB879" s="128" t="str">
        <f t="shared" si="127"/>
        <v/>
      </c>
      <c r="AC879" s="128" t="str">
        <f t="shared" si="128"/>
        <v/>
      </c>
      <c r="AD879" s="128" t="str">
        <f t="shared" si="129"/>
        <v/>
      </c>
      <c r="AE879" s="128" t="str">
        <f t="shared" si="130"/>
        <v/>
      </c>
      <c r="AF879" s="128" t="str">
        <f t="shared" si="131"/>
        <v/>
      </c>
      <c r="AG879" s="128" t="str">
        <f t="shared" si="132"/>
        <v/>
      </c>
      <c r="AH879" s="128" t="str">
        <f t="shared" si="133"/>
        <v/>
      </c>
      <c r="AI879" s="128" t="str">
        <f t="shared" si="134"/>
        <v/>
      </c>
      <c r="AJ879" s="128" t="str">
        <f t="shared" si="135"/>
        <v/>
      </c>
      <c r="AK879" s="128" t="str">
        <f>IF(A879="","",エントリーシート!$G$6)</f>
        <v/>
      </c>
    </row>
    <row r="880" spans="26:37">
      <c r="Z880" s="128">
        <v>879</v>
      </c>
      <c r="AA880" s="128" t="str">
        <f>IF(A880="","",エントリーシート!$D$7)</f>
        <v/>
      </c>
      <c r="AB880" s="128" t="str">
        <f t="shared" si="127"/>
        <v/>
      </c>
      <c r="AC880" s="128" t="str">
        <f t="shared" si="128"/>
        <v/>
      </c>
      <c r="AD880" s="128" t="str">
        <f t="shared" si="129"/>
        <v/>
      </c>
      <c r="AE880" s="128" t="str">
        <f t="shared" si="130"/>
        <v/>
      </c>
      <c r="AF880" s="128" t="str">
        <f t="shared" si="131"/>
        <v/>
      </c>
      <c r="AG880" s="128" t="str">
        <f t="shared" si="132"/>
        <v/>
      </c>
      <c r="AH880" s="128" t="str">
        <f t="shared" si="133"/>
        <v/>
      </c>
      <c r="AI880" s="128" t="str">
        <f t="shared" si="134"/>
        <v/>
      </c>
      <c r="AJ880" s="128" t="str">
        <f t="shared" si="135"/>
        <v/>
      </c>
      <c r="AK880" s="128" t="str">
        <f>IF(A880="","",エントリーシート!$G$6)</f>
        <v/>
      </c>
    </row>
    <row r="881" spans="26:37">
      <c r="Z881" s="128">
        <v>880</v>
      </c>
      <c r="AA881" s="128" t="str">
        <f>IF(A881="","",エントリーシート!$D$7)</f>
        <v/>
      </c>
      <c r="AB881" s="128" t="str">
        <f t="shared" si="127"/>
        <v/>
      </c>
      <c r="AC881" s="128" t="str">
        <f t="shared" si="128"/>
        <v/>
      </c>
      <c r="AD881" s="128" t="str">
        <f t="shared" si="129"/>
        <v/>
      </c>
      <c r="AE881" s="128" t="str">
        <f t="shared" si="130"/>
        <v/>
      </c>
      <c r="AF881" s="128" t="str">
        <f t="shared" si="131"/>
        <v/>
      </c>
      <c r="AG881" s="128" t="str">
        <f t="shared" si="132"/>
        <v/>
      </c>
      <c r="AH881" s="128" t="str">
        <f t="shared" si="133"/>
        <v/>
      </c>
      <c r="AI881" s="128" t="str">
        <f t="shared" si="134"/>
        <v/>
      </c>
      <c r="AJ881" s="128" t="str">
        <f t="shared" si="135"/>
        <v/>
      </c>
      <c r="AK881" s="128" t="str">
        <f>IF(A881="","",エントリーシート!$G$6)</f>
        <v/>
      </c>
    </row>
    <row r="882" spans="26:37">
      <c r="Z882" s="128">
        <v>881</v>
      </c>
      <c r="AA882" s="128" t="str">
        <f>IF(A882="","",エントリーシート!$D$7)</f>
        <v/>
      </c>
      <c r="AB882" s="128" t="str">
        <f t="shared" si="127"/>
        <v/>
      </c>
      <c r="AC882" s="128" t="str">
        <f t="shared" si="128"/>
        <v/>
      </c>
      <c r="AD882" s="128" t="str">
        <f t="shared" si="129"/>
        <v/>
      </c>
      <c r="AE882" s="128" t="str">
        <f t="shared" si="130"/>
        <v/>
      </c>
      <c r="AF882" s="128" t="str">
        <f t="shared" si="131"/>
        <v/>
      </c>
      <c r="AG882" s="128" t="str">
        <f t="shared" si="132"/>
        <v/>
      </c>
      <c r="AH882" s="128" t="str">
        <f t="shared" si="133"/>
        <v/>
      </c>
      <c r="AI882" s="128" t="str">
        <f t="shared" si="134"/>
        <v/>
      </c>
      <c r="AJ882" s="128" t="str">
        <f t="shared" si="135"/>
        <v/>
      </c>
      <c r="AK882" s="128" t="str">
        <f>IF(A882="","",エントリーシート!$G$6)</f>
        <v/>
      </c>
    </row>
    <row r="883" spans="26:37">
      <c r="Z883" s="128">
        <v>882</v>
      </c>
      <c r="AA883" s="128" t="str">
        <f>IF(A883="","",エントリーシート!$D$7)</f>
        <v/>
      </c>
      <c r="AB883" s="128" t="str">
        <f t="shared" si="127"/>
        <v/>
      </c>
      <c r="AC883" s="128" t="str">
        <f t="shared" si="128"/>
        <v/>
      </c>
      <c r="AD883" s="128" t="str">
        <f t="shared" si="129"/>
        <v/>
      </c>
      <c r="AE883" s="128" t="str">
        <f t="shared" si="130"/>
        <v/>
      </c>
      <c r="AF883" s="128" t="str">
        <f t="shared" si="131"/>
        <v/>
      </c>
      <c r="AG883" s="128" t="str">
        <f t="shared" si="132"/>
        <v/>
      </c>
      <c r="AH883" s="128" t="str">
        <f t="shared" si="133"/>
        <v/>
      </c>
      <c r="AI883" s="128" t="str">
        <f t="shared" si="134"/>
        <v/>
      </c>
      <c r="AJ883" s="128" t="str">
        <f t="shared" si="135"/>
        <v/>
      </c>
      <c r="AK883" s="128" t="str">
        <f>IF(A883="","",エントリーシート!$G$6)</f>
        <v/>
      </c>
    </row>
    <row r="884" spans="26:37">
      <c r="Z884" s="128">
        <v>883</v>
      </c>
      <c r="AA884" s="128" t="str">
        <f>IF(A884="","",エントリーシート!$D$7)</f>
        <v/>
      </c>
      <c r="AB884" s="128" t="str">
        <f t="shared" si="127"/>
        <v/>
      </c>
      <c r="AC884" s="128" t="str">
        <f t="shared" si="128"/>
        <v/>
      </c>
      <c r="AD884" s="128" t="str">
        <f t="shared" si="129"/>
        <v/>
      </c>
      <c r="AE884" s="128" t="str">
        <f t="shared" si="130"/>
        <v/>
      </c>
      <c r="AF884" s="128" t="str">
        <f t="shared" si="131"/>
        <v/>
      </c>
      <c r="AG884" s="128" t="str">
        <f t="shared" si="132"/>
        <v/>
      </c>
      <c r="AH884" s="128" t="str">
        <f t="shared" si="133"/>
        <v/>
      </c>
      <c r="AI884" s="128" t="str">
        <f t="shared" si="134"/>
        <v/>
      </c>
      <c r="AJ884" s="128" t="str">
        <f t="shared" si="135"/>
        <v/>
      </c>
      <c r="AK884" s="128" t="str">
        <f>IF(A884="","",エントリーシート!$G$6)</f>
        <v/>
      </c>
    </row>
    <row r="885" spans="26:37">
      <c r="Z885" s="128">
        <v>884</v>
      </c>
      <c r="AA885" s="128" t="str">
        <f>IF(A885="","",エントリーシート!$D$7)</f>
        <v/>
      </c>
      <c r="AB885" s="128" t="str">
        <f t="shared" si="127"/>
        <v/>
      </c>
      <c r="AC885" s="128" t="str">
        <f t="shared" si="128"/>
        <v/>
      </c>
      <c r="AD885" s="128" t="str">
        <f t="shared" si="129"/>
        <v/>
      </c>
      <c r="AE885" s="128" t="str">
        <f t="shared" si="130"/>
        <v/>
      </c>
      <c r="AF885" s="128" t="str">
        <f t="shared" si="131"/>
        <v/>
      </c>
      <c r="AG885" s="128" t="str">
        <f t="shared" si="132"/>
        <v/>
      </c>
      <c r="AH885" s="128" t="str">
        <f t="shared" si="133"/>
        <v/>
      </c>
      <c r="AI885" s="128" t="str">
        <f t="shared" si="134"/>
        <v/>
      </c>
      <c r="AJ885" s="128" t="str">
        <f t="shared" si="135"/>
        <v/>
      </c>
      <c r="AK885" s="128" t="str">
        <f>IF(A885="","",エントリーシート!$G$6)</f>
        <v/>
      </c>
    </row>
    <row r="886" spans="26:37">
      <c r="Z886" s="128">
        <v>885</v>
      </c>
      <c r="AA886" s="128" t="str">
        <f>IF(A886="","",エントリーシート!$D$7)</f>
        <v/>
      </c>
      <c r="AB886" s="128" t="str">
        <f t="shared" si="127"/>
        <v/>
      </c>
      <c r="AC886" s="128" t="str">
        <f t="shared" si="128"/>
        <v/>
      </c>
      <c r="AD886" s="128" t="str">
        <f t="shared" si="129"/>
        <v/>
      </c>
      <c r="AE886" s="128" t="str">
        <f t="shared" si="130"/>
        <v/>
      </c>
      <c r="AF886" s="128" t="str">
        <f t="shared" si="131"/>
        <v/>
      </c>
      <c r="AG886" s="128" t="str">
        <f t="shared" si="132"/>
        <v/>
      </c>
      <c r="AH886" s="128" t="str">
        <f t="shared" si="133"/>
        <v/>
      </c>
      <c r="AI886" s="128" t="str">
        <f t="shared" si="134"/>
        <v/>
      </c>
      <c r="AJ886" s="128" t="str">
        <f t="shared" si="135"/>
        <v/>
      </c>
      <c r="AK886" s="128" t="str">
        <f>IF(A886="","",エントリーシート!$G$6)</f>
        <v/>
      </c>
    </row>
    <row r="887" spans="26:37">
      <c r="Z887" s="128">
        <v>886</v>
      </c>
      <c r="AA887" s="128" t="str">
        <f>IF(A887="","",エントリーシート!$D$7)</f>
        <v/>
      </c>
      <c r="AB887" s="128" t="str">
        <f t="shared" si="127"/>
        <v/>
      </c>
      <c r="AC887" s="128" t="str">
        <f t="shared" si="128"/>
        <v/>
      </c>
      <c r="AD887" s="128" t="str">
        <f t="shared" si="129"/>
        <v/>
      </c>
      <c r="AE887" s="128" t="str">
        <f t="shared" si="130"/>
        <v/>
      </c>
      <c r="AF887" s="128" t="str">
        <f t="shared" si="131"/>
        <v/>
      </c>
      <c r="AG887" s="128" t="str">
        <f t="shared" si="132"/>
        <v/>
      </c>
      <c r="AH887" s="128" t="str">
        <f t="shared" si="133"/>
        <v/>
      </c>
      <c r="AI887" s="128" t="str">
        <f t="shared" si="134"/>
        <v/>
      </c>
      <c r="AJ887" s="128" t="str">
        <f t="shared" si="135"/>
        <v/>
      </c>
      <c r="AK887" s="128" t="str">
        <f>IF(A887="","",エントリーシート!$G$6)</f>
        <v/>
      </c>
    </row>
    <row r="888" spans="26:37">
      <c r="Z888" s="128">
        <v>887</v>
      </c>
      <c r="AA888" s="128" t="str">
        <f>IF(A888="","",エントリーシート!$D$7)</f>
        <v/>
      </c>
      <c r="AB888" s="128" t="str">
        <f t="shared" si="127"/>
        <v/>
      </c>
      <c r="AC888" s="128" t="str">
        <f t="shared" si="128"/>
        <v/>
      </c>
      <c r="AD888" s="128" t="str">
        <f t="shared" si="129"/>
        <v/>
      </c>
      <c r="AE888" s="128" t="str">
        <f t="shared" si="130"/>
        <v/>
      </c>
      <c r="AF888" s="128" t="str">
        <f t="shared" si="131"/>
        <v/>
      </c>
      <c r="AG888" s="128" t="str">
        <f t="shared" si="132"/>
        <v/>
      </c>
      <c r="AH888" s="128" t="str">
        <f t="shared" si="133"/>
        <v/>
      </c>
      <c r="AI888" s="128" t="str">
        <f t="shared" si="134"/>
        <v/>
      </c>
      <c r="AJ888" s="128" t="str">
        <f t="shared" si="135"/>
        <v/>
      </c>
      <c r="AK888" s="128" t="str">
        <f>IF(A888="","",エントリーシート!$G$6)</f>
        <v/>
      </c>
    </row>
    <row r="889" spans="26:37">
      <c r="Z889" s="128">
        <v>888</v>
      </c>
      <c r="AA889" s="128" t="str">
        <f>IF(A889="","",エントリーシート!$D$7)</f>
        <v/>
      </c>
      <c r="AB889" s="128" t="str">
        <f t="shared" si="127"/>
        <v/>
      </c>
      <c r="AC889" s="128" t="str">
        <f t="shared" si="128"/>
        <v/>
      </c>
      <c r="AD889" s="128" t="str">
        <f t="shared" si="129"/>
        <v/>
      </c>
      <c r="AE889" s="128" t="str">
        <f t="shared" si="130"/>
        <v/>
      </c>
      <c r="AF889" s="128" t="str">
        <f t="shared" si="131"/>
        <v/>
      </c>
      <c r="AG889" s="128" t="str">
        <f t="shared" si="132"/>
        <v/>
      </c>
      <c r="AH889" s="128" t="str">
        <f t="shared" si="133"/>
        <v/>
      </c>
      <c r="AI889" s="128" t="str">
        <f t="shared" si="134"/>
        <v/>
      </c>
      <c r="AJ889" s="128" t="str">
        <f t="shared" si="135"/>
        <v/>
      </c>
      <c r="AK889" s="128" t="str">
        <f>IF(A889="","",エントリーシート!$G$6)</f>
        <v/>
      </c>
    </row>
    <row r="890" spans="26:37">
      <c r="Z890" s="128">
        <v>889</v>
      </c>
      <c r="AA890" s="128" t="str">
        <f>IF(A890="","",エントリーシート!$D$7)</f>
        <v/>
      </c>
      <c r="AB890" s="128" t="str">
        <f t="shared" si="127"/>
        <v/>
      </c>
      <c r="AC890" s="128" t="str">
        <f t="shared" si="128"/>
        <v/>
      </c>
      <c r="AD890" s="128" t="str">
        <f t="shared" si="129"/>
        <v/>
      </c>
      <c r="AE890" s="128" t="str">
        <f t="shared" si="130"/>
        <v/>
      </c>
      <c r="AF890" s="128" t="str">
        <f t="shared" si="131"/>
        <v/>
      </c>
      <c r="AG890" s="128" t="str">
        <f t="shared" si="132"/>
        <v/>
      </c>
      <c r="AH890" s="128" t="str">
        <f t="shared" si="133"/>
        <v/>
      </c>
      <c r="AI890" s="128" t="str">
        <f t="shared" si="134"/>
        <v/>
      </c>
      <c r="AJ890" s="128" t="str">
        <f t="shared" si="135"/>
        <v/>
      </c>
      <c r="AK890" s="128" t="str">
        <f>IF(A890="","",エントリーシート!$G$6)</f>
        <v/>
      </c>
    </row>
    <row r="891" spans="26:37">
      <c r="Z891" s="128">
        <v>890</v>
      </c>
      <c r="AA891" s="128" t="str">
        <f>IF(A891="","",エントリーシート!$D$7)</f>
        <v/>
      </c>
      <c r="AB891" s="128" t="str">
        <f t="shared" si="127"/>
        <v/>
      </c>
      <c r="AC891" s="128" t="str">
        <f t="shared" si="128"/>
        <v/>
      </c>
      <c r="AD891" s="128" t="str">
        <f t="shared" si="129"/>
        <v/>
      </c>
      <c r="AE891" s="128" t="str">
        <f t="shared" si="130"/>
        <v/>
      </c>
      <c r="AF891" s="128" t="str">
        <f t="shared" si="131"/>
        <v/>
      </c>
      <c r="AG891" s="128" t="str">
        <f t="shared" si="132"/>
        <v/>
      </c>
      <c r="AH891" s="128" t="str">
        <f t="shared" si="133"/>
        <v/>
      </c>
      <c r="AI891" s="128" t="str">
        <f t="shared" si="134"/>
        <v/>
      </c>
      <c r="AJ891" s="128" t="str">
        <f t="shared" si="135"/>
        <v/>
      </c>
      <c r="AK891" s="128" t="str">
        <f>IF(A891="","",エントリーシート!$G$6)</f>
        <v/>
      </c>
    </row>
    <row r="892" spans="26:37">
      <c r="Z892" s="128">
        <v>891</v>
      </c>
      <c r="AA892" s="128" t="str">
        <f>IF(A892="","",エントリーシート!$D$7)</f>
        <v/>
      </c>
      <c r="AB892" s="128" t="str">
        <f t="shared" si="127"/>
        <v/>
      </c>
      <c r="AC892" s="128" t="str">
        <f t="shared" si="128"/>
        <v/>
      </c>
      <c r="AD892" s="128" t="str">
        <f t="shared" si="129"/>
        <v/>
      </c>
      <c r="AE892" s="128" t="str">
        <f t="shared" si="130"/>
        <v/>
      </c>
      <c r="AF892" s="128" t="str">
        <f t="shared" si="131"/>
        <v/>
      </c>
      <c r="AG892" s="128" t="str">
        <f t="shared" si="132"/>
        <v/>
      </c>
      <c r="AH892" s="128" t="str">
        <f t="shared" si="133"/>
        <v/>
      </c>
      <c r="AI892" s="128" t="str">
        <f t="shared" si="134"/>
        <v/>
      </c>
      <c r="AJ892" s="128" t="str">
        <f t="shared" si="135"/>
        <v/>
      </c>
      <c r="AK892" s="128" t="str">
        <f>IF(A892="","",エントリーシート!$G$6)</f>
        <v/>
      </c>
    </row>
    <row r="893" spans="26:37">
      <c r="Z893" s="128">
        <v>892</v>
      </c>
      <c r="AA893" s="128" t="str">
        <f>IF(A893="","",エントリーシート!$D$7)</f>
        <v/>
      </c>
      <c r="AB893" s="128" t="str">
        <f t="shared" si="127"/>
        <v/>
      </c>
      <c r="AC893" s="128" t="str">
        <f t="shared" si="128"/>
        <v/>
      </c>
      <c r="AD893" s="128" t="str">
        <f t="shared" si="129"/>
        <v/>
      </c>
      <c r="AE893" s="128" t="str">
        <f t="shared" si="130"/>
        <v/>
      </c>
      <c r="AF893" s="128" t="str">
        <f t="shared" si="131"/>
        <v/>
      </c>
      <c r="AG893" s="128" t="str">
        <f t="shared" si="132"/>
        <v/>
      </c>
      <c r="AH893" s="128" t="str">
        <f t="shared" si="133"/>
        <v/>
      </c>
      <c r="AI893" s="128" t="str">
        <f t="shared" si="134"/>
        <v/>
      </c>
      <c r="AJ893" s="128" t="str">
        <f t="shared" si="135"/>
        <v/>
      </c>
      <c r="AK893" s="128" t="str">
        <f>IF(A893="","",エントリーシート!$G$6)</f>
        <v/>
      </c>
    </row>
    <row r="894" spans="26:37">
      <c r="Z894" s="128">
        <v>893</v>
      </c>
      <c r="AA894" s="128" t="str">
        <f>IF(A894="","",エントリーシート!$D$7)</f>
        <v/>
      </c>
      <c r="AB894" s="128" t="str">
        <f t="shared" si="127"/>
        <v/>
      </c>
      <c r="AC894" s="128" t="str">
        <f t="shared" si="128"/>
        <v/>
      </c>
      <c r="AD894" s="128" t="str">
        <f t="shared" si="129"/>
        <v/>
      </c>
      <c r="AE894" s="128" t="str">
        <f t="shared" si="130"/>
        <v/>
      </c>
      <c r="AF894" s="128" t="str">
        <f t="shared" si="131"/>
        <v/>
      </c>
      <c r="AG894" s="128" t="str">
        <f t="shared" si="132"/>
        <v/>
      </c>
      <c r="AH894" s="128" t="str">
        <f t="shared" si="133"/>
        <v/>
      </c>
      <c r="AI894" s="128" t="str">
        <f t="shared" si="134"/>
        <v/>
      </c>
      <c r="AJ894" s="128" t="str">
        <f t="shared" si="135"/>
        <v/>
      </c>
      <c r="AK894" s="128" t="str">
        <f>IF(A894="","",エントリーシート!$G$6)</f>
        <v/>
      </c>
    </row>
    <row r="895" spans="26:37">
      <c r="Z895" s="128">
        <v>894</v>
      </c>
      <c r="AA895" s="128" t="str">
        <f>IF(A895="","",エントリーシート!$D$7)</f>
        <v/>
      </c>
      <c r="AB895" s="128" t="str">
        <f t="shared" si="127"/>
        <v/>
      </c>
      <c r="AC895" s="128" t="str">
        <f t="shared" si="128"/>
        <v/>
      </c>
      <c r="AD895" s="128" t="str">
        <f t="shared" si="129"/>
        <v/>
      </c>
      <c r="AE895" s="128" t="str">
        <f t="shared" si="130"/>
        <v/>
      </c>
      <c r="AF895" s="128" t="str">
        <f t="shared" si="131"/>
        <v/>
      </c>
      <c r="AG895" s="128" t="str">
        <f t="shared" si="132"/>
        <v/>
      </c>
      <c r="AH895" s="128" t="str">
        <f t="shared" si="133"/>
        <v/>
      </c>
      <c r="AI895" s="128" t="str">
        <f t="shared" si="134"/>
        <v/>
      </c>
      <c r="AJ895" s="128" t="str">
        <f t="shared" si="135"/>
        <v/>
      </c>
      <c r="AK895" s="128" t="str">
        <f>IF(A895="","",エントリーシート!$G$6)</f>
        <v/>
      </c>
    </row>
    <row r="896" spans="26:37">
      <c r="Z896" s="128">
        <v>895</v>
      </c>
      <c r="AA896" s="128" t="str">
        <f>IF(A896="","",エントリーシート!$D$7)</f>
        <v/>
      </c>
      <c r="AB896" s="128" t="str">
        <f t="shared" si="127"/>
        <v/>
      </c>
      <c r="AC896" s="128" t="str">
        <f t="shared" si="128"/>
        <v/>
      </c>
      <c r="AD896" s="128" t="str">
        <f t="shared" si="129"/>
        <v/>
      </c>
      <c r="AE896" s="128" t="str">
        <f t="shared" si="130"/>
        <v/>
      </c>
      <c r="AF896" s="128" t="str">
        <f t="shared" si="131"/>
        <v/>
      </c>
      <c r="AG896" s="128" t="str">
        <f t="shared" si="132"/>
        <v/>
      </c>
      <c r="AH896" s="128" t="str">
        <f t="shared" si="133"/>
        <v/>
      </c>
      <c r="AI896" s="128" t="str">
        <f t="shared" si="134"/>
        <v/>
      </c>
      <c r="AJ896" s="128" t="str">
        <f t="shared" si="135"/>
        <v/>
      </c>
      <c r="AK896" s="128" t="str">
        <f>IF(A896="","",エントリーシート!$G$6)</f>
        <v/>
      </c>
    </row>
    <row r="897" spans="26:37">
      <c r="Z897" s="128">
        <v>896</v>
      </c>
      <c r="AA897" s="128" t="str">
        <f>IF(A897="","",エントリーシート!$D$7)</f>
        <v/>
      </c>
      <c r="AB897" s="128" t="str">
        <f t="shared" si="127"/>
        <v/>
      </c>
      <c r="AC897" s="128" t="str">
        <f t="shared" si="128"/>
        <v/>
      </c>
      <c r="AD897" s="128" t="str">
        <f t="shared" si="129"/>
        <v/>
      </c>
      <c r="AE897" s="128" t="str">
        <f t="shared" si="130"/>
        <v/>
      </c>
      <c r="AF897" s="128" t="str">
        <f t="shared" si="131"/>
        <v/>
      </c>
      <c r="AG897" s="128" t="str">
        <f t="shared" si="132"/>
        <v/>
      </c>
      <c r="AH897" s="128" t="str">
        <f t="shared" si="133"/>
        <v/>
      </c>
      <c r="AI897" s="128" t="str">
        <f t="shared" si="134"/>
        <v/>
      </c>
      <c r="AJ897" s="128" t="str">
        <f t="shared" si="135"/>
        <v/>
      </c>
      <c r="AK897" s="128" t="str">
        <f>IF(A897="","",エントリーシート!$G$6)</f>
        <v/>
      </c>
    </row>
    <row r="898" spans="26:37">
      <c r="Z898" s="128">
        <v>897</v>
      </c>
      <c r="AA898" s="128" t="str">
        <f>IF(A898="","",エントリーシート!$D$7)</f>
        <v/>
      </c>
      <c r="AB898" s="128" t="str">
        <f t="shared" si="127"/>
        <v/>
      </c>
      <c r="AC898" s="128" t="str">
        <f t="shared" si="128"/>
        <v/>
      </c>
      <c r="AD898" s="128" t="str">
        <f t="shared" si="129"/>
        <v/>
      </c>
      <c r="AE898" s="128" t="str">
        <f t="shared" si="130"/>
        <v/>
      </c>
      <c r="AF898" s="128" t="str">
        <f t="shared" si="131"/>
        <v/>
      </c>
      <c r="AG898" s="128" t="str">
        <f t="shared" si="132"/>
        <v/>
      </c>
      <c r="AH898" s="128" t="str">
        <f t="shared" si="133"/>
        <v/>
      </c>
      <c r="AI898" s="128" t="str">
        <f t="shared" si="134"/>
        <v/>
      </c>
      <c r="AJ898" s="128" t="str">
        <f t="shared" si="135"/>
        <v/>
      </c>
      <c r="AK898" s="128" t="str">
        <f>IF(A898="","",エントリーシート!$G$6)</f>
        <v/>
      </c>
    </row>
    <row r="899" spans="26:37">
      <c r="Z899" s="128">
        <v>898</v>
      </c>
      <c r="AA899" s="128" t="str">
        <f>IF(A899="","",エントリーシート!$D$7)</f>
        <v/>
      </c>
      <c r="AB899" s="128" t="str">
        <f t="shared" si="127"/>
        <v/>
      </c>
      <c r="AC899" s="128" t="str">
        <f t="shared" si="128"/>
        <v/>
      </c>
      <c r="AD899" s="128" t="str">
        <f t="shared" si="129"/>
        <v/>
      </c>
      <c r="AE899" s="128" t="str">
        <f t="shared" si="130"/>
        <v/>
      </c>
      <c r="AF899" s="128" t="str">
        <f t="shared" si="131"/>
        <v/>
      </c>
      <c r="AG899" s="128" t="str">
        <f t="shared" si="132"/>
        <v/>
      </c>
      <c r="AH899" s="128" t="str">
        <f t="shared" si="133"/>
        <v/>
      </c>
      <c r="AI899" s="128" t="str">
        <f t="shared" si="134"/>
        <v/>
      </c>
      <c r="AJ899" s="128" t="str">
        <f t="shared" si="135"/>
        <v/>
      </c>
      <c r="AK899" s="128" t="str">
        <f>IF(A899="","",エントリーシート!$G$6)</f>
        <v/>
      </c>
    </row>
    <row r="900" spans="26:37">
      <c r="Z900" s="128">
        <v>899</v>
      </c>
      <c r="AA900" s="128" t="str">
        <f>IF(A900="","",エントリーシート!$D$7)</f>
        <v/>
      </c>
      <c r="AB900" s="128" t="str">
        <f t="shared" si="127"/>
        <v/>
      </c>
      <c r="AC900" s="128" t="str">
        <f t="shared" si="128"/>
        <v/>
      </c>
      <c r="AD900" s="128" t="str">
        <f t="shared" si="129"/>
        <v/>
      </c>
      <c r="AE900" s="128" t="str">
        <f t="shared" si="130"/>
        <v/>
      </c>
      <c r="AF900" s="128" t="str">
        <f t="shared" si="131"/>
        <v/>
      </c>
      <c r="AG900" s="128" t="str">
        <f t="shared" si="132"/>
        <v/>
      </c>
      <c r="AH900" s="128" t="str">
        <f t="shared" si="133"/>
        <v/>
      </c>
      <c r="AI900" s="128" t="str">
        <f t="shared" si="134"/>
        <v/>
      </c>
      <c r="AJ900" s="128" t="str">
        <f t="shared" si="135"/>
        <v/>
      </c>
      <c r="AK900" s="128" t="str">
        <f>IF(A900="","",エントリーシート!$G$6)</f>
        <v/>
      </c>
    </row>
    <row r="901" spans="26:37">
      <c r="Z901" s="128">
        <v>900</v>
      </c>
      <c r="AA901" s="128" t="str">
        <f>IF(A901="","",エントリーシート!$D$7)</f>
        <v/>
      </c>
      <c r="AB901" s="128" t="str">
        <f t="shared" si="127"/>
        <v/>
      </c>
      <c r="AC901" s="128" t="str">
        <f t="shared" si="128"/>
        <v/>
      </c>
      <c r="AD901" s="128" t="str">
        <f t="shared" si="129"/>
        <v/>
      </c>
      <c r="AE901" s="128" t="str">
        <f t="shared" si="130"/>
        <v/>
      </c>
      <c r="AF901" s="128" t="str">
        <f t="shared" si="131"/>
        <v/>
      </c>
      <c r="AG901" s="128" t="str">
        <f t="shared" si="132"/>
        <v/>
      </c>
      <c r="AH901" s="128" t="str">
        <f t="shared" si="133"/>
        <v/>
      </c>
      <c r="AI901" s="128" t="str">
        <f t="shared" si="134"/>
        <v/>
      </c>
      <c r="AJ901" s="128" t="str">
        <f t="shared" si="135"/>
        <v/>
      </c>
      <c r="AK901" s="128" t="str">
        <f>IF(A901="","",エントリーシート!$G$6)</f>
        <v/>
      </c>
    </row>
    <row r="902" spans="26:37">
      <c r="Z902" s="128">
        <v>901</v>
      </c>
      <c r="AA902" s="128" t="str">
        <f>IF(A902="","",エントリーシート!$D$7)</f>
        <v/>
      </c>
      <c r="AB902" s="128" t="str">
        <f t="shared" si="127"/>
        <v/>
      </c>
      <c r="AC902" s="128" t="str">
        <f t="shared" si="128"/>
        <v/>
      </c>
      <c r="AD902" s="128" t="str">
        <f t="shared" si="129"/>
        <v/>
      </c>
      <c r="AE902" s="128" t="str">
        <f t="shared" si="130"/>
        <v/>
      </c>
      <c r="AF902" s="128" t="str">
        <f t="shared" si="131"/>
        <v/>
      </c>
      <c r="AG902" s="128" t="str">
        <f t="shared" si="132"/>
        <v/>
      </c>
      <c r="AH902" s="128" t="str">
        <f t="shared" si="133"/>
        <v/>
      </c>
      <c r="AI902" s="128" t="str">
        <f t="shared" si="134"/>
        <v/>
      </c>
      <c r="AJ902" s="128" t="str">
        <f t="shared" si="135"/>
        <v/>
      </c>
      <c r="AK902" s="128" t="str">
        <f>IF(A902="","",エントリーシート!$G$6)</f>
        <v/>
      </c>
    </row>
    <row r="903" spans="26:37">
      <c r="Z903" s="128">
        <v>902</v>
      </c>
      <c r="AA903" s="128" t="str">
        <f>IF(A903="","",エントリーシート!$D$7)</f>
        <v/>
      </c>
      <c r="AB903" s="128" t="str">
        <f t="shared" si="127"/>
        <v/>
      </c>
      <c r="AC903" s="128" t="str">
        <f t="shared" si="128"/>
        <v/>
      </c>
      <c r="AD903" s="128" t="str">
        <f t="shared" si="129"/>
        <v/>
      </c>
      <c r="AE903" s="128" t="str">
        <f t="shared" si="130"/>
        <v/>
      </c>
      <c r="AF903" s="128" t="str">
        <f t="shared" si="131"/>
        <v/>
      </c>
      <c r="AG903" s="128" t="str">
        <f t="shared" si="132"/>
        <v/>
      </c>
      <c r="AH903" s="128" t="str">
        <f t="shared" si="133"/>
        <v/>
      </c>
      <c r="AI903" s="128" t="str">
        <f t="shared" si="134"/>
        <v/>
      </c>
      <c r="AJ903" s="128" t="str">
        <f t="shared" si="135"/>
        <v/>
      </c>
      <c r="AK903" s="128" t="str">
        <f>IF(A903="","",エントリーシート!$G$6)</f>
        <v/>
      </c>
    </row>
    <row r="904" spans="26:37">
      <c r="Z904" s="128">
        <v>903</v>
      </c>
      <c r="AA904" s="128" t="str">
        <f>IF(A904="","",エントリーシート!$D$7)</f>
        <v/>
      </c>
      <c r="AB904" s="128" t="str">
        <f t="shared" si="127"/>
        <v/>
      </c>
      <c r="AC904" s="128" t="str">
        <f t="shared" si="128"/>
        <v/>
      </c>
      <c r="AD904" s="128" t="str">
        <f t="shared" si="129"/>
        <v/>
      </c>
      <c r="AE904" s="128" t="str">
        <f t="shared" si="130"/>
        <v/>
      </c>
      <c r="AF904" s="128" t="str">
        <f t="shared" si="131"/>
        <v/>
      </c>
      <c r="AG904" s="128" t="str">
        <f t="shared" si="132"/>
        <v/>
      </c>
      <c r="AH904" s="128" t="str">
        <f t="shared" si="133"/>
        <v/>
      </c>
      <c r="AI904" s="128" t="str">
        <f t="shared" si="134"/>
        <v/>
      </c>
      <c r="AJ904" s="128" t="str">
        <f t="shared" si="135"/>
        <v/>
      </c>
      <c r="AK904" s="128" t="str">
        <f>IF(A904="","",エントリーシート!$G$6)</f>
        <v/>
      </c>
    </row>
    <row r="905" spans="26:37">
      <c r="Z905" s="128">
        <v>904</v>
      </c>
      <c r="AA905" s="128" t="str">
        <f>IF(A905="","",エントリーシート!$D$7)</f>
        <v/>
      </c>
      <c r="AB905" s="128" t="str">
        <f t="shared" ref="AB905:AB968" si="136">IF($AA905="","",C905)</f>
        <v/>
      </c>
      <c r="AC905" s="128" t="str">
        <f t="shared" ref="AC905:AC968" si="137">IF($AA905="","",E905)</f>
        <v/>
      </c>
      <c r="AD905" s="128" t="str">
        <f t="shared" ref="AD905:AD968" si="138">IF($AA905="","",LEFT(B905,5))</f>
        <v/>
      </c>
      <c r="AE905" s="128" t="str">
        <f t="shared" ref="AE905:AE968" si="139">IF($AA905="","",I905)</f>
        <v/>
      </c>
      <c r="AF905" s="128" t="str">
        <f t="shared" ref="AF905:AF968" si="140">IF($AA905="","",J905)</f>
        <v/>
      </c>
      <c r="AG905" s="128" t="str">
        <f t="shared" ref="AG905:AG968" si="141">IF($AA905="","",K905)</f>
        <v/>
      </c>
      <c r="AH905" s="128" t="str">
        <f t="shared" ref="AH905:AH968" si="142">IF($AA905="","",L905)</f>
        <v/>
      </c>
      <c r="AI905" s="128" t="str">
        <f t="shared" ref="AI905:AI968" si="143">IF($AA905="","",M905)</f>
        <v/>
      </c>
      <c r="AJ905" s="128" t="str">
        <f t="shared" ref="AJ905:AJ968" si="144">IF($AA905="","",N905)</f>
        <v/>
      </c>
      <c r="AK905" s="128" t="str">
        <f>IF(A905="","",エントリーシート!$G$6)</f>
        <v/>
      </c>
    </row>
    <row r="906" spans="26:37">
      <c r="Z906" s="128">
        <v>905</v>
      </c>
      <c r="AA906" s="128" t="str">
        <f>IF(A906="","",エントリーシート!$D$7)</f>
        <v/>
      </c>
      <c r="AB906" s="128" t="str">
        <f t="shared" si="136"/>
        <v/>
      </c>
      <c r="AC906" s="128" t="str">
        <f t="shared" si="137"/>
        <v/>
      </c>
      <c r="AD906" s="128" t="str">
        <f t="shared" si="138"/>
        <v/>
      </c>
      <c r="AE906" s="128" t="str">
        <f t="shared" si="139"/>
        <v/>
      </c>
      <c r="AF906" s="128" t="str">
        <f t="shared" si="140"/>
        <v/>
      </c>
      <c r="AG906" s="128" t="str">
        <f t="shared" si="141"/>
        <v/>
      </c>
      <c r="AH906" s="128" t="str">
        <f t="shared" si="142"/>
        <v/>
      </c>
      <c r="AI906" s="128" t="str">
        <f t="shared" si="143"/>
        <v/>
      </c>
      <c r="AJ906" s="128" t="str">
        <f t="shared" si="144"/>
        <v/>
      </c>
      <c r="AK906" s="128" t="str">
        <f>IF(A906="","",エントリーシート!$G$6)</f>
        <v/>
      </c>
    </row>
    <row r="907" spans="26:37">
      <c r="Z907" s="128">
        <v>906</v>
      </c>
      <c r="AA907" s="128" t="str">
        <f>IF(A907="","",エントリーシート!$D$7)</f>
        <v/>
      </c>
      <c r="AB907" s="128" t="str">
        <f t="shared" si="136"/>
        <v/>
      </c>
      <c r="AC907" s="128" t="str">
        <f t="shared" si="137"/>
        <v/>
      </c>
      <c r="AD907" s="128" t="str">
        <f t="shared" si="138"/>
        <v/>
      </c>
      <c r="AE907" s="128" t="str">
        <f t="shared" si="139"/>
        <v/>
      </c>
      <c r="AF907" s="128" t="str">
        <f t="shared" si="140"/>
        <v/>
      </c>
      <c r="AG907" s="128" t="str">
        <f t="shared" si="141"/>
        <v/>
      </c>
      <c r="AH907" s="128" t="str">
        <f t="shared" si="142"/>
        <v/>
      </c>
      <c r="AI907" s="128" t="str">
        <f t="shared" si="143"/>
        <v/>
      </c>
      <c r="AJ907" s="128" t="str">
        <f t="shared" si="144"/>
        <v/>
      </c>
      <c r="AK907" s="128" t="str">
        <f>IF(A907="","",エントリーシート!$G$6)</f>
        <v/>
      </c>
    </row>
    <row r="908" spans="26:37">
      <c r="Z908" s="128">
        <v>907</v>
      </c>
      <c r="AA908" s="128" t="str">
        <f>IF(A908="","",エントリーシート!$D$7)</f>
        <v/>
      </c>
      <c r="AB908" s="128" t="str">
        <f t="shared" si="136"/>
        <v/>
      </c>
      <c r="AC908" s="128" t="str">
        <f t="shared" si="137"/>
        <v/>
      </c>
      <c r="AD908" s="128" t="str">
        <f t="shared" si="138"/>
        <v/>
      </c>
      <c r="AE908" s="128" t="str">
        <f t="shared" si="139"/>
        <v/>
      </c>
      <c r="AF908" s="128" t="str">
        <f t="shared" si="140"/>
        <v/>
      </c>
      <c r="AG908" s="128" t="str">
        <f t="shared" si="141"/>
        <v/>
      </c>
      <c r="AH908" s="128" t="str">
        <f t="shared" si="142"/>
        <v/>
      </c>
      <c r="AI908" s="128" t="str">
        <f t="shared" si="143"/>
        <v/>
      </c>
      <c r="AJ908" s="128" t="str">
        <f t="shared" si="144"/>
        <v/>
      </c>
      <c r="AK908" s="128" t="str">
        <f>IF(A908="","",エントリーシート!$G$6)</f>
        <v/>
      </c>
    </row>
    <row r="909" spans="26:37">
      <c r="Z909" s="128">
        <v>908</v>
      </c>
      <c r="AA909" s="128" t="str">
        <f>IF(A909="","",エントリーシート!$D$7)</f>
        <v/>
      </c>
      <c r="AB909" s="128" t="str">
        <f t="shared" si="136"/>
        <v/>
      </c>
      <c r="AC909" s="128" t="str">
        <f t="shared" si="137"/>
        <v/>
      </c>
      <c r="AD909" s="128" t="str">
        <f t="shared" si="138"/>
        <v/>
      </c>
      <c r="AE909" s="128" t="str">
        <f t="shared" si="139"/>
        <v/>
      </c>
      <c r="AF909" s="128" t="str">
        <f t="shared" si="140"/>
        <v/>
      </c>
      <c r="AG909" s="128" t="str">
        <f t="shared" si="141"/>
        <v/>
      </c>
      <c r="AH909" s="128" t="str">
        <f t="shared" si="142"/>
        <v/>
      </c>
      <c r="AI909" s="128" t="str">
        <f t="shared" si="143"/>
        <v/>
      </c>
      <c r="AJ909" s="128" t="str">
        <f t="shared" si="144"/>
        <v/>
      </c>
      <c r="AK909" s="128" t="str">
        <f>IF(A909="","",エントリーシート!$G$6)</f>
        <v/>
      </c>
    </row>
    <row r="910" spans="26:37">
      <c r="Z910" s="128">
        <v>909</v>
      </c>
      <c r="AA910" s="128" t="str">
        <f>IF(A910="","",エントリーシート!$D$7)</f>
        <v/>
      </c>
      <c r="AB910" s="128" t="str">
        <f t="shared" si="136"/>
        <v/>
      </c>
      <c r="AC910" s="128" t="str">
        <f t="shared" si="137"/>
        <v/>
      </c>
      <c r="AD910" s="128" t="str">
        <f t="shared" si="138"/>
        <v/>
      </c>
      <c r="AE910" s="128" t="str">
        <f t="shared" si="139"/>
        <v/>
      </c>
      <c r="AF910" s="128" t="str">
        <f t="shared" si="140"/>
        <v/>
      </c>
      <c r="AG910" s="128" t="str">
        <f t="shared" si="141"/>
        <v/>
      </c>
      <c r="AH910" s="128" t="str">
        <f t="shared" si="142"/>
        <v/>
      </c>
      <c r="AI910" s="128" t="str">
        <f t="shared" si="143"/>
        <v/>
      </c>
      <c r="AJ910" s="128" t="str">
        <f t="shared" si="144"/>
        <v/>
      </c>
      <c r="AK910" s="128" t="str">
        <f>IF(A910="","",エントリーシート!$G$6)</f>
        <v/>
      </c>
    </row>
    <row r="911" spans="26:37">
      <c r="Z911" s="128">
        <v>910</v>
      </c>
      <c r="AA911" s="128" t="str">
        <f>IF(A911="","",エントリーシート!$D$7)</f>
        <v/>
      </c>
      <c r="AB911" s="128" t="str">
        <f t="shared" si="136"/>
        <v/>
      </c>
      <c r="AC911" s="128" t="str">
        <f t="shared" si="137"/>
        <v/>
      </c>
      <c r="AD911" s="128" t="str">
        <f t="shared" si="138"/>
        <v/>
      </c>
      <c r="AE911" s="128" t="str">
        <f t="shared" si="139"/>
        <v/>
      </c>
      <c r="AF911" s="128" t="str">
        <f t="shared" si="140"/>
        <v/>
      </c>
      <c r="AG911" s="128" t="str">
        <f t="shared" si="141"/>
        <v/>
      </c>
      <c r="AH911" s="128" t="str">
        <f t="shared" si="142"/>
        <v/>
      </c>
      <c r="AI911" s="128" t="str">
        <f t="shared" si="143"/>
        <v/>
      </c>
      <c r="AJ911" s="128" t="str">
        <f t="shared" si="144"/>
        <v/>
      </c>
      <c r="AK911" s="128" t="str">
        <f>IF(A911="","",エントリーシート!$G$6)</f>
        <v/>
      </c>
    </row>
    <row r="912" spans="26:37">
      <c r="Z912" s="128">
        <v>911</v>
      </c>
      <c r="AA912" s="128" t="str">
        <f>IF(A912="","",エントリーシート!$D$7)</f>
        <v/>
      </c>
      <c r="AB912" s="128" t="str">
        <f t="shared" si="136"/>
        <v/>
      </c>
      <c r="AC912" s="128" t="str">
        <f t="shared" si="137"/>
        <v/>
      </c>
      <c r="AD912" s="128" t="str">
        <f t="shared" si="138"/>
        <v/>
      </c>
      <c r="AE912" s="128" t="str">
        <f t="shared" si="139"/>
        <v/>
      </c>
      <c r="AF912" s="128" t="str">
        <f t="shared" si="140"/>
        <v/>
      </c>
      <c r="AG912" s="128" t="str">
        <f t="shared" si="141"/>
        <v/>
      </c>
      <c r="AH912" s="128" t="str">
        <f t="shared" si="142"/>
        <v/>
      </c>
      <c r="AI912" s="128" t="str">
        <f t="shared" si="143"/>
        <v/>
      </c>
      <c r="AJ912" s="128" t="str">
        <f t="shared" si="144"/>
        <v/>
      </c>
      <c r="AK912" s="128" t="str">
        <f>IF(A912="","",エントリーシート!$G$6)</f>
        <v/>
      </c>
    </row>
    <row r="913" spans="26:37">
      <c r="Z913" s="128">
        <v>912</v>
      </c>
      <c r="AA913" s="128" t="str">
        <f>IF(A913="","",エントリーシート!$D$7)</f>
        <v/>
      </c>
      <c r="AB913" s="128" t="str">
        <f t="shared" si="136"/>
        <v/>
      </c>
      <c r="AC913" s="128" t="str">
        <f t="shared" si="137"/>
        <v/>
      </c>
      <c r="AD913" s="128" t="str">
        <f t="shared" si="138"/>
        <v/>
      </c>
      <c r="AE913" s="128" t="str">
        <f t="shared" si="139"/>
        <v/>
      </c>
      <c r="AF913" s="128" t="str">
        <f t="shared" si="140"/>
        <v/>
      </c>
      <c r="AG913" s="128" t="str">
        <f t="shared" si="141"/>
        <v/>
      </c>
      <c r="AH913" s="128" t="str">
        <f t="shared" si="142"/>
        <v/>
      </c>
      <c r="AI913" s="128" t="str">
        <f t="shared" si="143"/>
        <v/>
      </c>
      <c r="AJ913" s="128" t="str">
        <f t="shared" si="144"/>
        <v/>
      </c>
      <c r="AK913" s="128" t="str">
        <f>IF(A913="","",エントリーシート!$G$6)</f>
        <v/>
      </c>
    </row>
    <row r="914" spans="26:37">
      <c r="Z914" s="128">
        <v>913</v>
      </c>
      <c r="AA914" s="128" t="str">
        <f>IF(A914="","",エントリーシート!$D$7)</f>
        <v/>
      </c>
      <c r="AB914" s="128" t="str">
        <f t="shared" si="136"/>
        <v/>
      </c>
      <c r="AC914" s="128" t="str">
        <f t="shared" si="137"/>
        <v/>
      </c>
      <c r="AD914" s="128" t="str">
        <f t="shared" si="138"/>
        <v/>
      </c>
      <c r="AE914" s="128" t="str">
        <f t="shared" si="139"/>
        <v/>
      </c>
      <c r="AF914" s="128" t="str">
        <f t="shared" si="140"/>
        <v/>
      </c>
      <c r="AG914" s="128" t="str">
        <f t="shared" si="141"/>
        <v/>
      </c>
      <c r="AH914" s="128" t="str">
        <f t="shared" si="142"/>
        <v/>
      </c>
      <c r="AI914" s="128" t="str">
        <f t="shared" si="143"/>
        <v/>
      </c>
      <c r="AJ914" s="128" t="str">
        <f t="shared" si="144"/>
        <v/>
      </c>
      <c r="AK914" s="128" t="str">
        <f>IF(A914="","",エントリーシート!$G$6)</f>
        <v/>
      </c>
    </row>
    <row r="915" spans="26:37">
      <c r="Z915" s="128">
        <v>914</v>
      </c>
      <c r="AA915" s="128" t="str">
        <f>IF(A915="","",エントリーシート!$D$7)</f>
        <v/>
      </c>
      <c r="AB915" s="128" t="str">
        <f t="shared" si="136"/>
        <v/>
      </c>
      <c r="AC915" s="128" t="str">
        <f t="shared" si="137"/>
        <v/>
      </c>
      <c r="AD915" s="128" t="str">
        <f t="shared" si="138"/>
        <v/>
      </c>
      <c r="AE915" s="128" t="str">
        <f t="shared" si="139"/>
        <v/>
      </c>
      <c r="AF915" s="128" t="str">
        <f t="shared" si="140"/>
        <v/>
      </c>
      <c r="AG915" s="128" t="str">
        <f t="shared" si="141"/>
        <v/>
      </c>
      <c r="AH915" s="128" t="str">
        <f t="shared" si="142"/>
        <v/>
      </c>
      <c r="AI915" s="128" t="str">
        <f t="shared" si="143"/>
        <v/>
      </c>
      <c r="AJ915" s="128" t="str">
        <f t="shared" si="144"/>
        <v/>
      </c>
      <c r="AK915" s="128" t="str">
        <f>IF(A915="","",エントリーシート!$G$6)</f>
        <v/>
      </c>
    </row>
    <row r="916" spans="26:37">
      <c r="Z916" s="128">
        <v>915</v>
      </c>
      <c r="AA916" s="128" t="str">
        <f>IF(A916="","",エントリーシート!$D$7)</f>
        <v/>
      </c>
      <c r="AB916" s="128" t="str">
        <f t="shared" si="136"/>
        <v/>
      </c>
      <c r="AC916" s="128" t="str">
        <f t="shared" si="137"/>
        <v/>
      </c>
      <c r="AD916" s="128" t="str">
        <f t="shared" si="138"/>
        <v/>
      </c>
      <c r="AE916" s="128" t="str">
        <f t="shared" si="139"/>
        <v/>
      </c>
      <c r="AF916" s="128" t="str">
        <f t="shared" si="140"/>
        <v/>
      </c>
      <c r="AG916" s="128" t="str">
        <f t="shared" si="141"/>
        <v/>
      </c>
      <c r="AH916" s="128" t="str">
        <f t="shared" si="142"/>
        <v/>
      </c>
      <c r="AI916" s="128" t="str">
        <f t="shared" si="143"/>
        <v/>
      </c>
      <c r="AJ916" s="128" t="str">
        <f t="shared" si="144"/>
        <v/>
      </c>
      <c r="AK916" s="128" t="str">
        <f>IF(A916="","",エントリーシート!$G$6)</f>
        <v/>
      </c>
    </row>
    <row r="917" spans="26:37">
      <c r="Z917" s="128">
        <v>916</v>
      </c>
      <c r="AA917" s="128" t="str">
        <f>IF(A917="","",エントリーシート!$D$7)</f>
        <v/>
      </c>
      <c r="AB917" s="128" t="str">
        <f t="shared" si="136"/>
        <v/>
      </c>
      <c r="AC917" s="128" t="str">
        <f t="shared" si="137"/>
        <v/>
      </c>
      <c r="AD917" s="128" t="str">
        <f t="shared" si="138"/>
        <v/>
      </c>
      <c r="AE917" s="128" t="str">
        <f t="shared" si="139"/>
        <v/>
      </c>
      <c r="AF917" s="128" t="str">
        <f t="shared" si="140"/>
        <v/>
      </c>
      <c r="AG917" s="128" t="str">
        <f t="shared" si="141"/>
        <v/>
      </c>
      <c r="AH917" s="128" t="str">
        <f t="shared" si="142"/>
        <v/>
      </c>
      <c r="AI917" s="128" t="str">
        <f t="shared" si="143"/>
        <v/>
      </c>
      <c r="AJ917" s="128" t="str">
        <f t="shared" si="144"/>
        <v/>
      </c>
      <c r="AK917" s="128" t="str">
        <f>IF(A917="","",エントリーシート!$G$6)</f>
        <v/>
      </c>
    </row>
    <row r="918" spans="26:37">
      <c r="Z918" s="128">
        <v>917</v>
      </c>
      <c r="AA918" s="128" t="str">
        <f>IF(A918="","",エントリーシート!$D$7)</f>
        <v/>
      </c>
      <c r="AB918" s="128" t="str">
        <f t="shared" si="136"/>
        <v/>
      </c>
      <c r="AC918" s="128" t="str">
        <f t="shared" si="137"/>
        <v/>
      </c>
      <c r="AD918" s="128" t="str">
        <f t="shared" si="138"/>
        <v/>
      </c>
      <c r="AE918" s="128" t="str">
        <f t="shared" si="139"/>
        <v/>
      </c>
      <c r="AF918" s="128" t="str">
        <f t="shared" si="140"/>
        <v/>
      </c>
      <c r="AG918" s="128" t="str">
        <f t="shared" si="141"/>
        <v/>
      </c>
      <c r="AH918" s="128" t="str">
        <f t="shared" si="142"/>
        <v/>
      </c>
      <c r="AI918" s="128" t="str">
        <f t="shared" si="143"/>
        <v/>
      </c>
      <c r="AJ918" s="128" t="str">
        <f t="shared" si="144"/>
        <v/>
      </c>
      <c r="AK918" s="128" t="str">
        <f>IF(A918="","",エントリーシート!$G$6)</f>
        <v/>
      </c>
    </row>
    <row r="919" spans="26:37">
      <c r="Z919" s="128">
        <v>918</v>
      </c>
      <c r="AA919" s="128" t="str">
        <f>IF(A919="","",エントリーシート!$D$7)</f>
        <v/>
      </c>
      <c r="AB919" s="128" t="str">
        <f t="shared" si="136"/>
        <v/>
      </c>
      <c r="AC919" s="128" t="str">
        <f t="shared" si="137"/>
        <v/>
      </c>
      <c r="AD919" s="128" t="str">
        <f t="shared" si="138"/>
        <v/>
      </c>
      <c r="AE919" s="128" t="str">
        <f t="shared" si="139"/>
        <v/>
      </c>
      <c r="AF919" s="128" t="str">
        <f t="shared" si="140"/>
        <v/>
      </c>
      <c r="AG919" s="128" t="str">
        <f t="shared" si="141"/>
        <v/>
      </c>
      <c r="AH919" s="128" t="str">
        <f t="shared" si="142"/>
        <v/>
      </c>
      <c r="AI919" s="128" t="str">
        <f t="shared" si="143"/>
        <v/>
      </c>
      <c r="AJ919" s="128" t="str">
        <f t="shared" si="144"/>
        <v/>
      </c>
      <c r="AK919" s="128" t="str">
        <f>IF(A919="","",エントリーシート!$G$6)</f>
        <v/>
      </c>
    </row>
    <row r="920" spans="26:37">
      <c r="Z920" s="128">
        <v>919</v>
      </c>
      <c r="AA920" s="128" t="str">
        <f>IF(A920="","",エントリーシート!$D$7)</f>
        <v/>
      </c>
      <c r="AB920" s="128" t="str">
        <f t="shared" si="136"/>
        <v/>
      </c>
      <c r="AC920" s="128" t="str">
        <f t="shared" si="137"/>
        <v/>
      </c>
      <c r="AD920" s="128" t="str">
        <f t="shared" si="138"/>
        <v/>
      </c>
      <c r="AE920" s="128" t="str">
        <f t="shared" si="139"/>
        <v/>
      </c>
      <c r="AF920" s="128" t="str">
        <f t="shared" si="140"/>
        <v/>
      </c>
      <c r="AG920" s="128" t="str">
        <f t="shared" si="141"/>
        <v/>
      </c>
      <c r="AH920" s="128" t="str">
        <f t="shared" si="142"/>
        <v/>
      </c>
      <c r="AI920" s="128" t="str">
        <f t="shared" si="143"/>
        <v/>
      </c>
      <c r="AJ920" s="128" t="str">
        <f t="shared" si="144"/>
        <v/>
      </c>
      <c r="AK920" s="128" t="str">
        <f>IF(A920="","",エントリーシート!$G$6)</f>
        <v/>
      </c>
    </row>
    <row r="921" spans="26:37">
      <c r="Z921" s="128">
        <v>920</v>
      </c>
      <c r="AA921" s="128" t="str">
        <f>IF(A921="","",エントリーシート!$D$7)</f>
        <v/>
      </c>
      <c r="AB921" s="128" t="str">
        <f t="shared" si="136"/>
        <v/>
      </c>
      <c r="AC921" s="128" t="str">
        <f t="shared" si="137"/>
        <v/>
      </c>
      <c r="AD921" s="128" t="str">
        <f t="shared" si="138"/>
        <v/>
      </c>
      <c r="AE921" s="128" t="str">
        <f t="shared" si="139"/>
        <v/>
      </c>
      <c r="AF921" s="128" t="str">
        <f t="shared" si="140"/>
        <v/>
      </c>
      <c r="AG921" s="128" t="str">
        <f t="shared" si="141"/>
        <v/>
      </c>
      <c r="AH921" s="128" t="str">
        <f t="shared" si="142"/>
        <v/>
      </c>
      <c r="AI921" s="128" t="str">
        <f t="shared" si="143"/>
        <v/>
      </c>
      <c r="AJ921" s="128" t="str">
        <f t="shared" si="144"/>
        <v/>
      </c>
      <c r="AK921" s="128" t="str">
        <f>IF(A921="","",エントリーシート!$G$6)</f>
        <v/>
      </c>
    </row>
    <row r="922" spans="26:37">
      <c r="Z922" s="128">
        <v>921</v>
      </c>
      <c r="AA922" s="128" t="str">
        <f>IF(A922="","",エントリーシート!$D$7)</f>
        <v/>
      </c>
      <c r="AB922" s="128" t="str">
        <f t="shared" si="136"/>
        <v/>
      </c>
      <c r="AC922" s="128" t="str">
        <f t="shared" si="137"/>
        <v/>
      </c>
      <c r="AD922" s="128" t="str">
        <f t="shared" si="138"/>
        <v/>
      </c>
      <c r="AE922" s="128" t="str">
        <f t="shared" si="139"/>
        <v/>
      </c>
      <c r="AF922" s="128" t="str">
        <f t="shared" si="140"/>
        <v/>
      </c>
      <c r="AG922" s="128" t="str">
        <f t="shared" si="141"/>
        <v/>
      </c>
      <c r="AH922" s="128" t="str">
        <f t="shared" si="142"/>
        <v/>
      </c>
      <c r="AI922" s="128" t="str">
        <f t="shared" si="143"/>
        <v/>
      </c>
      <c r="AJ922" s="128" t="str">
        <f t="shared" si="144"/>
        <v/>
      </c>
      <c r="AK922" s="128" t="str">
        <f>IF(A922="","",エントリーシート!$G$6)</f>
        <v/>
      </c>
    </row>
    <row r="923" spans="26:37">
      <c r="Z923" s="128">
        <v>922</v>
      </c>
      <c r="AA923" s="128" t="str">
        <f>IF(A923="","",エントリーシート!$D$7)</f>
        <v/>
      </c>
      <c r="AB923" s="128" t="str">
        <f t="shared" si="136"/>
        <v/>
      </c>
      <c r="AC923" s="128" t="str">
        <f t="shared" si="137"/>
        <v/>
      </c>
      <c r="AD923" s="128" t="str">
        <f t="shared" si="138"/>
        <v/>
      </c>
      <c r="AE923" s="128" t="str">
        <f t="shared" si="139"/>
        <v/>
      </c>
      <c r="AF923" s="128" t="str">
        <f t="shared" si="140"/>
        <v/>
      </c>
      <c r="AG923" s="128" t="str">
        <f t="shared" si="141"/>
        <v/>
      </c>
      <c r="AH923" s="128" t="str">
        <f t="shared" si="142"/>
        <v/>
      </c>
      <c r="AI923" s="128" t="str">
        <f t="shared" si="143"/>
        <v/>
      </c>
      <c r="AJ923" s="128" t="str">
        <f t="shared" si="144"/>
        <v/>
      </c>
      <c r="AK923" s="128" t="str">
        <f>IF(A923="","",エントリーシート!$G$6)</f>
        <v/>
      </c>
    </row>
    <row r="924" spans="26:37">
      <c r="Z924" s="128">
        <v>923</v>
      </c>
      <c r="AA924" s="128" t="str">
        <f>IF(A924="","",エントリーシート!$D$7)</f>
        <v/>
      </c>
      <c r="AB924" s="128" t="str">
        <f t="shared" si="136"/>
        <v/>
      </c>
      <c r="AC924" s="128" t="str">
        <f t="shared" si="137"/>
        <v/>
      </c>
      <c r="AD924" s="128" t="str">
        <f t="shared" si="138"/>
        <v/>
      </c>
      <c r="AE924" s="128" t="str">
        <f t="shared" si="139"/>
        <v/>
      </c>
      <c r="AF924" s="128" t="str">
        <f t="shared" si="140"/>
        <v/>
      </c>
      <c r="AG924" s="128" t="str">
        <f t="shared" si="141"/>
        <v/>
      </c>
      <c r="AH924" s="128" t="str">
        <f t="shared" si="142"/>
        <v/>
      </c>
      <c r="AI924" s="128" t="str">
        <f t="shared" si="143"/>
        <v/>
      </c>
      <c r="AJ924" s="128" t="str">
        <f t="shared" si="144"/>
        <v/>
      </c>
      <c r="AK924" s="128" t="str">
        <f>IF(A924="","",エントリーシート!$G$6)</f>
        <v/>
      </c>
    </row>
    <row r="925" spans="26:37">
      <c r="Z925" s="128">
        <v>924</v>
      </c>
      <c r="AA925" s="128" t="str">
        <f>IF(A925="","",エントリーシート!$D$7)</f>
        <v/>
      </c>
      <c r="AB925" s="128" t="str">
        <f t="shared" si="136"/>
        <v/>
      </c>
      <c r="AC925" s="128" t="str">
        <f t="shared" si="137"/>
        <v/>
      </c>
      <c r="AD925" s="128" t="str">
        <f t="shared" si="138"/>
        <v/>
      </c>
      <c r="AE925" s="128" t="str">
        <f t="shared" si="139"/>
        <v/>
      </c>
      <c r="AF925" s="128" t="str">
        <f t="shared" si="140"/>
        <v/>
      </c>
      <c r="AG925" s="128" t="str">
        <f t="shared" si="141"/>
        <v/>
      </c>
      <c r="AH925" s="128" t="str">
        <f t="shared" si="142"/>
        <v/>
      </c>
      <c r="AI925" s="128" t="str">
        <f t="shared" si="143"/>
        <v/>
      </c>
      <c r="AJ925" s="128" t="str">
        <f t="shared" si="144"/>
        <v/>
      </c>
      <c r="AK925" s="128" t="str">
        <f>IF(A925="","",エントリーシート!$G$6)</f>
        <v/>
      </c>
    </row>
    <row r="926" spans="26:37">
      <c r="Z926" s="128">
        <v>925</v>
      </c>
      <c r="AA926" s="128" t="str">
        <f>IF(A926="","",エントリーシート!$D$7)</f>
        <v/>
      </c>
      <c r="AB926" s="128" t="str">
        <f t="shared" si="136"/>
        <v/>
      </c>
      <c r="AC926" s="128" t="str">
        <f t="shared" si="137"/>
        <v/>
      </c>
      <c r="AD926" s="128" t="str">
        <f t="shared" si="138"/>
        <v/>
      </c>
      <c r="AE926" s="128" t="str">
        <f t="shared" si="139"/>
        <v/>
      </c>
      <c r="AF926" s="128" t="str">
        <f t="shared" si="140"/>
        <v/>
      </c>
      <c r="AG926" s="128" t="str">
        <f t="shared" si="141"/>
        <v/>
      </c>
      <c r="AH926" s="128" t="str">
        <f t="shared" si="142"/>
        <v/>
      </c>
      <c r="AI926" s="128" t="str">
        <f t="shared" si="143"/>
        <v/>
      </c>
      <c r="AJ926" s="128" t="str">
        <f t="shared" si="144"/>
        <v/>
      </c>
      <c r="AK926" s="128" t="str">
        <f>IF(A926="","",エントリーシート!$G$6)</f>
        <v/>
      </c>
    </row>
    <row r="927" spans="26:37">
      <c r="Z927" s="128">
        <v>926</v>
      </c>
      <c r="AA927" s="128" t="str">
        <f>IF(A927="","",エントリーシート!$D$7)</f>
        <v/>
      </c>
      <c r="AB927" s="128" t="str">
        <f t="shared" si="136"/>
        <v/>
      </c>
      <c r="AC927" s="128" t="str">
        <f t="shared" si="137"/>
        <v/>
      </c>
      <c r="AD927" s="128" t="str">
        <f t="shared" si="138"/>
        <v/>
      </c>
      <c r="AE927" s="128" t="str">
        <f t="shared" si="139"/>
        <v/>
      </c>
      <c r="AF927" s="128" t="str">
        <f t="shared" si="140"/>
        <v/>
      </c>
      <c r="AG927" s="128" t="str">
        <f t="shared" si="141"/>
        <v/>
      </c>
      <c r="AH927" s="128" t="str">
        <f t="shared" si="142"/>
        <v/>
      </c>
      <c r="AI927" s="128" t="str">
        <f t="shared" si="143"/>
        <v/>
      </c>
      <c r="AJ927" s="128" t="str">
        <f t="shared" si="144"/>
        <v/>
      </c>
      <c r="AK927" s="128" t="str">
        <f>IF(A927="","",エントリーシート!$G$6)</f>
        <v/>
      </c>
    </row>
    <row r="928" spans="26:37">
      <c r="Z928" s="128">
        <v>927</v>
      </c>
      <c r="AA928" s="128" t="str">
        <f>IF(A928="","",エントリーシート!$D$7)</f>
        <v/>
      </c>
      <c r="AB928" s="128" t="str">
        <f t="shared" si="136"/>
        <v/>
      </c>
      <c r="AC928" s="128" t="str">
        <f t="shared" si="137"/>
        <v/>
      </c>
      <c r="AD928" s="128" t="str">
        <f t="shared" si="138"/>
        <v/>
      </c>
      <c r="AE928" s="128" t="str">
        <f t="shared" si="139"/>
        <v/>
      </c>
      <c r="AF928" s="128" t="str">
        <f t="shared" si="140"/>
        <v/>
      </c>
      <c r="AG928" s="128" t="str">
        <f t="shared" si="141"/>
        <v/>
      </c>
      <c r="AH928" s="128" t="str">
        <f t="shared" si="142"/>
        <v/>
      </c>
      <c r="AI928" s="128" t="str">
        <f t="shared" si="143"/>
        <v/>
      </c>
      <c r="AJ928" s="128" t="str">
        <f t="shared" si="144"/>
        <v/>
      </c>
      <c r="AK928" s="128" t="str">
        <f>IF(A928="","",エントリーシート!$G$6)</f>
        <v/>
      </c>
    </row>
    <row r="929" spans="26:37">
      <c r="Z929" s="128">
        <v>928</v>
      </c>
      <c r="AA929" s="128" t="str">
        <f>IF(A929="","",エントリーシート!$D$7)</f>
        <v/>
      </c>
      <c r="AB929" s="128" t="str">
        <f t="shared" si="136"/>
        <v/>
      </c>
      <c r="AC929" s="128" t="str">
        <f t="shared" si="137"/>
        <v/>
      </c>
      <c r="AD929" s="128" t="str">
        <f t="shared" si="138"/>
        <v/>
      </c>
      <c r="AE929" s="128" t="str">
        <f t="shared" si="139"/>
        <v/>
      </c>
      <c r="AF929" s="128" t="str">
        <f t="shared" si="140"/>
        <v/>
      </c>
      <c r="AG929" s="128" t="str">
        <f t="shared" si="141"/>
        <v/>
      </c>
      <c r="AH929" s="128" t="str">
        <f t="shared" si="142"/>
        <v/>
      </c>
      <c r="AI929" s="128" t="str">
        <f t="shared" si="143"/>
        <v/>
      </c>
      <c r="AJ929" s="128" t="str">
        <f t="shared" si="144"/>
        <v/>
      </c>
      <c r="AK929" s="128" t="str">
        <f>IF(A929="","",エントリーシート!$G$6)</f>
        <v/>
      </c>
    </row>
    <row r="930" spans="26:37">
      <c r="Z930" s="128">
        <v>929</v>
      </c>
      <c r="AA930" s="128" t="str">
        <f>IF(A930="","",エントリーシート!$D$7)</f>
        <v/>
      </c>
      <c r="AB930" s="128" t="str">
        <f t="shared" si="136"/>
        <v/>
      </c>
      <c r="AC930" s="128" t="str">
        <f t="shared" si="137"/>
        <v/>
      </c>
      <c r="AD930" s="128" t="str">
        <f t="shared" si="138"/>
        <v/>
      </c>
      <c r="AE930" s="128" t="str">
        <f t="shared" si="139"/>
        <v/>
      </c>
      <c r="AF930" s="128" t="str">
        <f t="shared" si="140"/>
        <v/>
      </c>
      <c r="AG930" s="128" t="str">
        <f t="shared" si="141"/>
        <v/>
      </c>
      <c r="AH930" s="128" t="str">
        <f t="shared" si="142"/>
        <v/>
      </c>
      <c r="AI930" s="128" t="str">
        <f t="shared" si="143"/>
        <v/>
      </c>
      <c r="AJ930" s="128" t="str">
        <f t="shared" si="144"/>
        <v/>
      </c>
      <c r="AK930" s="128" t="str">
        <f>IF(A930="","",エントリーシート!$G$6)</f>
        <v/>
      </c>
    </row>
    <row r="931" spans="26:37">
      <c r="Z931" s="128">
        <v>930</v>
      </c>
      <c r="AA931" s="128" t="str">
        <f>IF(A931="","",エントリーシート!$D$7)</f>
        <v/>
      </c>
      <c r="AB931" s="128" t="str">
        <f t="shared" si="136"/>
        <v/>
      </c>
      <c r="AC931" s="128" t="str">
        <f t="shared" si="137"/>
        <v/>
      </c>
      <c r="AD931" s="128" t="str">
        <f t="shared" si="138"/>
        <v/>
      </c>
      <c r="AE931" s="128" t="str">
        <f t="shared" si="139"/>
        <v/>
      </c>
      <c r="AF931" s="128" t="str">
        <f t="shared" si="140"/>
        <v/>
      </c>
      <c r="AG931" s="128" t="str">
        <f t="shared" si="141"/>
        <v/>
      </c>
      <c r="AH931" s="128" t="str">
        <f t="shared" si="142"/>
        <v/>
      </c>
      <c r="AI931" s="128" t="str">
        <f t="shared" si="143"/>
        <v/>
      </c>
      <c r="AJ931" s="128" t="str">
        <f t="shared" si="144"/>
        <v/>
      </c>
      <c r="AK931" s="128" t="str">
        <f>IF(A931="","",エントリーシート!$G$6)</f>
        <v/>
      </c>
    </row>
    <row r="932" spans="26:37">
      <c r="Z932" s="128">
        <v>931</v>
      </c>
      <c r="AA932" s="128" t="str">
        <f>IF(A932="","",エントリーシート!$D$7)</f>
        <v/>
      </c>
      <c r="AB932" s="128" t="str">
        <f t="shared" si="136"/>
        <v/>
      </c>
      <c r="AC932" s="128" t="str">
        <f t="shared" si="137"/>
        <v/>
      </c>
      <c r="AD932" s="128" t="str">
        <f t="shared" si="138"/>
        <v/>
      </c>
      <c r="AE932" s="128" t="str">
        <f t="shared" si="139"/>
        <v/>
      </c>
      <c r="AF932" s="128" t="str">
        <f t="shared" si="140"/>
        <v/>
      </c>
      <c r="AG932" s="128" t="str">
        <f t="shared" si="141"/>
        <v/>
      </c>
      <c r="AH932" s="128" t="str">
        <f t="shared" si="142"/>
        <v/>
      </c>
      <c r="AI932" s="128" t="str">
        <f t="shared" si="143"/>
        <v/>
      </c>
      <c r="AJ932" s="128" t="str">
        <f t="shared" si="144"/>
        <v/>
      </c>
      <c r="AK932" s="128" t="str">
        <f>IF(A932="","",エントリーシート!$G$6)</f>
        <v/>
      </c>
    </row>
    <row r="933" spans="26:37">
      <c r="Z933" s="128">
        <v>932</v>
      </c>
      <c r="AA933" s="128" t="str">
        <f>IF(A933="","",エントリーシート!$D$7)</f>
        <v/>
      </c>
      <c r="AB933" s="128" t="str">
        <f t="shared" si="136"/>
        <v/>
      </c>
      <c r="AC933" s="128" t="str">
        <f t="shared" si="137"/>
        <v/>
      </c>
      <c r="AD933" s="128" t="str">
        <f t="shared" si="138"/>
        <v/>
      </c>
      <c r="AE933" s="128" t="str">
        <f t="shared" si="139"/>
        <v/>
      </c>
      <c r="AF933" s="128" t="str">
        <f t="shared" si="140"/>
        <v/>
      </c>
      <c r="AG933" s="128" t="str">
        <f t="shared" si="141"/>
        <v/>
      </c>
      <c r="AH933" s="128" t="str">
        <f t="shared" si="142"/>
        <v/>
      </c>
      <c r="AI933" s="128" t="str">
        <f t="shared" si="143"/>
        <v/>
      </c>
      <c r="AJ933" s="128" t="str">
        <f t="shared" si="144"/>
        <v/>
      </c>
      <c r="AK933" s="128" t="str">
        <f>IF(A933="","",エントリーシート!$G$6)</f>
        <v/>
      </c>
    </row>
    <row r="934" spans="26:37">
      <c r="Z934" s="128">
        <v>933</v>
      </c>
      <c r="AA934" s="128" t="str">
        <f>IF(A934="","",エントリーシート!$D$7)</f>
        <v/>
      </c>
      <c r="AB934" s="128" t="str">
        <f t="shared" si="136"/>
        <v/>
      </c>
      <c r="AC934" s="128" t="str">
        <f t="shared" si="137"/>
        <v/>
      </c>
      <c r="AD934" s="128" t="str">
        <f t="shared" si="138"/>
        <v/>
      </c>
      <c r="AE934" s="128" t="str">
        <f t="shared" si="139"/>
        <v/>
      </c>
      <c r="AF934" s="128" t="str">
        <f t="shared" si="140"/>
        <v/>
      </c>
      <c r="AG934" s="128" t="str">
        <f t="shared" si="141"/>
        <v/>
      </c>
      <c r="AH934" s="128" t="str">
        <f t="shared" si="142"/>
        <v/>
      </c>
      <c r="AI934" s="128" t="str">
        <f t="shared" si="143"/>
        <v/>
      </c>
      <c r="AJ934" s="128" t="str">
        <f t="shared" si="144"/>
        <v/>
      </c>
      <c r="AK934" s="128" t="str">
        <f>IF(A934="","",エントリーシート!$G$6)</f>
        <v/>
      </c>
    </row>
    <row r="935" spans="26:37">
      <c r="Z935" s="128">
        <v>934</v>
      </c>
      <c r="AA935" s="128" t="str">
        <f>IF(A935="","",エントリーシート!$D$7)</f>
        <v/>
      </c>
      <c r="AB935" s="128" t="str">
        <f t="shared" si="136"/>
        <v/>
      </c>
      <c r="AC935" s="128" t="str">
        <f t="shared" si="137"/>
        <v/>
      </c>
      <c r="AD935" s="128" t="str">
        <f t="shared" si="138"/>
        <v/>
      </c>
      <c r="AE935" s="128" t="str">
        <f t="shared" si="139"/>
        <v/>
      </c>
      <c r="AF935" s="128" t="str">
        <f t="shared" si="140"/>
        <v/>
      </c>
      <c r="AG935" s="128" t="str">
        <f t="shared" si="141"/>
        <v/>
      </c>
      <c r="AH935" s="128" t="str">
        <f t="shared" si="142"/>
        <v/>
      </c>
      <c r="AI935" s="128" t="str">
        <f t="shared" si="143"/>
        <v/>
      </c>
      <c r="AJ935" s="128" t="str">
        <f t="shared" si="144"/>
        <v/>
      </c>
      <c r="AK935" s="128" t="str">
        <f>IF(A935="","",エントリーシート!$G$6)</f>
        <v/>
      </c>
    </row>
    <row r="936" spans="26:37">
      <c r="Z936" s="128">
        <v>935</v>
      </c>
      <c r="AA936" s="128" t="str">
        <f>IF(A936="","",エントリーシート!$D$7)</f>
        <v/>
      </c>
      <c r="AB936" s="128" t="str">
        <f t="shared" si="136"/>
        <v/>
      </c>
      <c r="AC936" s="128" t="str">
        <f t="shared" si="137"/>
        <v/>
      </c>
      <c r="AD936" s="128" t="str">
        <f t="shared" si="138"/>
        <v/>
      </c>
      <c r="AE936" s="128" t="str">
        <f t="shared" si="139"/>
        <v/>
      </c>
      <c r="AF936" s="128" t="str">
        <f t="shared" si="140"/>
        <v/>
      </c>
      <c r="AG936" s="128" t="str">
        <f t="shared" si="141"/>
        <v/>
      </c>
      <c r="AH936" s="128" t="str">
        <f t="shared" si="142"/>
        <v/>
      </c>
      <c r="AI936" s="128" t="str">
        <f t="shared" si="143"/>
        <v/>
      </c>
      <c r="AJ936" s="128" t="str">
        <f t="shared" si="144"/>
        <v/>
      </c>
      <c r="AK936" s="128" t="str">
        <f>IF(A936="","",エントリーシート!$G$6)</f>
        <v/>
      </c>
    </row>
    <row r="937" spans="26:37">
      <c r="Z937" s="128">
        <v>936</v>
      </c>
      <c r="AA937" s="128" t="str">
        <f>IF(A937="","",エントリーシート!$D$7)</f>
        <v/>
      </c>
      <c r="AB937" s="128" t="str">
        <f t="shared" si="136"/>
        <v/>
      </c>
      <c r="AC937" s="128" t="str">
        <f t="shared" si="137"/>
        <v/>
      </c>
      <c r="AD937" s="128" t="str">
        <f t="shared" si="138"/>
        <v/>
      </c>
      <c r="AE937" s="128" t="str">
        <f t="shared" si="139"/>
        <v/>
      </c>
      <c r="AF937" s="128" t="str">
        <f t="shared" si="140"/>
        <v/>
      </c>
      <c r="AG937" s="128" t="str">
        <f t="shared" si="141"/>
        <v/>
      </c>
      <c r="AH937" s="128" t="str">
        <f t="shared" si="142"/>
        <v/>
      </c>
      <c r="AI937" s="128" t="str">
        <f t="shared" si="143"/>
        <v/>
      </c>
      <c r="AJ937" s="128" t="str">
        <f t="shared" si="144"/>
        <v/>
      </c>
      <c r="AK937" s="128" t="str">
        <f>IF(A937="","",エントリーシート!$G$6)</f>
        <v/>
      </c>
    </row>
    <row r="938" spans="26:37">
      <c r="Z938" s="128">
        <v>937</v>
      </c>
      <c r="AA938" s="128" t="str">
        <f>IF(A938="","",エントリーシート!$D$7)</f>
        <v/>
      </c>
      <c r="AB938" s="128" t="str">
        <f t="shared" si="136"/>
        <v/>
      </c>
      <c r="AC938" s="128" t="str">
        <f t="shared" si="137"/>
        <v/>
      </c>
      <c r="AD938" s="128" t="str">
        <f t="shared" si="138"/>
        <v/>
      </c>
      <c r="AE938" s="128" t="str">
        <f t="shared" si="139"/>
        <v/>
      </c>
      <c r="AF938" s="128" t="str">
        <f t="shared" si="140"/>
        <v/>
      </c>
      <c r="AG938" s="128" t="str">
        <f t="shared" si="141"/>
        <v/>
      </c>
      <c r="AH938" s="128" t="str">
        <f t="shared" si="142"/>
        <v/>
      </c>
      <c r="AI938" s="128" t="str">
        <f t="shared" si="143"/>
        <v/>
      </c>
      <c r="AJ938" s="128" t="str">
        <f t="shared" si="144"/>
        <v/>
      </c>
      <c r="AK938" s="128" t="str">
        <f>IF(A938="","",エントリーシート!$G$6)</f>
        <v/>
      </c>
    </row>
    <row r="939" spans="26:37">
      <c r="Z939" s="128">
        <v>938</v>
      </c>
      <c r="AA939" s="128" t="str">
        <f>IF(A939="","",エントリーシート!$D$7)</f>
        <v/>
      </c>
      <c r="AB939" s="128" t="str">
        <f t="shared" si="136"/>
        <v/>
      </c>
      <c r="AC939" s="128" t="str">
        <f t="shared" si="137"/>
        <v/>
      </c>
      <c r="AD939" s="128" t="str">
        <f t="shared" si="138"/>
        <v/>
      </c>
      <c r="AE939" s="128" t="str">
        <f t="shared" si="139"/>
        <v/>
      </c>
      <c r="AF939" s="128" t="str">
        <f t="shared" si="140"/>
        <v/>
      </c>
      <c r="AG939" s="128" t="str">
        <f t="shared" si="141"/>
        <v/>
      </c>
      <c r="AH939" s="128" t="str">
        <f t="shared" si="142"/>
        <v/>
      </c>
      <c r="AI939" s="128" t="str">
        <f t="shared" si="143"/>
        <v/>
      </c>
      <c r="AJ939" s="128" t="str">
        <f t="shared" si="144"/>
        <v/>
      </c>
      <c r="AK939" s="128" t="str">
        <f>IF(A939="","",エントリーシート!$G$6)</f>
        <v/>
      </c>
    </row>
    <row r="940" spans="26:37">
      <c r="Z940" s="128">
        <v>939</v>
      </c>
      <c r="AA940" s="128" t="str">
        <f>IF(A940="","",エントリーシート!$D$7)</f>
        <v/>
      </c>
      <c r="AB940" s="128" t="str">
        <f t="shared" si="136"/>
        <v/>
      </c>
      <c r="AC940" s="128" t="str">
        <f t="shared" si="137"/>
        <v/>
      </c>
      <c r="AD940" s="128" t="str">
        <f t="shared" si="138"/>
        <v/>
      </c>
      <c r="AE940" s="128" t="str">
        <f t="shared" si="139"/>
        <v/>
      </c>
      <c r="AF940" s="128" t="str">
        <f t="shared" si="140"/>
        <v/>
      </c>
      <c r="AG940" s="128" t="str">
        <f t="shared" si="141"/>
        <v/>
      </c>
      <c r="AH940" s="128" t="str">
        <f t="shared" si="142"/>
        <v/>
      </c>
      <c r="AI940" s="128" t="str">
        <f t="shared" si="143"/>
        <v/>
      </c>
      <c r="AJ940" s="128" t="str">
        <f t="shared" si="144"/>
        <v/>
      </c>
      <c r="AK940" s="128" t="str">
        <f>IF(A940="","",エントリーシート!$G$6)</f>
        <v/>
      </c>
    </row>
    <row r="941" spans="26:37">
      <c r="Z941" s="128">
        <v>940</v>
      </c>
      <c r="AA941" s="128" t="str">
        <f>IF(A941="","",エントリーシート!$D$7)</f>
        <v/>
      </c>
      <c r="AB941" s="128" t="str">
        <f t="shared" si="136"/>
        <v/>
      </c>
      <c r="AC941" s="128" t="str">
        <f t="shared" si="137"/>
        <v/>
      </c>
      <c r="AD941" s="128" t="str">
        <f t="shared" si="138"/>
        <v/>
      </c>
      <c r="AE941" s="128" t="str">
        <f t="shared" si="139"/>
        <v/>
      </c>
      <c r="AF941" s="128" t="str">
        <f t="shared" si="140"/>
        <v/>
      </c>
      <c r="AG941" s="128" t="str">
        <f t="shared" si="141"/>
        <v/>
      </c>
      <c r="AH941" s="128" t="str">
        <f t="shared" si="142"/>
        <v/>
      </c>
      <c r="AI941" s="128" t="str">
        <f t="shared" si="143"/>
        <v/>
      </c>
      <c r="AJ941" s="128" t="str">
        <f t="shared" si="144"/>
        <v/>
      </c>
      <c r="AK941" s="128" t="str">
        <f>IF(A941="","",エントリーシート!$G$6)</f>
        <v/>
      </c>
    </row>
    <row r="942" spans="26:37">
      <c r="Z942" s="128">
        <v>941</v>
      </c>
      <c r="AA942" s="128" t="str">
        <f>IF(A942="","",エントリーシート!$D$7)</f>
        <v/>
      </c>
      <c r="AB942" s="128" t="str">
        <f t="shared" si="136"/>
        <v/>
      </c>
      <c r="AC942" s="128" t="str">
        <f t="shared" si="137"/>
        <v/>
      </c>
      <c r="AD942" s="128" t="str">
        <f t="shared" si="138"/>
        <v/>
      </c>
      <c r="AE942" s="128" t="str">
        <f t="shared" si="139"/>
        <v/>
      </c>
      <c r="AF942" s="128" t="str">
        <f t="shared" si="140"/>
        <v/>
      </c>
      <c r="AG942" s="128" t="str">
        <f t="shared" si="141"/>
        <v/>
      </c>
      <c r="AH942" s="128" t="str">
        <f t="shared" si="142"/>
        <v/>
      </c>
      <c r="AI942" s="128" t="str">
        <f t="shared" si="143"/>
        <v/>
      </c>
      <c r="AJ942" s="128" t="str">
        <f t="shared" si="144"/>
        <v/>
      </c>
      <c r="AK942" s="128" t="str">
        <f>IF(A942="","",エントリーシート!$G$6)</f>
        <v/>
      </c>
    </row>
    <row r="943" spans="26:37">
      <c r="Z943" s="128">
        <v>942</v>
      </c>
      <c r="AA943" s="128" t="str">
        <f>IF(A943="","",エントリーシート!$D$7)</f>
        <v/>
      </c>
      <c r="AB943" s="128" t="str">
        <f t="shared" si="136"/>
        <v/>
      </c>
      <c r="AC943" s="128" t="str">
        <f t="shared" si="137"/>
        <v/>
      </c>
      <c r="AD943" s="128" t="str">
        <f t="shared" si="138"/>
        <v/>
      </c>
      <c r="AE943" s="128" t="str">
        <f t="shared" si="139"/>
        <v/>
      </c>
      <c r="AF943" s="128" t="str">
        <f t="shared" si="140"/>
        <v/>
      </c>
      <c r="AG943" s="128" t="str">
        <f t="shared" si="141"/>
        <v/>
      </c>
      <c r="AH943" s="128" t="str">
        <f t="shared" si="142"/>
        <v/>
      </c>
      <c r="AI943" s="128" t="str">
        <f t="shared" si="143"/>
        <v/>
      </c>
      <c r="AJ943" s="128" t="str">
        <f t="shared" si="144"/>
        <v/>
      </c>
      <c r="AK943" s="128" t="str">
        <f>IF(A943="","",エントリーシート!$G$6)</f>
        <v/>
      </c>
    </row>
    <row r="944" spans="26:37">
      <c r="Z944" s="128">
        <v>943</v>
      </c>
      <c r="AA944" s="128" t="str">
        <f>IF(A944="","",エントリーシート!$D$7)</f>
        <v/>
      </c>
      <c r="AB944" s="128" t="str">
        <f t="shared" si="136"/>
        <v/>
      </c>
      <c r="AC944" s="128" t="str">
        <f t="shared" si="137"/>
        <v/>
      </c>
      <c r="AD944" s="128" t="str">
        <f t="shared" si="138"/>
        <v/>
      </c>
      <c r="AE944" s="128" t="str">
        <f t="shared" si="139"/>
        <v/>
      </c>
      <c r="AF944" s="128" t="str">
        <f t="shared" si="140"/>
        <v/>
      </c>
      <c r="AG944" s="128" t="str">
        <f t="shared" si="141"/>
        <v/>
      </c>
      <c r="AH944" s="128" t="str">
        <f t="shared" si="142"/>
        <v/>
      </c>
      <c r="AI944" s="128" t="str">
        <f t="shared" si="143"/>
        <v/>
      </c>
      <c r="AJ944" s="128" t="str">
        <f t="shared" si="144"/>
        <v/>
      </c>
      <c r="AK944" s="128" t="str">
        <f>IF(A944="","",エントリーシート!$G$6)</f>
        <v/>
      </c>
    </row>
    <row r="945" spans="26:37">
      <c r="Z945" s="128">
        <v>944</v>
      </c>
      <c r="AA945" s="128" t="str">
        <f>IF(A945="","",エントリーシート!$D$7)</f>
        <v/>
      </c>
      <c r="AB945" s="128" t="str">
        <f t="shared" si="136"/>
        <v/>
      </c>
      <c r="AC945" s="128" t="str">
        <f t="shared" si="137"/>
        <v/>
      </c>
      <c r="AD945" s="128" t="str">
        <f t="shared" si="138"/>
        <v/>
      </c>
      <c r="AE945" s="128" t="str">
        <f t="shared" si="139"/>
        <v/>
      </c>
      <c r="AF945" s="128" t="str">
        <f t="shared" si="140"/>
        <v/>
      </c>
      <c r="AG945" s="128" t="str">
        <f t="shared" si="141"/>
        <v/>
      </c>
      <c r="AH945" s="128" t="str">
        <f t="shared" si="142"/>
        <v/>
      </c>
      <c r="AI945" s="128" t="str">
        <f t="shared" si="143"/>
        <v/>
      </c>
      <c r="AJ945" s="128" t="str">
        <f t="shared" si="144"/>
        <v/>
      </c>
      <c r="AK945" s="128" t="str">
        <f>IF(A945="","",エントリーシート!$G$6)</f>
        <v/>
      </c>
    </row>
    <row r="946" spans="26:37">
      <c r="Z946" s="128">
        <v>945</v>
      </c>
      <c r="AA946" s="128" t="str">
        <f>IF(A946="","",エントリーシート!$D$7)</f>
        <v/>
      </c>
      <c r="AB946" s="128" t="str">
        <f t="shared" si="136"/>
        <v/>
      </c>
      <c r="AC946" s="128" t="str">
        <f t="shared" si="137"/>
        <v/>
      </c>
      <c r="AD946" s="128" t="str">
        <f t="shared" si="138"/>
        <v/>
      </c>
      <c r="AE946" s="128" t="str">
        <f t="shared" si="139"/>
        <v/>
      </c>
      <c r="AF946" s="128" t="str">
        <f t="shared" si="140"/>
        <v/>
      </c>
      <c r="AG946" s="128" t="str">
        <f t="shared" si="141"/>
        <v/>
      </c>
      <c r="AH946" s="128" t="str">
        <f t="shared" si="142"/>
        <v/>
      </c>
      <c r="AI946" s="128" t="str">
        <f t="shared" si="143"/>
        <v/>
      </c>
      <c r="AJ946" s="128" t="str">
        <f t="shared" si="144"/>
        <v/>
      </c>
      <c r="AK946" s="128" t="str">
        <f>IF(A946="","",エントリーシート!$G$6)</f>
        <v/>
      </c>
    </row>
    <row r="947" spans="26:37">
      <c r="Z947" s="128">
        <v>946</v>
      </c>
      <c r="AA947" s="128" t="str">
        <f>IF(A947="","",エントリーシート!$D$7)</f>
        <v/>
      </c>
      <c r="AB947" s="128" t="str">
        <f t="shared" si="136"/>
        <v/>
      </c>
      <c r="AC947" s="128" t="str">
        <f t="shared" si="137"/>
        <v/>
      </c>
      <c r="AD947" s="128" t="str">
        <f t="shared" si="138"/>
        <v/>
      </c>
      <c r="AE947" s="128" t="str">
        <f t="shared" si="139"/>
        <v/>
      </c>
      <c r="AF947" s="128" t="str">
        <f t="shared" si="140"/>
        <v/>
      </c>
      <c r="AG947" s="128" t="str">
        <f t="shared" si="141"/>
        <v/>
      </c>
      <c r="AH947" s="128" t="str">
        <f t="shared" si="142"/>
        <v/>
      </c>
      <c r="AI947" s="128" t="str">
        <f t="shared" si="143"/>
        <v/>
      </c>
      <c r="AJ947" s="128" t="str">
        <f t="shared" si="144"/>
        <v/>
      </c>
      <c r="AK947" s="128" t="str">
        <f>IF(A947="","",エントリーシート!$G$6)</f>
        <v/>
      </c>
    </row>
    <row r="948" spans="26:37">
      <c r="Z948" s="128">
        <v>947</v>
      </c>
      <c r="AA948" s="128" t="str">
        <f>IF(A948="","",エントリーシート!$D$7)</f>
        <v/>
      </c>
      <c r="AB948" s="128" t="str">
        <f t="shared" si="136"/>
        <v/>
      </c>
      <c r="AC948" s="128" t="str">
        <f t="shared" si="137"/>
        <v/>
      </c>
      <c r="AD948" s="128" t="str">
        <f t="shared" si="138"/>
        <v/>
      </c>
      <c r="AE948" s="128" t="str">
        <f t="shared" si="139"/>
        <v/>
      </c>
      <c r="AF948" s="128" t="str">
        <f t="shared" si="140"/>
        <v/>
      </c>
      <c r="AG948" s="128" t="str">
        <f t="shared" si="141"/>
        <v/>
      </c>
      <c r="AH948" s="128" t="str">
        <f t="shared" si="142"/>
        <v/>
      </c>
      <c r="AI948" s="128" t="str">
        <f t="shared" si="143"/>
        <v/>
      </c>
      <c r="AJ948" s="128" t="str">
        <f t="shared" si="144"/>
        <v/>
      </c>
      <c r="AK948" s="128" t="str">
        <f>IF(A948="","",エントリーシート!$G$6)</f>
        <v/>
      </c>
    </row>
    <row r="949" spans="26:37">
      <c r="Z949" s="128">
        <v>948</v>
      </c>
      <c r="AA949" s="128" t="str">
        <f>IF(A949="","",エントリーシート!$D$7)</f>
        <v/>
      </c>
      <c r="AB949" s="128" t="str">
        <f t="shared" si="136"/>
        <v/>
      </c>
      <c r="AC949" s="128" t="str">
        <f t="shared" si="137"/>
        <v/>
      </c>
      <c r="AD949" s="128" t="str">
        <f t="shared" si="138"/>
        <v/>
      </c>
      <c r="AE949" s="128" t="str">
        <f t="shared" si="139"/>
        <v/>
      </c>
      <c r="AF949" s="128" t="str">
        <f t="shared" si="140"/>
        <v/>
      </c>
      <c r="AG949" s="128" t="str">
        <f t="shared" si="141"/>
        <v/>
      </c>
      <c r="AH949" s="128" t="str">
        <f t="shared" si="142"/>
        <v/>
      </c>
      <c r="AI949" s="128" t="str">
        <f t="shared" si="143"/>
        <v/>
      </c>
      <c r="AJ949" s="128" t="str">
        <f t="shared" si="144"/>
        <v/>
      </c>
      <c r="AK949" s="128" t="str">
        <f>IF(A949="","",エントリーシート!$G$6)</f>
        <v/>
      </c>
    </row>
    <row r="950" spans="26:37">
      <c r="Z950" s="128">
        <v>949</v>
      </c>
      <c r="AA950" s="128" t="str">
        <f>IF(A950="","",エントリーシート!$D$7)</f>
        <v/>
      </c>
      <c r="AB950" s="128" t="str">
        <f t="shared" si="136"/>
        <v/>
      </c>
      <c r="AC950" s="128" t="str">
        <f t="shared" si="137"/>
        <v/>
      </c>
      <c r="AD950" s="128" t="str">
        <f t="shared" si="138"/>
        <v/>
      </c>
      <c r="AE950" s="128" t="str">
        <f t="shared" si="139"/>
        <v/>
      </c>
      <c r="AF950" s="128" t="str">
        <f t="shared" si="140"/>
        <v/>
      </c>
      <c r="AG950" s="128" t="str">
        <f t="shared" si="141"/>
        <v/>
      </c>
      <c r="AH950" s="128" t="str">
        <f t="shared" si="142"/>
        <v/>
      </c>
      <c r="AI950" s="128" t="str">
        <f t="shared" si="143"/>
        <v/>
      </c>
      <c r="AJ950" s="128" t="str">
        <f t="shared" si="144"/>
        <v/>
      </c>
      <c r="AK950" s="128" t="str">
        <f>IF(A950="","",エントリーシート!$G$6)</f>
        <v/>
      </c>
    </row>
    <row r="951" spans="26:37">
      <c r="Z951" s="128">
        <v>950</v>
      </c>
      <c r="AA951" s="128" t="str">
        <f>IF(A951="","",エントリーシート!$D$7)</f>
        <v/>
      </c>
      <c r="AB951" s="128" t="str">
        <f t="shared" si="136"/>
        <v/>
      </c>
      <c r="AC951" s="128" t="str">
        <f t="shared" si="137"/>
        <v/>
      </c>
      <c r="AD951" s="128" t="str">
        <f t="shared" si="138"/>
        <v/>
      </c>
      <c r="AE951" s="128" t="str">
        <f t="shared" si="139"/>
        <v/>
      </c>
      <c r="AF951" s="128" t="str">
        <f t="shared" si="140"/>
        <v/>
      </c>
      <c r="AG951" s="128" t="str">
        <f t="shared" si="141"/>
        <v/>
      </c>
      <c r="AH951" s="128" t="str">
        <f t="shared" si="142"/>
        <v/>
      </c>
      <c r="AI951" s="128" t="str">
        <f t="shared" si="143"/>
        <v/>
      </c>
      <c r="AJ951" s="128" t="str">
        <f t="shared" si="144"/>
        <v/>
      </c>
      <c r="AK951" s="128" t="str">
        <f>IF(A951="","",エントリーシート!$G$6)</f>
        <v/>
      </c>
    </row>
    <row r="952" spans="26:37">
      <c r="Z952" s="128">
        <v>951</v>
      </c>
      <c r="AA952" s="128" t="str">
        <f>IF(A952="","",エントリーシート!$D$7)</f>
        <v/>
      </c>
      <c r="AB952" s="128" t="str">
        <f t="shared" si="136"/>
        <v/>
      </c>
      <c r="AC952" s="128" t="str">
        <f t="shared" si="137"/>
        <v/>
      </c>
      <c r="AD952" s="128" t="str">
        <f t="shared" si="138"/>
        <v/>
      </c>
      <c r="AE952" s="128" t="str">
        <f t="shared" si="139"/>
        <v/>
      </c>
      <c r="AF952" s="128" t="str">
        <f t="shared" si="140"/>
        <v/>
      </c>
      <c r="AG952" s="128" t="str">
        <f t="shared" si="141"/>
        <v/>
      </c>
      <c r="AH952" s="128" t="str">
        <f t="shared" si="142"/>
        <v/>
      </c>
      <c r="AI952" s="128" t="str">
        <f t="shared" si="143"/>
        <v/>
      </c>
      <c r="AJ952" s="128" t="str">
        <f t="shared" si="144"/>
        <v/>
      </c>
      <c r="AK952" s="128" t="str">
        <f>IF(A952="","",エントリーシート!$G$6)</f>
        <v/>
      </c>
    </row>
    <row r="953" spans="26:37">
      <c r="Z953" s="128">
        <v>952</v>
      </c>
      <c r="AA953" s="128" t="str">
        <f>IF(A953="","",エントリーシート!$D$7)</f>
        <v/>
      </c>
      <c r="AB953" s="128" t="str">
        <f t="shared" si="136"/>
        <v/>
      </c>
      <c r="AC953" s="128" t="str">
        <f t="shared" si="137"/>
        <v/>
      </c>
      <c r="AD953" s="128" t="str">
        <f t="shared" si="138"/>
        <v/>
      </c>
      <c r="AE953" s="128" t="str">
        <f t="shared" si="139"/>
        <v/>
      </c>
      <c r="AF953" s="128" t="str">
        <f t="shared" si="140"/>
        <v/>
      </c>
      <c r="AG953" s="128" t="str">
        <f t="shared" si="141"/>
        <v/>
      </c>
      <c r="AH953" s="128" t="str">
        <f t="shared" si="142"/>
        <v/>
      </c>
      <c r="AI953" s="128" t="str">
        <f t="shared" si="143"/>
        <v/>
      </c>
      <c r="AJ953" s="128" t="str">
        <f t="shared" si="144"/>
        <v/>
      </c>
      <c r="AK953" s="128" t="str">
        <f>IF(A953="","",エントリーシート!$G$6)</f>
        <v/>
      </c>
    </row>
    <row r="954" spans="26:37">
      <c r="Z954" s="128">
        <v>953</v>
      </c>
      <c r="AA954" s="128" t="str">
        <f>IF(A954="","",エントリーシート!$D$7)</f>
        <v/>
      </c>
      <c r="AB954" s="128" t="str">
        <f t="shared" si="136"/>
        <v/>
      </c>
      <c r="AC954" s="128" t="str">
        <f t="shared" si="137"/>
        <v/>
      </c>
      <c r="AD954" s="128" t="str">
        <f t="shared" si="138"/>
        <v/>
      </c>
      <c r="AE954" s="128" t="str">
        <f t="shared" si="139"/>
        <v/>
      </c>
      <c r="AF954" s="128" t="str">
        <f t="shared" si="140"/>
        <v/>
      </c>
      <c r="AG954" s="128" t="str">
        <f t="shared" si="141"/>
        <v/>
      </c>
      <c r="AH954" s="128" t="str">
        <f t="shared" si="142"/>
        <v/>
      </c>
      <c r="AI954" s="128" t="str">
        <f t="shared" si="143"/>
        <v/>
      </c>
      <c r="AJ954" s="128" t="str">
        <f t="shared" si="144"/>
        <v/>
      </c>
      <c r="AK954" s="128" t="str">
        <f>IF(A954="","",エントリーシート!$G$6)</f>
        <v/>
      </c>
    </row>
    <row r="955" spans="26:37">
      <c r="Z955" s="128">
        <v>954</v>
      </c>
      <c r="AA955" s="128" t="str">
        <f>IF(A955="","",エントリーシート!$D$7)</f>
        <v/>
      </c>
      <c r="AB955" s="128" t="str">
        <f t="shared" si="136"/>
        <v/>
      </c>
      <c r="AC955" s="128" t="str">
        <f t="shared" si="137"/>
        <v/>
      </c>
      <c r="AD955" s="128" t="str">
        <f t="shared" si="138"/>
        <v/>
      </c>
      <c r="AE955" s="128" t="str">
        <f t="shared" si="139"/>
        <v/>
      </c>
      <c r="AF955" s="128" t="str">
        <f t="shared" si="140"/>
        <v/>
      </c>
      <c r="AG955" s="128" t="str">
        <f t="shared" si="141"/>
        <v/>
      </c>
      <c r="AH955" s="128" t="str">
        <f t="shared" si="142"/>
        <v/>
      </c>
      <c r="AI955" s="128" t="str">
        <f t="shared" si="143"/>
        <v/>
      </c>
      <c r="AJ955" s="128" t="str">
        <f t="shared" si="144"/>
        <v/>
      </c>
      <c r="AK955" s="128" t="str">
        <f>IF(A955="","",エントリーシート!$G$6)</f>
        <v/>
      </c>
    </row>
    <row r="956" spans="26:37">
      <c r="Z956" s="128">
        <v>955</v>
      </c>
      <c r="AA956" s="128" t="str">
        <f>IF(A956="","",エントリーシート!$D$7)</f>
        <v/>
      </c>
      <c r="AB956" s="128" t="str">
        <f t="shared" si="136"/>
        <v/>
      </c>
      <c r="AC956" s="128" t="str">
        <f t="shared" si="137"/>
        <v/>
      </c>
      <c r="AD956" s="128" t="str">
        <f t="shared" si="138"/>
        <v/>
      </c>
      <c r="AE956" s="128" t="str">
        <f t="shared" si="139"/>
        <v/>
      </c>
      <c r="AF956" s="128" t="str">
        <f t="shared" si="140"/>
        <v/>
      </c>
      <c r="AG956" s="128" t="str">
        <f t="shared" si="141"/>
        <v/>
      </c>
      <c r="AH956" s="128" t="str">
        <f t="shared" si="142"/>
        <v/>
      </c>
      <c r="AI956" s="128" t="str">
        <f t="shared" si="143"/>
        <v/>
      </c>
      <c r="AJ956" s="128" t="str">
        <f t="shared" si="144"/>
        <v/>
      </c>
      <c r="AK956" s="128" t="str">
        <f>IF(A956="","",エントリーシート!$G$6)</f>
        <v/>
      </c>
    </row>
    <row r="957" spans="26:37">
      <c r="Z957" s="128">
        <v>956</v>
      </c>
      <c r="AA957" s="128" t="str">
        <f>IF(A957="","",エントリーシート!$D$7)</f>
        <v/>
      </c>
      <c r="AB957" s="128" t="str">
        <f t="shared" si="136"/>
        <v/>
      </c>
      <c r="AC957" s="128" t="str">
        <f t="shared" si="137"/>
        <v/>
      </c>
      <c r="AD957" s="128" t="str">
        <f t="shared" si="138"/>
        <v/>
      </c>
      <c r="AE957" s="128" t="str">
        <f t="shared" si="139"/>
        <v/>
      </c>
      <c r="AF957" s="128" t="str">
        <f t="shared" si="140"/>
        <v/>
      </c>
      <c r="AG957" s="128" t="str">
        <f t="shared" si="141"/>
        <v/>
      </c>
      <c r="AH957" s="128" t="str">
        <f t="shared" si="142"/>
        <v/>
      </c>
      <c r="AI957" s="128" t="str">
        <f t="shared" si="143"/>
        <v/>
      </c>
      <c r="AJ957" s="128" t="str">
        <f t="shared" si="144"/>
        <v/>
      </c>
      <c r="AK957" s="128" t="str">
        <f>IF(A957="","",エントリーシート!$G$6)</f>
        <v/>
      </c>
    </row>
    <row r="958" spans="26:37">
      <c r="Z958" s="128">
        <v>957</v>
      </c>
      <c r="AA958" s="128" t="str">
        <f>IF(A958="","",エントリーシート!$D$7)</f>
        <v/>
      </c>
      <c r="AB958" s="128" t="str">
        <f t="shared" si="136"/>
        <v/>
      </c>
      <c r="AC958" s="128" t="str">
        <f t="shared" si="137"/>
        <v/>
      </c>
      <c r="AD958" s="128" t="str">
        <f t="shared" si="138"/>
        <v/>
      </c>
      <c r="AE958" s="128" t="str">
        <f t="shared" si="139"/>
        <v/>
      </c>
      <c r="AF958" s="128" t="str">
        <f t="shared" si="140"/>
        <v/>
      </c>
      <c r="AG958" s="128" t="str">
        <f t="shared" si="141"/>
        <v/>
      </c>
      <c r="AH958" s="128" t="str">
        <f t="shared" si="142"/>
        <v/>
      </c>
      <c r="AI958" s="128" t="str">
        <f t="shared" si="143"/>
        <v/>
      </c>
      <c r="AJ958" s="128" t="str">
        <f t="shared" si="144"/>
        <v/>
      </c>
      <c r="AK958" s="128" t="str">
        <f>IF(A958="","",エントリーシート!$G$6)</f>
        <v/>
      </c>
    </row>
    <row r="959" spans="26:37">
      <c r="Z959" s="128">
        <v>958</v>
      </c>
      <c r="AA959" s="128" t="str">
        <f>IF(A959="","",エントリーシート!$D$7)</f>
        <v/>
      </c>
      <c r="AB959" s="128" t="str">
        <f t="shared" si="136"/>
        <v/>
      </c>
      <c r="AC959" s="128" t="str">
        <f t="shared" si="137"/>
        <v/>
      </c>
      <c r="AD959" s="128" t="str">
        <f t="shared" si="138"/>
        <v/>
      </c>
      <c r="AE959" s="128" t="str">
        <f t="shared" si="139"/>
        <v/>
      </c>
      <c r="AF959" s="128" t="str">
        <f t="shared" si="140"/>
        <v/>
      </c>
      <c r="AG959" s="128" t="str">
        <f t="shared" si="141"/>
        <v/>
      </c>
      <c r="AH959" s="128" t="str">
        <f t="shared" si="142"/>
        <v/>
      </c>
      <c r="AI959" s="128" t="str">
        <f t="shared" si="143"/>
        <v/>
      </c>
      <c r="AJ959" s="128" t="str">
        <f t="shared" si="144"/>
        <v/>
      </c>
      <c r="AK959" s="128" t="str">
        <f>IF(A959="","",エントリーシート!$G$6)</f>
        <v/>
      </c>
    </row>
    <row r="960" spans="26:37">
      <c r="Z960" s="128">
        <v>959</v>
      </c>
      <c r="AA960" s="128" t="str">
        <f>IF(A960="","",エントリーシート!$D$7)</f>
        <v/>
      </c>
      <c r="AB960" s="128" t="str">
        <f t="shared" si="136"/>
        <v/>
      </c>
      <c r="AC960" s="128" t="str">
        <f t="shared" si="137"/>
        <v/>
      </c>
      <c r="AD960" s="128" t="str">
        <f t="shared" si="138"/>
        <v/>
      </c>
      <c r="AE960" s="128" t="str">
        <f t="shared" si="139"/>
        <v/>
      </c>
      <c r="AF960" s="128" t="str">
        <f t="shared" si="140"/>
        <v/>
      </c>
      <c r="AG960" s="128" t="str">
        <f t="shared" si="141"/>
        <v/>
      </c>
      <c r="AH960" s="128" t="str">
        <f t="shared" si="142"/>
        <v/>
      </c>
      <c r="AI960" s="128" t="str">
        <f t="shared" si="143"/>
        <v/>
      </c>
      <c r="AJ960" s="128" t="str">
        <f t="shared" si="144"/>
        <v/>
      </c>
      <c r="AK960" s="128" t="str">
        <f>IF(A960="","",エントリーシート!$G$6)</f>
        <v/>
      </c>
    </row>
    <row r="961" spans="26:37">
      <c r="Z961" s="128">
        <v>960</v>
      </c>
      <c r="AA961" s="128" t="str">
        <f>IF(A961="","",エントリーシート!$D$7)</f>
        <v/>
      </c>
      <c r="AB961" s="128" t="str">
        <f t="shared" si="136"/>
        <v/>
      </c>
      <c r="AC961" s="128" t="str">
        <f t="shared" si="137"/>
        <v/>
      </c>
      <c r="AD961" s="128" t="str">
        <f t="shared" si="138"/>
        <v/>
      </c>
      <c r="AE961" s="128" t="str">
        <f t="shared" si="139"/>
        <v/>
      </c>
      <c r="AF961" s="128" t="str">
        <f t="shared" si="140"/>
        <v/>
      </c>
      <c r="AG961" s="128" t="str">
        <f t="shared" si="141"/>
        <v/>
      </c>
      <c r="AH961" s="128" t="str">
        <f t="shared" si="142"/>
        <v/>
      </c>
      <c r="AI961" s="128" t="str">
        <f t="shared" si="143"/>
        <v/>
      </c>
      <c r="AJ961" s="128" t="str">
        <f t="shared" si="144"/>
        <v/>
      </c>
      <c r="AK961" s="128" t="str">
        <f>IF(A961="","",エントリーシート!$G$6)</f>
        <v/>
      </c>
    </row>
    <row r="962" spans="26:37">
      <c r="Z962" s="128">
        <v>961</v>
      </c>
      <c r="AA962" s="128" t="str">
        <f>IF(A962="","",エントリーシート!$D$7)</f>
        <v/>
      </c>
      <c r="AB962" s="128" t="str">
        <f t="shared" si="136"/>
        <v/>
      </c>
      <c r="AC962" s="128" t="str">
        <f t="shared" si="137"/>
        <v/>
      </c>
      <c r="AD962" s="128" t="str">
        <f t="shared" si="138"/>
        <v/>
      </c>
      <c r="AE962" s="128" t="str">
        <f t="shared" si="139"/>
        <v/>
      </c>
      <c r="AF962" s="128" t="str">
        <f t="shared" si="140"/>
        <v/>
      </c>
      <c r="AG962" s="128" t="str">
        <f t="shared" si="141"/>
        <v/>
      </c>
      <c r="AH962" s="128" t="str">
        <f t="shared" si="142"/>
        <v/>
      </c>
      <c r="AI962" s="128" t="str">
        <f t="shared" si="143"/>
        <v/>
      </c>
      <c r="AJ962" s="128" t="str">
        <f t="shared" si="144"/>
        <v/>
      </c>
      <c r="AK962" s="128" t="str">
        <f>IF(A962="","",エントリーシート!$G$6)</f>
        <v/>
      </c>
    </row>
    <row r="963" spans="26:37">
      <c r="Z963" s="128">
        <v>962</v>
      </c>
      <c r="AA963" s="128" t="str">
        <f>IF(A963="","",エントリーシート!$D$7)</f>
        <v/>
      </c>
      <c r="AB963" s="128" t="str">
        <f t="shared" si="136"/>
        <v/>
      </c>
      <c r="AC963" s="128" t="str">
        <f t="shared" si="137"/>
        <v/>
      </c>
      <c r="AD963" s="128" t="str">
        <f t="shared" si="138"/>
        <v/>
      </c>
      <c r="AE963" s="128" t="str">
        <f t="shared" si="139"/>
        <v/>
      </c>
      <c r="AF963" s="128" t="str">
        <f t="shared" si="140"/>
        <v/>
      </c>
      <c r="AG963" s="128" t="str">
        <f t="shared" si="141"/>
        <v/>
      </c>
      <c r="AH963" s="128" t="str">
        <f t="shared" si="142"/>
        <v/>
      </c>
      <c r="AI963" s="128" t="str">
        <f t="shared" si="143"/>
        <v/>
      </c>
      <c r="AJ963" s="128" t="str">
        <f t="shared" si="144"/>
        <v/>
      </c>
      <c r="AK963" s="128" t="str">
        <f>IF(A963="","",エントリーシート!$G$6)</f>
        <v/>
      </c>
    </row>
    <row r="964" spans="26:37">
      <c r="Z964" s="128">
        <v>963</v>
      </c>
      <c r="AA964" s="128" t="str">
        <f>IF(A964="","",エントリーシート!$D$7)</f>
        <v/>
      </c>
      <c r="AB964" s="128" t="str">
        <f t="shared" si="136"/>
        <v/>
      </c>
      <c r="AC964" s="128" t="str">
        <f t="shared" si="137"/>
        <v/>
      </c>
      <c r="AD964" s="128" t="str">
        <f t="shared" si="138"/>
        <v/>
      </c>
      <c r="AE964" s="128" t="str">
        <f t="shared" si="139"/>
        <v/>
      </c>
      <c r="AF964" s="128" t="str">
        <f t="shared" si="140"/>
        <v/>
      </c>
      <c r="AG964" s="128" t="str">
        <f t="shared" si="141"/>
        <v/>
      </c>
      <c r="AH964" s="128" t="str">
        <f t="shared" si="142"/>
        <v/>
      </c>
      <c r="AI964" s="128" t="str">
        <f t="shared" si="143"/>
        <v/>
      </c>
      <c r="AJ964" s="128" t="str">
        <f t="shared" si="144"/>
        <v/>
      </c>
      <c r="AK964" s="128" t="str">
        <f>IF(A964="","",エントリーシート!$G$6)</f>
        <v/>
      </c>
    </row>
    <row r="965" spans="26:37">
      <c r="Z965" s="128">
        <v>964</v>
      </c>
      <c r="AA965" s="128" t="str">
        <f>IF(A965="","",エントリーシート!$D$7)</f>
        <v/>
      </c>
      <c r="AB965" s="128" t="str">
        <f t="shared" si="136"/>
        <v/>
      </c>
      <c r="AC965" s="128" t="str">
        <f t="shared" si="137"/>
        <v/>
      </c>
      <c r="AD965" s="128" t="str">
        <f t="shared" si="138"/>
        <v/>
      </c>
      <c r="AE965" s="128" t="str">
        <f t="shared" si="139"/>
        <v/>
      </c>
      <c r="AF965" s="128" t="str">
        <f t="shared" si="140"/>
        <v/>
      </c>
      <c r="AG965" s="128" t="str">
        <f t="shared" si="141"/>
        <v/>
      </c>
      <c r="AH965" s="128" t="str">
        <f t="shared" si="142"/>
        <v/>
      </c>
      <c r="AI965" s="128" t="str">
        <f t="shared" si="143"/>
        <v/>
      </c>
      <c r="AJ965" s="128" t="str">
        <f t="shared" si="144"/>
        <v/>
      </c>
      <c r="AK965" s="128" t="str">
        <f>IF(A965="","",エントリーシート!$G$6)</f>
        <v/>
      </c>
    </row>
    <row r="966" spans="26:37">
      <c r="Z966" s="128">
        <v>965</v>
      </c>
      <c r="AA966" s="128" t="str">
        <f>IF(A966="","",エントリーシート!$D$7)</f>
        <v/>
      </c>
      <c r="AB966" s="128" t="str">
        <f t="shared" si="136"/>
        <v/>
      </c>
      <c r="AC966" s="128" t="str">
        <f t="shared" si="137"/>
        <v/>
      </c>
      <c r="AD966" s="128" t="str">
        <f t="shared" si="138"/>
        <v/>
      </c>
      <c r="AE966" s="128" t="str">
        <f t="shared" si="139"/>
        <v/>
      </c>
      <c r="AF966" s="128" t="str">
        <f t="shared" si="140"/>
        <v/>
      </c>
      <c r="AG966" s="128" t="str">
        <f t="shared" si="141"/>
        <v/>
      </c>
      <c r="AH966" s="128" t="str">
        <f t="shared" si="142"/>
        <v/>
      </c>
      <c r="AI966" s="128" t="str">
        <f t="shared" si="143"/>
        <v/>
      </c>
      <c r="AJ966" s="128" t="str">
        <f t="shared" si="144"/>
        <v/>
      </c>
      <c r="AK966" s="128" t="str">
        <f>IF(A966="","",エントリーシート!$G$6)</f>
        <v/>
      </c>
    </row>
    <row r="967" spans="26:37">
      <c r="Z967" s="128">
        <v>966</v>
      </c>
      <c r="AA967" s="128" t="str">
        <f>IF(A967="","",エントリーシート!$D$7)</f>
        <v/>
      </c>
      <c r="AB967" s="128" t="str">
        <f t="shared" si="136"/>
        <v/>
      </c>
      <c r="AC967" s="128" t="str">
        <f t="shared" si="137"/>
        <v/>
      </c>
      <c r="AD967" s="128" t="str">
        <f t="shared" si="138"/>
        <v/>
      </c>
      <c r="AE967" s="128" t="str">
        <f t="shared" si="139"/>
        <v/>
      </c>
      <c r="AF967" s="128" t="str">
        <f t="shared" si="140"/>
        <v/>
      </c>
      <c r="AG967" s="128" t="str">
        <f t="shared" si="141"/>
        <v/>
      </c>
      <c r="AH967" s="128" t="str">
        <f t="shared" si="142"/>
        <v/>
      </c>
      <c r="AI967" s="128" t="str">
        <f t="shared" si="143"/>
        <v/>
      </c>
      <c r="AJ967" s="128" t="str">
        <f t="shared" si="144"/>
        <v/>
      </c>
      <c r="AK967" s="128" t="str">
        <f>IF(A967="","",エントリーシート!$G$6)</f>
        <v/>
      </c>
    </row>
    <row r="968" spans="26:37">
      <c r="Z968" s="128">
        <v>967</v>
      </c>
      <c r="AA968" s="128" t="str">
        <f>IF(A968="","",エントリーシート!$D$7)</f>
        <v/>
      </c>
      <c r="AB968" s="128" t="str">
        <f t="shared" si="136"/>
        <v/>
      </c>
      <c r="AC968" s="128" t="str">
        <f t="shared" si="137"/>
        <v/>
      </c>
      <c r="AD968" s="128" t="str">
        <f t="shared" si="138"/>
        <v/>
      </c>
      <c r="AE968" s="128" t="str">
        <f t="shared" si="139"/>
        <v/>
      </c>
      <c r="AF968" s="128" t="str">
        <f t="shared" si="140"/>
        <v/>
      </c>
      <c r="AG968" s="128" t="str">
        <f t="shared" si="141"/>
        <v/>
      </c>
      <c r="AH968" s="128" t="str">
        <f t="shared" si="142"/>
        <v/>
      </c>
      <c r="AI968" s="128" t="str">
        <f t="shared" si="143"/>
        <v/>
      </c>
      <c r="AJ968" s="128" t="str">
        <f t="shared" si="144"/>
        <v/>
      </c>
      <c r="AK968" s="128" t="str">
        <f>IF(A968="","",エントリーシート!$G$6)</f>
        <v/>
      </c>
    </row>
    <row r="969" spans="26:37">
      <c r="Z969" s="128">
        <v>968</v>
      </c>
      <c r="AA969" s="128" t="str">
        <f>IF(A969="","",エントリーシート!$D$7)</f>
        <v/>
      </c>
      <c r="AB969" s="128" t="str">
        <f t="shared" ref="AB969:AB1032" si="145">IF($AA969="","",C969)</f>
        <v/>
      </c>
      <c r="AC969" s="128" t="str">
        <f t="shared" ref="AC969:AC1032" si="146">IF($AA969="","",E969)</f>
        <v/>
      </c>
      <c r="AD969" s="128" t="str">
        <f t="shared" ref="AD969:AD1032" si="147">IF($AA969="","",LEFT(B969,5))</f>
        <v/>
      </c>
      <c r="AE969" s="128" t="str">
        <f t="shared" ref="AE969:AE1032" si="148">IF($AA969="","",I969)</f>
        <v/>
      </c>
      <c r="AF969" s="128" t="str">
        <f t="shared" ref="AF969:AF1032" si="149">IF($AA969="","",J969)</f>
        <v/>
      </c>
      <c r="AG969" s="128" t="str">
        <f t="shared" ref="AG969:AG1032" si="150">IF($AA969="","",K969)</f>
        <v/>
      </c>
      <c r="AH969" s="128" t="str">
        <f t="shared" ref="AH969:AH1032" si="151">IF($AA969="","",L969)</f>
        <v/>
      </c>
      <c r="AI969" s="128" t="str">
        <f t="shared" ref="AI969:AI1032" si="152">IF($AA969="","",M969)</f>
        <v/>
      </c>
      <c r="AJ969" s="128" t="str">
        <f t="shared" ref="AJ969:AJ1032" si="153">IF($AA969="","",N969)</f>
        <v/>
      </c>
      <c r="AK969" s="128" t="str">
        <f>IF(A969="","",エントリーシート!$G$6)</f>
        <v/>
      </c>
    </row>
    <row r="970" spans="26:37">
      <c r="Z970" s="128">
        <v>969</v>
      </c>
      <c r="AA970" s="128" t="str">
        <f>IF(A970="","",エントリーシート!$D$7)</f>
        <v/>
      </c>
      <c r="AB970" s="128" t="str">
        <f t="shared" si="145"/>
        <v/>
      </c>
      <c r="AC970" s="128" t="str">
        <f t="shared" si="146"/>
        <v/>
      </c>
      <c r="AD970" s="128" t="str">
        <f t="shared" si="147"/>
        <v/>
      </c>
      <c r="AE970" s="128" t="str">
        <f t="shared" si="148"/>
        <v/>
      </c>
      <c r="AF970" s="128" t="str">
        <f t="shared" si="149"/>
        <v/>
      </c>
      <c r="AG970" s="128" t="str">
        <f t="shared" si="150"/>
        <v/>
      </c>
      <c r="AH970" s="128" t="str">
        <f t="shared" si="151"/>
        <v/>
      </c>
      <c r="AI970" s="128" t="str">
        <f t="shared" si="152"/>
        <v/>
      </c>
      <c r="AJ970" s="128" t="str">
        <f t="shared" si="153"/>
        <v/>
      </c>
      <c r="AK970" s="128" t="str">
        <f>IF(A970="","",エントリーシート!$G$6)</f>
        <v/>
      </c>
    </row>
    <row r="971" spans="26:37">
      <c r="Z971" s="128">
        <v>970</v>
      </c>
      <c r="AA971" s="128" t="str">
        <f>IF(A971="","",エントリーシート!$D$7)</f>
        <v/>
      </c>
      <c r="AB971" s="128" t="str">
        <f t="shared" si="145"/>
        <v/>
      </c>
      <c r="AC971" s="128" t="str">
        <f t="shared" si="146"/>
        <v/>
      </c>
      <c r="AD971" s="128" t="str">
        <f t="shared" si="147"/>
        <v/>
      </c>
      <c r="AE971" s="128" t="str">
        <f t="shared" si="148"/>
        <v/>
      </c>
      <c r="AF971" s="128" t="str">
        <f t="shared" si="149"/>
        <v/>
      </c>
      <c r="AG971" s="128" t="str">
        <f t="shared" si="150"/>
        <v/>
      </c>
      <c r="AH971" s="128" t="str">
        <f t="shared" si="151"/>
        <v/>
      </c>
      <c r="AI971" s="128" t="str">
        <f t="shared" si="152"/>
        <v/>
      </c>
      <c r="AJ971" s="128" t="str">
        <f t="shared" si="153"/>
        <v/>
      </c>
      <c r="AK971" s="128" t="str">
        <f>IF(A971="","",エントリーシート!$G$6)</f>
        <v/>
      </c>
    </row>
    <row r="972" spans="26:37">
      <c r="Z972" s="128">
        <v>971</v>
      </c>
      <c r="AA972" s="128" t="str">
        <f>IF(A972="","",エントリーシート!$D$7)</f>
        <v/>
      </c>
      <c r="AB972" s="128" t="str">
        <f t="shared" si="145"/>
        <v/>
      </c>
      <c r="AC972" s="128" t="str">
        <f t="shared" si="146"/>
        <v/>
      </c>
      <c r="AD972" s="128" t="str">
        <f t="shared" si="147"/>
        <v/>
      </c>
      <c r="AE972" s="128" t="str">
        <f t="shared" si="148"/>
        <v/>
      </c>
      <c r="AF972" s="128" t="str">
        <f t="shared" si="149"/>
        <v/>
      </c>
      <c r="AG972" s="128" t="str">
        <f t="shared" si="150"/>
        <v/>
      </c>
      <c r="AH972" s="128" t="str">
        <f t="shared" si="151"/>
        <v/>
      </c>
      <c r="AI972" s="128" t="str">
        <f t="shared" si="152"/>
        <v/>
      </c>
      <c r="AJ972" s="128" t="str">
        <f t="shared" si="153"/>
        <v/>
      </c>
      <c r="AK972" s="128" t="str">
        <f>IF(A972="","",エントリーシート!$G$6)</f>
        <v/>
      </c>
    </row>
    <row r="973" spans="26:37">
      <c r="Z973" s="128">
        <v>972</v>
      </c>
      <c r="AA973" s="128" t="str">
        <f>IF(A973="","",エントリーシート!$D$7)</f>
        <v/>
      </c>
      <c r="AB973" s="128" t="str">
        <f t="shared" si="145"/>
        <v/>
      </c>
      <c r="AC973" s="128" t="str">
        <f t="shared" si="146"/>
        <v/>
      </c>
      <c r="AD973" s="128" t="str">
        <f t="shared" si="147"/>
        <v/>
      </c>
      <c r="AE973" s="128" t="str">
        <f t="shared" si="148"/>
        <v/>
      </c>
      <c r="AF973" s="128" t="str">
        <f t="shared" si="149"/>
        <v/>
      </c>
      <c r="AG973" s="128" t="str">
        <f t="shared" si="150"/>
        <v/>
      </c>
      <c r="AH973" s="128" t="str">
        <f t="shared" si="151"/>
        <v/>
      </c>
      <c r="AI973" s="128" t="str">
        <f t="shared" si="152"/>
        <v/>
      </c>
      <c r="AJ973" s="128" t="str">
        <f t="shared" si="153"/>
        <v/>
      </c>
      <c r="AK973" s="128" t="str">
        <f>IF(A973="","",エントリーシート!$G$6)</f>
        <v/>
      </c>
    </row>
    <row r="974" spans="26:37">
      <c r="Z974" s="128">
        <v>973</v>
      </c>
      <c r="AA974" s="128" t="str">
        <f>IF(A974="","",エントリーシート!$D$7)</f>
        <v/>
      </c>
      <c r="AB974" s="128" t="str">
        <f t="shared" si="145"/>
        <v/>
      </c>
      <c r="AC974" s="128" t="str">
        <f t="shared" si="146"/>
        <v/>
      </c>
      <c r="AD974" s="128" t="str">
        <f t="shared" si="147"/>
        <v/>
      </c>
      <c r="AE974" s="128" t="str">
        <f t="shared" si="148"/>
        <v/>
      </c>
      <c r="AF974" s="128" t="str">
        <f t="shared" si="149"/>
        <v/>
      </c>
      <c r="AG974" s="128" t="str">
        <f t="shared" si="150"/>
        <v/>
      </c>
      <c r="AH974" s="128" t="str">
        <f t="shared" si="151"/>
        <v/>
      </c>
      <c r="AI974" s="128" t="str">
        <f t="shared" si="152"/>
        <v/>
      </c>
      <c r="AJ974" s="128" t="str">
        <f t="shared" si="153"/>
        <v/>
      </c>
      <c r="AK974" s="128" t="str">
        <f>IF(A974="","",エントリーシート!$G$6)</f>
        <v/>
      </c>
    </row>
    <row r="975" spans="26:37">
      <c r="Z975" s="128">
        <v>974</v>
      </c>
      <c r="AA975" s="128" t="str">
        <f>IF(A975="","",エントリーシート!$D$7)</f>
        <v/>
      </c>
      <c r="AB975" s="128" t="str">
        <f t="shared" si="145"/>
        <v/>
      </c>
      <c r="AC975" s="128" t="str">
        <f t="shared" si="146"/>
        <v/>
      </c>
      <c r="AD975" s="128" t="str">
        <f t="shared" si="147"/>
        <v/>
      </c>
      <c r="AE975" s="128" t="str">
        <f t="shared" si="148"/>
        <v/>
      </c>
      <c r="AF975" s="128" t="str">
        <f t="shared" si="149"/>
        <v/>
      </c>
      <c r="AG975" s="128" t="str">
        <f t="shared" si="150"/>
        <v/>
      </c>
      <c r="AH975" s="128" t="str">
        <f t="shared" si="151"/>
        <v/>
      </c>
      <c r="AI975" s="128" t="str">
        <f t="shared" si="152"/>
        <v/>
      </c>
      <c r="AJ975" s="128" t="str">
        <f t="shared" si="153"/>
        <v/>
      </c>
      <c r="AK975" s="128" t="str">
        <f>IF(A975="","",エントリーシート!$G$6)</f>
        <v/>
      </c>
    </row>
    <row r="976" spans="26:37">
      <c r="Z976" s="128">
        <v>975</v>
      </c>
      <c r="AA976" s="128" t="str">
        <f>IF(A976="","",エントリーシート!$D$7)</f>
        <v/>
      </c>
      <c r="AB976" s="128" t="str">
        <f t="shared" si="145"/>
        <v/>
      </c>
      <c r="AC976" s="128" t="str">
        <f t="shared" si="146"/>
        <v/>
      </c>
      <c r="AD976" s="128" t="str">
        <f t="shared" si="147"/>
        <v/>
      </c>
      <c r="AE976" s="128" t="str">
        <f t="shared" si="148"/>
        <v/>
      </c>
      <c r="AF976" s="128" t="str">
        <f t="shared" si="149"/>
        <v/>
      </c>
      <c r="AG976" s="128" t="str">
        <f t="shared" si="150"/>
        <v/>
      </c>
      <c r="AH976" s="128" t="str">
        <f t="shared" si="151"/>
        <v/>
      </c>
      <c r="AI976" s="128" t="str">
        <f t="shared" si="152"/>
        <v/>
      </c>
      <c r="AJ976" s="128" t="str">
        <f t="shared" si="153"/>
        <v/>
      </c>
      <c r="AK976" s="128" t="str">
        <f>IF(A976="","",エントリーシート!$G$6)</f>
        <v/>
      </c>
    </row>
    <row r="977" spans="26:37">
      <c r="Z977" s="128">
        <v>976</v>
      </c>
      <c r="AA977" s="128" t="str">
        <f>IF(A977="","",エントリーシート!$D$7)</f>
        <v/>
      </c>
      <c r="AB977" s="128" t="str">
        <f t="shared" si="145"/>
        <v/>
      </c>
      <c r="AC977" s="128" t="str">
        <f t="shared" si="146"/>
        <v/>
      </c>
      <c r="AD977" s="128" t="str">
        <f t="shared" si="147"/>
        <v/>
      </c>
      <c r="AE977" s="128" t="str">
        <f t="shared" si="148"/>
        <v/>
      </c>
      <c r="AF977" s="128" t="str">
        <f t="shared" si="149"/>
        <v/>
      </c>
      <c r="AG977" s="128" t="str">
        <f t="shared" si="150"/>
        <v/>
      </c>
      <c r="AH977" s="128" t="str">
        <f t="shared" si="151"/>
        <v/>
      </c>
      <c r="AI977" s="128" t="str">
        <f t="shared" si="152"/>
        <v/>
      </c>
      <c r="AJ977" s="128" t="str">
        <f t="shared" si="153"/>
        <v/>
      </c>
      <c r="AK977" s="128" t="str">
        <f>IF(A977="","",エントリーシート!$G$6)</f>
        <v/>
      </c>
    </row>
    <row r="978" spans="26:37">
      <c r="Z978" s="128">
        <v>977</v>
      </c>
      <c r="AA978" s="128" t="str">
        <f>IF(A978="","",エントリーシート!$D$7)</f>
        <v/>
      </c>
      <c r="AB978" s="128" t="str">
        <f t="shared" si="145"/>
        <v/>
      </c>
      <c r="AC978" s="128" t="str">
        <f t="shared" si="146"/>
        <v/>
      </c>
      <c r="AD978" s="128" t="str">
        <f t="shared" si="147"/>
        <v/>
      </c>
      <c r="AE978" s="128" t="str">
        <f t="shared" si="148"/>
        <v/>
      </c>
      <c r="AF978" s="128" t="str">
        <f t="shared" si="149"/>
        <v/>
      </c>
      <c r="AG978" s="128" t="str">
        <f t="shared" si="150"/>
        <v/>
      </c>
      <c r="AH978" s="128" t="str">
        <f t="shared" si="151"/>
        <v/>
      </c>
      <c r="AI978" s="128" t="str">
        <f t="shared" si="152"/>
        <v/>
      </c>
      <c r="AJ978" s="128" t="str">
        <f t="shared" si="153"/>
        <v/>
      </c>
      <c r="AK978" s="128" t="str">
        <f>IF(A978="","",エントリーシート!$G$6)</f>
        <v/>
      </c>
    </row>
    <row r="979" spans="26:37">
      <c r="Z979" s="128">
        <v>978</v>
      </c>
      <c r="AA979" s="128" t="str">
        <f>IF(A979="","",エントリーシート!$D$7)</f>
        <v/>
      </c>
      <c r="AB979" s="128" t="str">
        <f t="shared" si="145"/>
        <v/>
      </c>
      <c r="AC979" s="128" t="str">
        <f t="shared" si="146"/>
        <v/>
      </c>
      <c r="AD979" s="128" t="str">
        <f t="shared" si="147"/>
        <v/>
      </c>
      <c r="AE979" s="128" t="str">
        <f t="shared" si="148"/>
        <v/>
      </c>
      <c r="AF979" s="128" t="str">
        <f t="shared" si="149"/>
        <v/>
      </c>
      <c r="AG979" s="128" t="str">
        <f t="shared" si="150"/>
        <v/>
      </c>
      <c r="AH979" s="128" t="str">
        <f t="shared" si="151"/>
        <v/>
      </c>
      <c r="AI979" s="128" t="str">
        <f t="shared" si="152"/>
        <v/>
      </c>
      <c r="AJ979" s="128" t="str">
        <f t="shared" si="153"/>
        <v/>
      </c>
      <c r="AK979" s="128" t="str">
        <f>IF(A979="","",エントリーシート!$G$6)</f>
        <v/>
      </c>
    </row>
    <row r="980" spans="26:37">
      <c r="Z980" s="128">
        <v>979</v>
      </c>
      <c r="AA980" s="128" t="str">
        <f>IF(A980="","",エントリーシート!$D$7)</f>
        <v/>
      </c>
      <c r="AB980" s="128" t="str">
        <f t="shared" si="145"/>
        <v/>
      </c>
      <c r="AC980" s="128" t="str">
        <f t="shared" si="146"/>
        <v/>
      </c>
      <c r="AD980" s="128" t="str">
        <f t="shared" si="147"/>
        <v/>
      </c>
      <c r="AE980" s="128" t="str">
        <f t="shared" si="148"/>
        <v/>
      </c>
      <c r="AF980" s="128" t="str">
        <f t="shared" si="149"/>
        <v/>
      </c>
      <c r="AG980" s="128" t="str">
        <f t="shared" si="150"/>
        <v/>
      </c>
      <c r="AH980" s="128" t="str">
        <f t="shared" si="151"/>
        <v/>
      </c>
      <c r="AI980" s="128" t="str">
        <f t="shared" si="152"/>
        <v/>
      </c>
      <c r="AJ980" s="128" t="str">
        <f t="shared" si="153"/>
        <v/>
      </c>
      <c r="AK980" s="128" t="str">
        <f>IF(A980="","",エントリーシート!$G$6)</f>
        <v/>
      </c>
    </row>
    <row r="981" spans="26:37">
      <c r="Z981" s="128">
        <v>980</v>
      </c>
      <c r="AA981" s="128" t="str">
        <f>IF(A981="","",エントリーシート!$D$7)</f>
        <v/>
      </c>
      <c r="AB981" s="128" t="str">
        <f t="shared" si="145"/>
        <v/>
      </c>
      <c r="AC981" s="128" t="str">
        <f t="shared" si="146"/>
        <v/>
      </c>
      <c r="AD981" s="128" t="str">
        <f t="shared" si="147"/>
        <v/>
      </c>
      <c r="AE981" s="128" t="str">
        <f t="shared" si="148"/>
        <v/>
      </c>
      <c r="AF981" s="128" t="str">
        <f t="shared" si="149"/>
        <v/>
      </c>
      <c r="AG981" s="128" t="str">
        <f t="shared" si="150"/>
        <v/>
      </c>
      <c r="AH981" s="128" t="str">
        <f t="shared" si="151"/>
        <v/>
      </c>
      <c r="AI981" s="128" t="str">
        <f t="shared" si="152"/>
        <v/>
      </c>
      <c r="AJ981" s="128" t="str">
        <f t="shared" si="153"/>
        <v/>
      </c>
      <c r="AK981" s="128" t="str">
        <f>IF(A981="","",エントリーシート!$G$6)</f>
        <v/>
      </c>
    </row>
    <row r="982" spans="26:37">
      <c r="Z982" s="128">
        <v>981</v>
      </c>
      <c r="AA982" s="128" t="str">
        <f>IF(A982="","",エントリーシート!$D$7)</f>
        <v/>
      </c>
      <c r="AB982" s="128" t="str">
        <f t="shared" si="145"/>
        <v/>
      </c>
      <c r="AC982" s="128" t="str">
        <f t="shared" si="146"/>
        <v/>
      </c>
      <c r="AD982" s="128" t="str">
        <f t="shared" si="147"/>
        <v/>
      </c>
      <c r="AE982" s="128" t="str">
        <f t="shared" si="148"/>
        <v/>
      </c>
      <c r="AF982" s="128" t="str">
        <f t="shared" si="149"/>
        <v/>
      </c>
      <c r="AG982" s="128" t="str">
        <f t="shared" si="150"/>
        <v/>
      </c>
      <c r="AH982" s="128" t="str">
        <f t="shared" si="151"/>
        <v/>
      </c>
      <c r="AI982" s="128" t="str">
        <f t="shared" si="152"/>
        <v/>
      </c>
      <c r="AJ982" s="128" t="str">
        <f t="shared" si="153"/>
        <v/>
      </c>
      <c r="AK982" s="128" t="str">
        <f>IF(A982="","",エントリーシート!$G$6)</f>
        <v/>
      </c>
    </row>
    <row r="983" spans="26:37">
      <c r="Z983" s="128">
        <v>982</v>
      </c>
      <c r="AA983" s="128" t="str">
        <f>IF(A983="","",エントリーシート!$D$7)</f>
        <v/>
      </c>
      <c r="AB983" s="128" t="str">
        <f t="shared" si="145"/>
        <v/>
      </c>
      <c r="AC983" s="128" t="str">
        <f t="shared" si="146"/>
        <v/>
      </c>
      <c r="AD983" s="128" t="str">
        <f t="shared" si="147"/>
        <v/>
      </c>
      <c r="AE983" s="128" t="str">
        <f t="shared" si="148"/>
        <v/>
      </c>
      <c r="AF983" s="128" t="str">
        <f t="shared" si="149"/>
        <v/>
      </c>
      <c r="AG983" s="128" t="str">
        <f t="shared" si="150"/>
        <v/>
      </c>
      <c r="AH983" s="128" t="str">
        <f t="shared" si="151"/>
        <v/>
      </c>
      <c r="AI983" s="128" t="str">
        <f t="shared" si="152"/>
        <v/>
      </c>
      <c r="AJ983" s="128" t="str">
        <f t="shared" si="153"/>
        <v/>
      </c>
      <c r="AK983" s="128" t="str">
        <f>IF(A983="","",エントリーシート!$G$6)</f>
        <v/>
      </c>
    </row>
    <row r="984" spans="26:37">
      <c r="Z984" s="128">
        <v>983</v>
      </c>
      <c r="AA984" s="128" t="str">
        <f>IF(A984="","",エントリーシート!$D$7)</f>
        <v/>
      </c>
      <c r="AB984" s="128" t="str">
        <f t="shared" si="145"/>
        <v/>
      </c>
      <c r="AC984" s="128" t="str">
        <f t="shared" si="146"/>
        <v/>
      </c>
      <c r="AD984" s="128" t="str">
        <f t="shared" si="147"/>
        <v/>
      </c>
      <c r="AE984" s="128" t="str">
        <f t="shared" si="148"/>
        <v/>
      </c>
      <c r="AF984" s="128" t="str">
        <f t="shared" si="149"/>
        <v/>
      </c>
      <c r="AG984" s="128" t="str">
        <f t="shared" si="150"/>
        <v/>
      </c>
      <c r="AH984" s="128" t="str">
        <f t="shared" si="151"/>
        <v/>
      </c>
      <c r="AI984" s="128" t="str">
        <f t="shared" si="152"/>
        <v/>
      </c>
      <c r="AJ984" s="128" t="str">
        <f t="shared" si="153"/>
        <v/>
      </c>
      <c r="AK984" s="128" t="str">
        <f>IF(A984="","",エントリーシート!$G$6)</f>
        <v/>
      </c>
    </row>
    <row r="985" spans="26:37">
      <c r="Z985" s="128">
        <v>984</v>
      </c>
      <c r="AA985" s="128" t="str">
        <f>IF(A985="","",エントリーシート!$D$7)</f>
        <v/>
      </c>
      <c r="AB985" s="128" t="str">
        <f t="shared" si="145"/>
        <v/>
      </c>
      <c r="AC985" s="128" t="str">
        <f t="shared" si="146"/>
        <v/>
      </c>
      <c r="AD985" s="128" t="str">
        <f t="shared" si="147"/>
        <v/>
      </c>
      <c r="AE985" s="128" t="str">
        <f t="shared" si="148"/>
        <v/>
      </c>
      <c r="AF985" s="128" t="str">
        <f t="shared" si="149"/>
        <v/>
      </c>
      <c r="AG985" s="128" t="str">
        <f t="shared" si="150"/>
        <v/>
      </c>
      <c r="AH985" s="128" t="str">
        <f t="shared" si="151"/>
        <v/>
      </c>
      <c r="AI985" s="128" t="str">
        <f t="shared" si="152"/>
        <v/>
      </c>
      <c r="AJ985" s="128" t="str">
        <f t="shared" si="153"/>
        <v/>
      </c>
      <c r="AK985" s="128" t="str">
        <f>IF(A985="","",エントリーシート!$G$6)</f>
        <v/>
      </c>
    </row>
    <row r="986" spans="26:37">
      <c r="Z986" s="128">
        <v>985</v>
      </c>
      <c r="AA986" s="128" t="str">
        <f>IF(A986="","",エントリーシート!$D$7)</f>
        <v/>
      </c>
      <c r="AB986" s="128" t="str">
        <f t="shared" si="145"/>
        <v/>
      </c>
      <c r="AC986" s="128" t="str">
        <f t="shared" si="146"/>
        <v/>
      </c>
      <c r="AD986" s="128" t="str">
        <f t="shared" si="147"/>
        <v/>
      </c>
      <c r="AE986" s="128" t="str">
        <f t="shared" si="148"/>
        <v/>
      </c>
      <c r="AF986" s="128" t="str">
        <f t="shared" si="149"/>
        <v/>
      </c>
      <c r="AG986" s="128" t="str">
        <f t="shared" si="150"/>
        <v/>
      </c>
      <c r="AH986" s="128" t="str">
        <f t="shared" si="151"/>
        <v/>
      </c>
      <c r="AI986" s="128" t="str">
        <f t="shared" si="152"/>
        <v/>
      </c>
      <c r="AJ986" s="128" t="str">
        <f t="shared" si="153"/>
        <v/>
      </c>
      <c r="AK986" s="128" t="str">
        <f>IF(A986="","",エントリーシート!$G$6)</f>
        <v/>
      </c>
    </row>
    <row r="987" spans="26:37">
      <c r="Z987" s="128">
        <v>986</v>
      </c>
      <c r="AA987" s="128" t="str">
        <f>IF(A987="","",エントリーシート!$D$7)</f>
        <v/>
      </c>
      <c r="AB987" s="128" t="str">
        <f t="shared" si="145"/>
        <v/>
      </c>
      <c r="AC987" s="128" t="str">
        <f t="shared" si="146"/>
        <v/>
      </c>
      <c r="AD987" s="128" t="str">
        <f t="shared" si="147"/>
        <v/>
      </c>
      <c r="AE987" s="128" t="str">
        <f t="shared" si="148"/>
        <v/>
      </c>
      <c r="AF987" s="128" t="str">
        <f t="shared" si="149"/>
        <v/>
      </c>
      <c r="AG987" s="128" t="str">
        <f t="shared" si="150"/>
        <v/>
      </c>
      <c r="AH987" s="128" t="str">
        <f t="shared" si="151"/>
        <v/>
      </c>
      <c r="AI987" s="128" t="str">
        <f t="shared" si="152"/>
        <v/>
      </c>
      <c r="AJ987" s="128" t="str">
        <f t="shared" si="153"/>
        <v/>
      </c>
      <c r="AK987" s="128" t="str">
        <f>IF(A987="","",エントリーシート!$G$6)</f>
        <v/>
      </c>
    </row>
    <row r="988" spans="26:37">
      <c r="Z988" s="128">
        <v>987</v>
      </c>
      <c r="AA988" s="128" t="str">
        <f>IF(A988="","",エントリーシート!$D$7)</f>
        <v/>
      </c>
      <c r="AB988" s="128" t="str">
        <f t="shared" si="145"/>
        <v/>
      </c>
      <c r="AC988" s="128" t="str">
        <f t="shared" si="146"/>
        <v/>
      </c>
      <c r="AD988" s="128" t="str">
        <f t="shared" si="147"/>
        <v/>
      </c>
      <c r="AE988" s="128" t="str">
        <f t="shared" si="148"/>
        <v/>
      </c>
      <c r="AF988" s="128" t="str">
        <f t="shared" si="149"/>
        <v/>
      </c>
      <c r="AG988" s="128" t="str">
        <f t="shared" si="150"/>
        <v/>
      </c>
      <c r="AH988" s="128" t="str">
        <f t="shared" si="151"/>
        <v/>
      </c>
      <c r="AI988" s="128" t="str">
        <f t="shared" si="152"/>
        <v/>
      </c>
      <c r="AJ988" s="128" t="str">
        <f t="shared" si="153"/>
        <v/>
      </c>
      <c r="AK988" s="128" t="str">
        <f>IF(A988="","",エントリーシート!$G$6)</f>
        <v/>
      </c>
    </row>
    <row r="989" spans="26:37">
      <c r="Z989" s="128">
        <v>988</v>
      </c>
      <c r="AA989" s="128" t="str">
        <f>IF(A989="","",エントリーシート!$D$7)</f>
        <v/>
      </c>
      <c r="AB989" s="128" t="str">
        <f t="shared" si="145"/>
        <v/>
      </c>
      <c r="AC989" s="128" t="str">
        <f t="shared" si="146"/>
        <v/>
      </c>
      <c r="AD989" s="128" t="str">
        <f t="shared" si="147"/>
        <v/>
      </c>
      <c r="AE989" s="128" t="str">
        <f t="shared" si="148"/>
        <v/>
      </c>
      <c r="AF989" s="128" t="str">
        <f t="shared" si="149"/>
        <v/>
      </c>
      <c r="AG989" s="128" t="str">
        <f t="shared" si="150"/>
        <v/>
      </c>
      <c r="AH989" s="128" t="str">
        <f t="shared" si="151"/>
        <v/>
      </c>
      <c r="AI989" s="128" t="str">
        <f t="shared" si="152"/>
        <v/>
      </c>
      <c r="AJ989" s="128" t="str">
        <f t="shared" si="153"/>
        <v/>
      </c>
      <c r="AK989" s="128" t="str">
        <f>IF(A989="","",エントリーシート!$G$6)</f>
        <v/>
      </c>
    </row>
    <row r="990" spans="26:37">
      <c r="Z990" s="128">
        <v>989</v>
      </c>
      <c r="AA990" s="128" t="str">
        <f>IF(A990="","",エントリーシート!$D$7)</f>
        <v/>
      </c>
      <c r="AB990" s="128" t="str">
        <f t="shared" si="145"/>
        <v/>
      </c>
      <c r="AC990" s="128" t="str">
        <f t="shared" si="146"/>
        <v/>
      </c>
      <c r="AD990" s="128" t="str">
        <f t="shared" si="147"/>
        <v/>
      </c>
      <c r="AE990" s="128" t="str">
        <f t="shared" si="148"/>
        <v/>
      </c>
      <c r="AF990" s="128" t="str">
        <f t="shared" si="149"/>
        <v/>
      </c>
      <c r="AG990" s="128" t="str">
        <f t="shared" si="150"/>
        <v/>
      </c>
      <c r="AH990" s="128" t="str">
        <f t="shared" si="151"/>
        <v/>
      </c>
      <c r="AI990" s="128" t="str">
        <f t="shared" si="152"/>
        <v/>
      </c>
      <c r="AJ990" s="128" t="str">
        <f t="shared" si="153"/>
        <v/>
      </c>
      <c r="AK990" s="128" t="str">
        <f>IF(A990="","",エントリーシート!$G$6)</f>
        <v/>
      </c>
    </row>
    <row r="991" spans="26:37">
      <c r="Z991" s="128">
        <v>990</v>
      </c>
      <c r="AA991" s="128" t="str">
        <f>IF(A991="","",エントリーシート!$D$7)</f>
        <v/>
      </c>
      <c r="AB991" s="128" t="str">
        <f t="shared" si="145"/>
        <v/>
      </c>
      <c r="AC991" s="128" t="str">
        <f t="shared" si="146"/>
        <v/>
      </c>
      <c r="AD991" s="128" t="str">
        <f t="shared" si="147"/>
        <v/>
      </c>
      <c r="AE991" s="128" t="str">
        <f t="shared" si="148"/>
        <v/>
      </c>
      <c r="AF991" s="128" t="str">
        <f t="shared" si="149"/>
        <v/>
      </c>
      <c r="AG991" s="128" t="str">
        <f t="shared" si="150"/>
        <v/>
      </c>
      <c r="AH991" s="128" t="str">
        <f t="shared" si="151"/>
        <v/>
      </c>
      <c r="AI991" s="128" t="str">
        <f t="shared" si="152"/>
        <v/>
      </c>
      <c r="AJ991" s="128" t="str">
        <f t="shared" si="153"/>
        <v/>
      </c>
      <c r="AK991" s="128" t="str">
        <f>IF(A991="","",エントリーシート!$G$6)</f>
        <v/>
      </c>
    </row>
    <row r="992" spans="26:37">
      <c r="Z992" s="128">
        <v>991</v>
      </c>
      <c r="AA992" s="128" t="str">
        <f>IF(A992="","",エントリーシート!$D$7)</f>
        <v/>
      </c>
      <c r="AB992" s="128" t="str">
        <f t="shared" si="145"/>
        <v/>
      </c>
      <c r="AC992" s="128" t="str">
        <f t="shared" si="146"/>
        <v/>
      </c>
      <c r="AD992" s="128" t="str">
        <f t="shared" si="147"/>
        <v/>
      </c>
      <c r="AE992" s="128" t="str">
        <f t="shared" si="148"/>
        <v/>
      </c>
      <c r="AF992" s="128" t="str">
        <f t="shared" si="149"/>
        <v/>
      </c>
      <c r="AG992" s="128" t="str">
        <f t="shared" si="150"/>
        <v/>
      </c>
      <c r="AH992" s="128" t="str">
        <f t="shared" si="151"/>
        <v/>
      </c>
      <c r="AI992" s="128" t="str">
        <f t="shared" si="152"/>
        <v/>
      </c>
      <c r="AJ992" s="128" t="str">
        <f t="shared" si="153"/>
        <v/>
      </c>
      <c r="AK992" s="128" t="str">
        <f>IF(A992="","",エントリーシート!$G$6)</f>
        <v/>
      </c>
    </row>
    <row r="993" spans="26:37">
      <c r="Z993" s="128">
        <v>992</v>
      </c>
      <c r="AA993" s="128" t="str">
        <f>IF(A993="","",エントリーシート!$D$7)</f>
        <v/>
      </c>
      <c r="AB993" s="128" t="str">
        <f t="shared" si="145"/>
        <v/>
      </c>
      <c r="AC993" s="128" t="str">
        <f t="shared" si="146"/>
        <v/>
      </c>
      <c r="AD993" s="128" t="str">
        <f t="shared" si="147"/>
        <v/>
      </c>
      <c r="AE993" s="128" t="str">
        <f t="shared" si="148"/>
        <v/>
      </c>
      <c r="AF993" s="128" t="str">
        <f t="shared" si="149"/>
        <v/>
      </c>
      <c r="AG993" s="128" t="str">
        <f t="shared" si="150"/>
        <v/>
      </c>
      <c r="AH993" s="128" t="str">
        <f t="shared" si="151"/>
        <v/>
      </c>
      <c r="AI993" s="128" t="str">
        <f t="shared" si="152"/>
        <v/>
      </c>
      <c r="AJ993" s="128" t="str">
        <f t="shared" si="153"/>
        <v/>
      </c>
      <c r="AK993" s="128" t="str">
        <f>IF(A993="","",エントリーシート!$G$6)</f>
        <v/>
      </c>
    </row>
    <row r="994" spans="26:37">
      <c r="Z994" s="128">
        <v>993</v>
      </c>
      <c r="AA994" s="128" t="str">
        <f>IF(A994="","",エントリーシート!$D$7)</f>
        <v/>
      </c>
      <c r="AB994" s="128" t="str">
        <f t="shared" si="145"/>
        <v/>
      </c>
      <c r="AC994" s="128" t="str">
        <f t="shared" si="146"/>
        <v/>
      </c>
      <c r="AD994" s="128" t="str">
        <f t="shared" si="147"/>
        <v/>
      </c>
      <c r="AE994" s="128" t="str">
        <f t="shared" si="148"/>
        <v/>
      </c>
      <c r="AF994" s="128" t="str">
        <f t="shared" si="149"/>
        <v/>
      </c>
      <c r="AG994" s="128" t="str">
        <f t="shared" si="150"/>
        <v/>
      </c>
      <c r="AH994" s="128" t="str">
        <f t="shared" si="151"/>
        <v/>
      </c>
      <c r="AI994" s="128" t="str">
        <f t="shared" si="152"/>
        <v/>
      </c>
      <c r="AJ994" s="128" t="str">
        <f t="shared" si="153"/>
        <v/>
      </c>
      <c r="AK994" s="128" t="str">
        <f>IF(A994="","",エントリーシート!$G$6)</f>
        <v/>
      </c>
    </row>
    <row r="995" spans="26:37">
      <c r="Z995" s="128">
        <v>994</v>
      </c>
      <c r="AA995" s="128" t="str">
        <f>IF(A995="","",エントリーシート!$D$7)</f>
        <v/>
      </c>
      <c r="AB995" s="128" t="str">
        <f t="shared" si="145"/>
        <v/>
      </c>
      <c r="AC995" s="128" t="str">
        <f t="shared" si="146"/>
        <v/>
      </c>
      <c r="AD995" s="128" t="str">
        <f t="shared" si="147"/>
        <v/>
      </c>
      <c r="AE995" s="128" t="str">
        <f t="shared" si="148"/>
        <v/>
      </c>
      <c r="AF995" s="128" t="str">
        <f t="shared" si="149"/>
        <v/>
      </c>
      <c r="AG995" s="128" t="str">
        <f t="shared" si="150"/>
        <v/>
      </c>
      <c r="AH995" s="128" t="str">
        <f t="shared" si="151"/>
        <v/>
      </c>
      <c r="AI995" s="128" t="str">
        <f t="shared" si="152"/>
        <v/>
      </c>
      <c r="AJ995" s="128" t="str">
        <f t="shared" si="153"/>
        <v/>
      </c>
      <c r="AK995" s="128" t="str">
        <f>IF(A995="","",エントリーシート!$G$6)</f>
        <v/>
      </c>
    </row>
    <row r="996" spans="26:37">
      <c r="Z996" s="128">
        <v>995</v>
      </c>
      <c r="AA996" s="128" t="str">
        <f>IF(A996="","",エントリーシート!$D$7)</f>
        <v/>
      </c>
      <c r="AB996" s="128" t="str">
        <f t="shared" si="145"/>
        <v/>
      </c>
      <c r="AC996" s="128" t="str">
        <f t="shared" si="146"/>
        <v/>
      </c>
      <c r="AD996" s="128" t="str">
        <f t="shared" si="147"/>
        <v/>
      </c>
      <c r="AE996" s="128" t="str">
        <f t="shared" si="148"/>
        <v/>
      </c>
      <c r="AF996" s="128" t="str">
        <f t="shared" si="149"/>
        <v/>
      </c>
      <c r="AG996" s="128" t="str">
        <f t="shared" si="150"/>
        <v/>
      </c>
      <c r="AH996" s="128" t="str">
        <f t="shared" si="151"/>
        <v/>
      </c>
      <c r="AI996" s="128" t="str">
        <f t="shared" si="152"/>
        <v/>
      </c>
      <c r="AJ996" s="128" t="str">
        <f t="shared" si="153"/>
        <v/>
      </c>
      <c r="AK996" s="128" t="str">
        <f>IF(A996="","",エントリーシート!$G$6)</f>
        <v/>
      </c>
    </row>
    <row r="997" spans="26:37">
      <c r="Z997" s="128">
        <v>996</v>
      </c>
      <c r="AA997" s="128" t="str">
        <f>IF(A997="","",エントリーシート!$D$7)</f>
        <v/>
      </c>
      <c r="AB997" s="128" t="str">
        <f t="shared" si="145"/>
        <v/>
      </c>
      <c r="AC997" s="128" t="str">
        <f t="shared" si="146"/>
        <v/>
      </c>
      <c r="AD997" s="128" t="str">
        <f t="shared" si="147"/>
        <v/>
      </c>
      <c r="AE997" s="128" t="str">
        <f t="shared" si="148"/>
        <v/>
      </c>
      <c r="AF997" s="128" t="str">
        <f t="shared" si="149"/>
        <v/>
      </c>
      <c r="AG997" s="128" t="str">
        <f t="shared" si="150"/>
        <v/>
      </c>
      <c r="AH997" s="128" t="str">
        <f t="shared" si="151"/>
        <v/>
      </c>
      <c r="AI997" s="128" t="str">
        <f t="shared" si="152"/>
        <v/>
      </c>
      <c r="AJ997" s="128" t="str">
        <f t="shared" si="153"/>
        <v/>
      </c>
      <c r="AK997" s="128" t="str">
        <f>IF(A997="","",エントリーシート!$G$6)</f>
        <v/>
      </c>
    </row>
    <row r="998" spans="26:37">
      <c r="Z998" s="128">
        <v>997</v>
      </c>
      <c r="AA998" s="128" t="str">
        <f>IF(A998="","",エントリーシート!$D$7)</f>
        <v/>
      </c>
      <c r="AB998" s="128" t="str">
        <f t="shared" si="145"/>
        <v/>
      </c>
      <c r="AC998" s="128" t="str">
        <f t="shared" si="146"/>
        <v/>
      </c>
      <c r="AD998" s="128" t="str">
        <f t="shared" si="147"/>
        <v/>
      </c>
      <c r="AE998" s="128" t="str">
        <f t="shared" si="148"/>
        <v/>
      </c>
      <c r="AF998" s="128" t="str">
        <f t="shared" si="149"/>
        <v/>
      </c>
      <c r="AG998" s="128" t="str">
        <f t="shared" si="150"/>
        <v/>
      </c>
      <c r="AH998" s="128" t="str">
        <f t="shared" si="151"/>
        <v/>
      </c>
      <c r="AI998" s="128" t="str">
        <f t="shared" si="152"/>
        <v/>
      </c>
      <c r="AJ998" s="128" t="str">
        <f t="shared" si="153"/>
        <v/>
      </c>
      <c r="AK998" s="128" t="str">
        <f>IF(A998="","",エントリーシート!$G$6)</f>
        <v/>
      </c>
    </row>
    <row r="999" spans="26:37">
      <c r="Z999" s="128">
        <v>998</v>
      </c>
      <c r="AA999" s="128" t="str">
        <f>IF(A999="","",エントリーシート!$D$7)</f>
        <v/>
      </c>
      <c r="AB999" s="128" t="str">
        <f t="shared" si="145"/>
        <v/>
      </c>
      <c r="AC999" s="128" t="str">
        <f t="shared" si="146"/>
        <v/>
      </c>
      <c r="AD999" s="128" t="str">
        <f t="shared" si="147"/>
        <v/>
      </c>
      <c r="AE999" s="128" t="str">
        <f t="shared" si="148"/>
        <v/>
      </c>
      <c r="AF999" s="128" t="str">
        <f t="shared" si="149"/>
        <v/>
      </c>
      <c r="AG999" s="128" t="str">
        <f t="shared" si="150"/>
        <v/>
      </c>
      <c r="AH999" s="128" t="str">
        <f t="shared" si="151"/>
        <v/>
      </c>
      <c r="AI999" s="128" t="str">
        <f t="shared" si="152"/>
        <v/>
      </c>
      <c r="AJ999" s="128" t="str">
        <f t="shared" si="153"/>
        <v/>
      </c>
      <c r="AK999" s="128" t="str">
        <f>IF(A999="","",エントリーシート!$G$6)</f>
        <v/>
      </c>
    </row>
    <row r="1000" spans="26:37">
      <c r="Z1000" s="128">
        <v>999</v>
      </c>
      <c r="AA1000" s="128" t="str">
        <f>IF(A1000="","",エントリーシート!$D$7)</f>
        <v/>
      </c>
      <c r="AB1000" s="128" t="str">
        <f t="shared" si="145"/>
        <v/>
      </c>
      <c r="AC1000" s="128" t="str">
        <f t="shared" si="146"/>
        <v/>
      </c>
      <c r="AD1000" s="128" t="str">
        <f t="shared" si="147"/>
        <v/>
      </c>
      <c r="AE1000" s="128" t="str">
        <f t="shared" si="148"/>
        <v/>
      </c>
      <c r="AF1000" s="128" t="str">
        <f t="shared" si="149"/>
        <v/>
      </c>
      <c r="AG1000" s="128" t="str">
        <f t="shared" si="150"/>
        <v/>
      </c>
      <c r="AH1000" s="128" t="str">
        <f t="shared" si="151"/>
        <v/>
      </c>
      <c r="AI1000" s="128" t="str">
        <f t="shared" si="152"/>
        <v/>
      </c>
      <c r="AJ1000" s="128" t="str">
        <f t="shared" si="153"/>
        <v/>
      </c>
      <c r="AK1000" s="128" t="str">
        <f>IF(A1000="","",エントリーシート!$G$6)</f>
        <v/>
      </c>
    </row>
    <row r="1001" spans="26:37">
      <c r="Z1001" s="128">
        <v>1000</v>
      </c>
      <c r="AA1001" s="128" t="str">
        <f>IF(A1001="","",エントリーシート!$D$7)</f>
        <v/>
      </c>
      <c r="AB1001" s="128" t="str">
        <f t="shared" si="145"/>
        <v/>
      </c>
      <c r="AC1001" s="128" t="str">
        <f t="shared" si="146"/>
        <v/>
      </c>
      <c r="AD1001" s="128" t="str">
        <f t="shared" si="147"/>
        <v/>
      </c>
      <c r="AE1001" s="128" t="str">
        <f t="shared" si="148"/>
        <v/>
      </c>
      <c r="AF1001" s="128" t="str">
        <f t="shared" si="149"/>
        <v/>
      </c>
      <c r="AG1001" s="128" t="str">
        <f t="shared" si="150"/>
        <v/>
      </c>
      <c r="AH1001" s="128" t="str">
        <f t="shared" si="151"/>
        <v/>
      </c>
      <c r="AI1001" s="128" t="str">
        <f t="shared" si="152"/>
        <v/>
      </c>
      <c r="AJ1001" s="128" t="str">
        <f t="shared" si="153"/>
        <v/>
      </c>
      <c r="AK1001" s="128" t="str">
        <f>IF(A1001="","",エントリーシート!$G$6)</f>
        <v/>
      </c>
    </row>
    <row r="1002" spans="26:37">
      <c r="Z1002" s="128">
        <v>1001</v>
      </c>
      <c r="AA1002" s="128" t="str">
        <f>IF(A1002="","",エントリーシート!$D$7)</f>
        <v/>
      </c>
      <c r="AB1002" s="128" t="str">
        <f t="shared" si="145"/>
        <v/>
      </c>
      <c r="AC1002" s="128" t="str">
        <f t="shared" si="146"/>
        <v/>
      </c>
      <c r="AD1002" s="128" t="str">
        <f t="shared" si="147"/>
        <v/>
      </c>
      <c r="AE1002" s="128" t="str">
        <f t="shared" si="148"/>
        <v/>
      </c>
      <c r="AF1002" s="128" t="str">
        <f t="shared" si="149"/>
        <v/>
      </c>
      <c r="AG1002" s="128" t="str">
        <f t="shared" si="150"/>
        <v/>
      </c>
      <c r="AH1002" s="128" t="str">
        <f t="shared" si="151"/>
        <v/>
      </c>
      <c r="AI1002" s="128" t="str">
        <f t="shared" si="152"/>
        <v/>
      </c>
      <c r="AJ1002" s="128" t="str">
        <f t="shared" si="153"/>
        <v/>
      </c>
      <c r="AK1002" s="128" t="str">
        <f>IF(A1002="","",エントリーシート!$G$6)</f>
        <v/>
      </c>
    </row>
    <row r="1003" spans="26:37">
      <c r="Z1003" s="128">
        <v>1002</v>
      </c>
      <c r="AA1003" s="128" t="str">
        <f>IF(A1003="","",エントリーシート!$D$7)</f>
        <v/>
      </c>
      <c r="AB1003" s="128" t="str">
        <f t="shared" si="145"/>
        <v/>
      </c>
      <c r="AC1003" s="128" t="str">
        <f t="shared" si="146"/>
        <v/>
      </c>
      <c r="AD1003" s="128" t="str">
        <f t="shared" si="147"/>
        <v/>
      </c>
      <c r="AE1003" s="128" t="str">
        <f t="shared" si="148"/>
        <v/>
      </c>
      <c r="AF1003" s="128" t="str">
        <f t="shared" si="149"/>
        <v/>
      </c>
      <c r="AG1003" s="128" t="str">
        <f t="shared" si="150"/>
        <v/>
      </c>
      <c r="AH1003" s="128" t="str">
        <f t="shared" si="151"/>
        <v/>
      </c>
      <c r="AI1003" s="128" t="str">
        <f t="shared" si="152"/>
        <v/>
      </c>
      <c r="AJ1003" s="128" t="str">
        <f t="shared" si="153"/>
        <v/>
      </c>
      <c r="AK1003" s="128" t="str">
        <f>IF(A1003="","",エントリーシート!$G$6)</f>
        <v/>
      </c>
    </row>
    <row r="1004" spans="26:37">
      <c r="Z1004" s="128">
        <v>1003</v>
      </c>
      <c r="AA1004" s="128" t="str">
        <f>IF(A1004="","",エントリーシート!$D$7)</f>
        <v/>
      </c>
      <c r="AB1004" s="128" t="str">
        <f t="shared" si="145"/>
        <v/>
      </c>
      <c r="AC1004" s="128" t="str">
        <f t="shared" si="146"/>
        <v/>
      </c>
      <c r="AD1004" s="128" t="str">
        <f t="shared" si="147"/>
        <v/>
      </c>
      <c r="AE1004" s="128" t="str">
        <f t="shared" si="148"/>
        <v/>
      </c>
      <c r="AF1004" s="128" t="str">
        <f t="shared" si="149"/>
        <v/>
      </c>
      <c r="AG1004" s="128" t="str">
        <f t="shared" si="150"/>
        <v/>
      </c>
      <c r="AH1004" s="128" t="str">
        <f t="shared" si="151"/>
        <v/>
      </c>
      <c r="AI1004" s="128" t="str">
        <f t="shared" si="152"/>
        <v/>
      </c>
      <c r="AJ1004" s="128" t="str">
        <f t="shared" si="153"/>
        <v/>
      </c>
      <c r="AK1004" s="128" t="str">
        <f>IF(A1004="","",エントリーシート!$G$6)</f>
        <v/>
      </c>
    </row>
    <row r="1005" spans="26:37">
      <c r="Z1005" s="128">
        <v>1004</v>
      </c>
      <c r="AA1005" s="128" t="str">
        <f>IF(A1005="","",エントリーシート!$D$7)</f>
        <v/>
      </c>
      <c r="AB1005" s="128" t="str">
        <f t="shared" si="145"/>
        <v/>
      </c>
      <c r="AC1005" s="128" t="str">
        <f t="shared" si="146"/>
        <v/>
      </c>
      <c r="AD1005" s="128" t="str">
        <f t="shared" si="147"/>
        <v/>
      </c>
      <c r="AE1005" s="128" t="str">
        <f t="shared" si="148"/>
        <v/>
      </c>
      <c r="AF1005" s="128" t="str">
        <f t="shared" si="149"/>
        <v/>
      </c>
      <c r="AG1005" s="128" t="str">
        <f t="shared" si="150"/>
        <v/>
      </c>
      <c r="AH1005" s="128" t="str">
        <f t="shared" si="151"/>
        <v/>
      </c>
      <c r="AI1005" s="128" t="str">
        <f t="shared" si="152"/>
        <v/>
      </c>
      <c r="AJ1005" s="128" t="str">
        <f t="shared" si="153"/>
        <v/>
      </c>
      <c r="AK1005" s="128" t="str">
        <f>IF(A1005="","",エントリーシート!$G$6)</f>
        <v/>
      </c>
    </row>
    <row r="1006" spans="26:37">
      <c r="Z1006" s="128">
        <v>1005</v>
      </c>
      <c r="AA1006" s="128" t="str">
        <f>IF(A1006="","",エントリーシート!$D$7)</f>
        <v/>
      </c>
      <c r="AB1006" s="128" t="str">
        <f t="shared" si="145"/>
        <v/>
      </c>
      <c r="AC1006" s="128" t="str">
        <f t="shared" si="146"/>
        <v/>
      </c>
      <c r="AD1006" s="128" t="str">
        <f t="shared" si="147"/>
        <v/>
      </c>
      <c r="AE1006" s="128" t="str">
        <f t="shared" si="148"/>
        <v/>
      </c>
      <c r="AF1006" s="128" t="str">
        <f t="shared" si="149"/>
        <v/>
      </c>
      <c r="AG1006" s="128" t="str">
        <f t="shared" si="150"/>
        <v/>
      </c>
      <c r="AH1006" s="128" t="str">
        <f t="shared" si="151"/>
        <v/>
      </c>
      <c r="AI1006" s="128" t="str">
        <f t="shared" si="152"/>
        <v/>
      </c>
      <c r="AJ1006" s="128" t="str">
        <f t="shared" si="153"/>
        <v/>
      </c>
      <c r="AK1006" s="128" t="str">
        <f>IF(A1006="","",エントリーシート!$G$6)</f>
        <v/>
      </c>
    </row>
    <row r="1007" spans="26:37">
      <c r="Z1007" s="128">
        <v>1006</v>
      </c>
      <c r="AA1007" s="128" t="str">
        <f>IF(A1007="","",エントリーシート!$D$7)</f>
        <v/>
      </c>
      <c r="AB1007" s="128" t="str">
        <f t="shared" si="145"/>
        <v/>
      </c>
      <c r="AC1007" s="128" t="str">
        <f t="shared" si="146"/>
        <v/>
      </c>
      <c r="AD1007" s="128" t="str">
        <f t="shared" si="147"/>
        <v/>
      </c>
      <c r="AE1007" s="128" t="str">
        <f t="shared" si="148"/>
        <v/>
      </c>
      <c r="AF1007" s="128" t="str">
        <f t="shared" si="149"/>
        <v/>
      </c>
      <c r="AG1007" s="128" t="str">
        <f t="shared" si="150"/>
        <v/>
      </c>
      <c r="AH1007" s="128" t="str">
        <f t="shared" si="151"/>
        <v/>
      </c>
      <c r="AI1007" s="128" t="str">
        <f t="shared" si="152"/>
        <v/>
      </c>
      <c r="AJ1007" s="128" t="str">
        <f t="shared" si="153"/>
        <v/>
      </c>
      <c r="AK1007" s="128" t="str">
        <f>IF(A1007="","",エントリーシート!$G$6)</f>
        <v/>
      </c>
    </row>
    <row r="1008" spans="26:37">
      <c r="Z1008" s="128">
        <v>1007</v>
      </c>
      <c r="AA1008" s="128" t="str">
        <f>IF(A1008="","",エントリーシート!$D$7)</f>
        <v/>
      </c>
      <c r="AB1008" s="128" t="str">
        <f t="shared" si="145"/>
        <v/>
      </c>
      <c r="AC1008" s="128" t="str">
        <f t="shared" si="146"/>
        <v/>
      </c>
      <c r="AD1008" s="128" t="str">
        <f t="shared" si="147"/>
        <v/>
      </c>
      <c r="AE1008" s="128" t="str">
        <f t="shared" si="148"/>
        <v/>
      </c>
      <c r="AF1008" s="128" t="str">
        <f t="shared" si="149"/>
        <v/>
      </c>
      <c r="AG1008" s="128" t="str">
        <f t="shared" si="150"/>
        <v/>
      </c>
      <c r="AH1008" s="128" t="str">
        <f t="shared" si="151"/>
        <v/>
      </c>
      <c r="AI1008" s="128" t="str">
        <f t="shared" si="152"/>
        <v/>
      </c>
      <c r="AJ1008" s="128" t="str">
        <f t="shared" si="153"/>
        <v/>
      </c>
      <c r="AK1008" s="128" t="str">
        <f>IF(A1008="","",エントリーシート!$G$6)</f>
        <v/>
      </c>
    </row>
    <row r="1009" spans="26:37">
      <c r="Z1009" s="128">
        <v>1008</v>
      </c>
      <c r="AA1009" s="128" t="str">
        <f>IF(A1009="","",エントリーシート!$D$7)</f>
        <v/>
      </c>
      <c r="AB1009" s="128" t="str">
        <f t="shared" si="145"/>
        <v/>
      </c>
      <c r="AC1009" s="128" t="str">
        <f t="shared" si="146"/>
        <v/>
      </c>
      <c r="AD1009" s="128" t="str">
        <f t="shared" si="147"/>
        <v/>
      </c>
      <c r="AE1009" s="128" t="str">
        <f t="shared" si="148"/>
        <v/>
      </c>
      <c r="AF1009" s="128" t="str">
        <f t="shared" si="149"/>
        <v/>
      </c>
      <c r="AG1009" s="128" t="str">
        <f t="shared" si="150"/>
        <v/>
      </c>
      <c r="AH1009" s="128" t="str">
        <f t="shared" si="151"/>
        <v/>
      </c>
      <c r="AI1009" s="128" t="str">
        <f t="shared" si="152"/>
        <v/>
      </c>
      <c r="AJ1009" s="128" t="str">
        <f t="shared" si="153"/>
        <v/>
      </c>
      <c r="AK1009" s="128" t="str">
        <f>IF(A1009="","",エントリーシート!$G$6)</f>
        <v/>
      </c>
    </row>
    <row r="1010" spans="26:37">
      <c r="Z1010" s="128">
        <v>1009</v>
      </c>
      <c r="AA1010" s="128" t="str">
        <f>IF(A1010="","",エントリーシート!$D$7)</f>
        <v/>
      </c>
      <c r="AB1010" s="128" t="str">
        <f t="shared" si="145"/>
        <v/>
      </c>
      <c r="AC1010" s="128" t="str">
        <f t="shared" si="146"/>
        <v/>
      </c>
      <c r="AD1010" s="128" t="str">
        <f t="shared" si="147"/>
        <v/>
      </c>
      <c r="AE1010" s="128" t="str">
        <f t="shared" si="148"/>
        <v/>
      </c>
      <c r="AF1010" s="128" t="str">
        <f t="shared" si="149"/>
        <v/>
      </c>
      <c r="AG1010" s="128" t="str">
        <f t="shared" si="150"/>
        <v/>
      </c>
      <c r="AH1010" s="128" t="str">
        <f t="shared" si="151"/>
        <v/>
      </c>
      <c r="AI1010" s="128" t="str">
        <f t="shared" si="152"/>
        <v/>
      </c>
      <c r="AJ1010" s="128" t="str">
        <f t="shared" si="153"/>
        <v/>
      </c>
      <c r="AK1010" s="128" t="str">
        <f>IF(A1010="","",エントリーシート!$G$6)</f>
        <v/>
      </c>
    </row>
    <row r="1011" spans="26:37">
      <c r="Z1011" s="128">
        <v>1010</v>
      </c>
      <c r="AA1011" s="128" t="str">
        <f>IF(A1011="","",エントリーシート!$D$7)</f>
        <v/>
      </c>
      <c r="AB1011" s="128" t="str">
        <f t="shared" si="145"/>
        <v/>
      </c>
      <c r="AC1011" s="128" t="str">
        <f t="shared" si="146"/>
        <v/>
      </c>
      <c r="AD1011" s="128" t="str">
        <f t="shared" si="147"/>
        <v/>
      </c>
      <c r="AE1011" s="128" t="str">
        <f t="shared" si="148"/>
        <v/>
      </c>
      <c r="AF1011" s="128" t="str">
        <f t="shared" si="149"/>
        <v/>
      </c>
      <c r="AG1011" s="128" t="str">
        <f t="shared" si="150"/>
        <v/>
      </c>
      <c r="AH1011" s="128" t="str">
        <f t="shared" si="151"/>
        <v/>
      </c>
      <c r="AI1011" s="128" t="str">
        <f t="shared" si="152"/>
        <v/>
      </c>
      <c r="AJ1011" s="128" t="str">
        <f t="shared" si="153"/>
        <v/>
      </c>
      <c r="AK1011" s="128" t="str">
        <f>IF(A1011="","",エントリーシート!$G$6)</f>
        <v/>
      </c>
    </row>
    <row r="1012" spans="26:37">
      <c r="Z1012" s="128">
        <v>1011</v>
      </c>
      <c r="AA1012" s="128" t="str">
        <f>IF(A1012="","",エントリーシート!$D$7)</f>
        <v/>
      </c>
      <c r="AB1012" s="128" t="str">
        <f t="shared" si="145"/>
        <v/>
      </c>
      <c r="AC1012" s="128" t="str">
        <f t="shared" si="146"/>
        <v/>
      </c>
      <c r="AD1012" s="128" t="str">
        <f t="shared" si="147"/>
        <v/>
      </c>
      <c r="AE1012" s="128" t="str">
        <f t="shared" si="148"/>
        <v/>
      </c>
      <c r="AF1012" s="128" t="str">
        <f t="shared" si="149"/>
        <v/>
      </c>
      <c r="AG1012" s="128" t="str">
        <f t="shared" si="150"/>
        <v/>
      </c>
      <c r="AH1012" s="128" t="str">
        <f t="shared" si="151"/>
        <v/>
      </c>
      <c r="AI1012" s="128" t="str">
        <f t="shared" si="152"/>
        <v/>
      </c>
      <c r="AJ1012" s="128" t="str">
        <f t="shared" si="153"/>
        <v/>
      </c>
      <c r="AK1012" s="128" t="str">
        <f>IF(A1012="","",エントリーシート!$G$6)</f>
        <v/>
      </c>
    </row>
    <row r="1013" spans="26:37">
      <c r="Z1013" s="128">
        <v>1012</v>
      </c>
      <c r="AA1013" s="128" t="str">
        <f>IF(A1013="","",エントリーシート!$D$7)</f>
        <v/>
      </c>
      <c r="AB1013" s="128" t="str">
        <f t="shared" si="145"/>
        <v/>
      </c>
      <c r="AC1013" s="128" t="str">
        <f t="shared" si="146"/>
        <v/>
      </c>
      <c r="AD1013" s="128" t="str">
        <f t="shared" si="147"/>
        <v/>
      </c>
      <c r="AE1013" s="128" t="str">
        <f t="shared" si="148"/>
        <v/>
      </c>
      <c r="AF1013" s="128" t="str">
        <f t="shared" si="149"/>
        <v/>
      </c>
      <c r="AG1013" s="128" t="str">
        <f t="shared" si="150"/>
        <v/>
      </c>
      <c r="AH1013" s="128" t="str">
        <f t="shared" si="151"/>
        <v/>
      </c>
      <c r="AI1013" s="128" t="str">
        <f t="shared" si="152"/>
        <v/>
      </c>
      <c r="AJ1013" s="128" t="str">
        <f t="shared" si="153"/>
        <v/>
      </c>
      <c r="AK1013" s="128" t="str">
        <f>IF(A1013="","",エントリーシート!$G$6)</f>
        <v/>
      </c>
    </row>
    <row r="1014" spans="26:37">
      <c r="Z1014" s="128">
        <v>1013</v>
      </c>
      <c r="AA1014" s="128" t="str">
        <f>IF(A1014="","",エントリーシート!$D$7)</f>
        <v/>
      </c>
      <c r="AB1014" s="128" t="str">
        <f t="shared" si="145"/>
        <v/>
      </c>
      <c r="AC1014" s="128" t="str">
        <f t="shared" si="146"/>
        <v/>
      </c>
      <c r="AD1014" s="128" t="str">
        <f t="shared" si="147"/>
        <v/>
      </c>
      <c r="AE1014" s="128" t="str">
        <f t="shared" si="148"/>
        <v/>
      </c>
      <c r="AF1014" s="128" t="str">
        <f t="shared" si="149"/>
        <v/>
      </c>
      <c r="AG1014" s="128" t="str">
        <f t="shared" si="150"/>
        <v/>
      </c>
      <c r="AH1014" s="128" t="str">
        <f t="shared" si="151"/>
        <v/>
      </c>
      <c r="AI1014" s="128" t="str">
        <f t="shared" si="152"/>
        <v/>
      </c>
      <c r="AJ1014" s="128" t="str">
        <f t="shared" si="153"/>
        <v/>
      </c>
      <c r="AK1014" s="128" t="str">
        <f>IF(A1014="","",エントリーシート!$G$6)</f>
        <v/>
      </c>
    </row>
    <row r="1015" spans="26:37">
      <c r="Z1015" s="128">
        <v>1014</v>
      </c>
      <c r="AA1015" s="128" t="str">
        <f>IF(A1015="","",エントリーシート!$D$7)</f>
        <v/>
      </c>
      <c r="AB1015" s="128" t="str">
        <f t="shared" si="145"/>
        <v/>
      </c>
      <c r="AC1015" s="128" t="str">
        <f t="shared" si="146"/>
        <v/>
      </c>
      <c r="AD1015" s="128" t="str">
        <f t="shared" si="147"/>
        <v/>
      </c>
      <c r="AE1015" s="128" t="str">
        <f t="shared" si="148"/>
        <v/>
      </c>
      <c r="AF1015" s="128" t="str">
        <f t="shared" si="149"/>
        <v/>
      </c>
      <c r="AG1015" s="128" t="str">
        <f t="shared" si="150"/>
        <v/>
      </c>
      <c r="AH1015" s="128" t="str">
        <f t="shared" si="151"/>
        <v/>
      </c>
      <c r="AI1015" s="128" t="str">
        <f t="shared" si="152"/>
        <v/>
      </c>
      <c r="AJ1015" s="128" t="str">
        <f t="shared" si="153"/>
        <v/>
      </c>
      <c r="AK1015" s="128" t="str">
        <f>IF(A1015="","",エントリーシート!$G$6)</f>
        <v/>
      </c>
    </row>
    <row r="1016" spans="26:37">
      <c r="Z1016" s="128">
        <v>1015</v>
      </c>
      <c r="AA1016" s="128" t="str">
        <f>IF(A1016="","",エントリーシート!$D$7)</f>
        <v/>
      </c>
      <c r="AB1016" s="128" t="str">
        <f t="shared" si="145"/>
        <v/>
      </c>
      <c r="AC1016" s="128" t="str">
        <f t="shared" si="146"/>
        <v/>
      </c>
      <c r="AD1016" s="128" t="str">
        <f t="shared" si="147"/>
        <v/>
      </c>
      <c r="AE1016" s="128" t="str">
        <f t="shared" si="148"/>
        <v/>
      </c>
      <c r="AF1016" s="128" t="str">
        <f t="shared" si="149"/>
        <v/>
      </c>
      <c r="AG1016" s="128" t="str">
        <f t="shared" si="150"/>
        <v/>
      </c>
      <c r="AH1016" s="128" t="str">
        <f t="shared" si="151"/>
        <v/>
      </c>
      <c r="AI1016" s="128" t="str">
        <f t="shared" si="152"/>
        <v/>
      </c>
      <c r="AJ1016" s="128" t="str">
        <f t="shared" si="153"/>
        <v/>
      </c>
      <c r="AK1016" s="128" t="str">
        <f>IF(A1016="","",エントリーシート!$G$6)</f>
        <v/>
      </c>
    </row>
    <row r="1017" spans="26:37">
      <c r="Z1017" s="128">
        <v>1016</v>
      </c>
      <c r="AA1017" s="128" t="str">
        <f>IF(A1017="","",エントリーシート!$D$7)</f>
        <v/>
      </c>
      <c r="AB1017" s="128" t="str">
        <f t="shared" si="145"/>
        <v/>
      </c>
      <c r="AC1017" s="128" t="str">
        <f t="shared" si="146"/>
        <v/>
      </c>
      <c r="AD1017" s="128" t="str">
        <f t="shared" si="147"/>
        <v/>
      </c>
      <c r="AE1017" s="128" t="str">
        <f t="shared" si="148"/>
        <v/>
      </c>
      <c r="AF1017" s="128" t="str">
        <f t="shared" si="149"/>
        <v/>
      </c>
      <c r="AG1017" s="128" t="str">
        <f t="shared" si="150"/>
        <v/>
      </c>
      <c r="AH1017" s="128" t="str">
        <f t="shared" si="151"/>
        <v/>
      </c>
      <c r="AI1017" s="128" t="str">
        <f t="shared" si="152"/>
        <v/>
      </c>
      <c r="AJ1017" s="128" t="str">
        <f t="shared" si="153"/>
        <v/>
      </c>
      <c r="AK1017" s="128" t="str">
        <f>IF(A1017="","",エントリーシート!$G$6)</f>
        <v/>
      </c>
    </row>
    <row r="1018" spans="26:37">
      <c r="Z1018" s="128">
        <v>1017</v>
      </c>
      <c r="AA1018" s="128" t="str">
        <f>IF(A1018="","",エントリーシート!$D$7)</f>
        <v/>
      </c>
      <c r="AB1018" s="128" t="str">
        <f t="shared" si="145"/>
        <v/>
      </c>
      <c r="AC1018" s="128" t="str">
        <f t="shared" si="146"/>
        <v/>
      </c>
      <c r="AD1018" s="128" t="str">
        <f t="shared" si="147"/>
        <v/>
      </c>
      <c r="AE1018" s="128" t="str">
        <f t="shared" si="148"/>
        <v/>
      </c>
      <c r="AF1018" s="128" t="str">
        <f t="shared" si="149"/>
        <v/>
      </c>
      <c r="AG1018" s="128" t="str">
        <f t="shared" si="150"/>
        <v/>
      </c>
      <c r="AH1018" s="128" t="str">
        <f t="shared" si="151"/>
        <v/>
      </c>
      <c r="AI1018" s="128" t="str">
        <f t="shared" si="152"/>
        <v/>
      </c>
      <c r="AJ1018" s="128" t="str">
        <f t="shared" si="153"/>
        <v/>
      </c>
      <c r="AK1018" s="128" t="str">
        <f>IF(A1018="","",エントリーシート!$G$6)</f>
        <v/>
      </c>
    </row>
    <row r="1019" spans="26:37">
      <c r="Z1019" s="128">
        <v>1018</v>
      </c>
      <c r="AA1019" s="128" t="str">
        <f>IF(A1019="","",エントリーシート!$D$7)</f>
        <v/>
      </c>
      <c r="AB1019" s="128" t="str">
        <f t="shared" si="145"/>
        <v/>
      </c>
      <c r="AC1019" s="128" t="str">
        <f t="shared" si="146"/>
        <v/>
      </c>
      <c r="AD1019" s="128" t="str">
        <f t="shared" si="147"/>
        <v/>
      </c>
      <c r="AE1019" s="128" t="str">
        <f t="shared" si="148"/>
        <v/>
      </c>
      <c r="AF1019" s="128" t="str">
        <f t="shared" si="149"/>
        <v/>
      </c>
      <c r="AG1019" s="128" t="str">
        <f t="shared" si="150"/>
        <v/>
      </c>
      <c r="AH1019" s="128" t="str">
        <f t="shared" si="151"/>
        <v/>
      </c>
      <c r="AI1019" s="128" t="str">
        <f t="shared" si="152"/>
        <v/>
      </c>
      <c r="AJ1019" s="128" t="str">
        <f t="shared" si="153"/>
        <v/>
      </c>
      <c r="AK1019" s="128" t="str">
        <f>IF(A1019="","",エントリーシート!$G$6)</f>
        <v/>
      </c>
    </row>
    <row r="1020" spans="26:37">
      <c r="Z1020" s="128">
        <v>1019</v>
      </c>
      <c r="AA1020" s="128" t="str">
        <f>IF(A1020="","",エントリーシート!$D$7)</f>
        <v/>
      </c>
      <c r="AB1020" s="128" t="str">
        <f t="shared" si="145"/>
        <v/>
      </c>
      <c r="AC1020" s="128" t="str">
        <f t="shared" si="146"/>
        <v/>
      </c>
      <c r="AD1020" s="128" t="str">
        <f t="shared" si="147"/>
        <v/>
      </c>
      <c r="AE1020" s="128" t="str">
        <f t="shared" si="148"/>
        <v/>
      </c>
      <c r="AF1020" s="128" t="str">
        <f t="shared" si="149"/>
        <v/>
      </c>
      <c r="AG1020" s="128" t="str">
        <f t="shared" si="150"/>
        <v/>
      </c>
      <c r="AH1020" s="128" t="str">
        <f t="shared" si="151"/>
        <v/>
      </c>
      <c r="AI1020" s="128" t="str">
        <f t="shared" si="152"/>
        <v/>
      </c>
      <c r="AJ1020" s="128" t="str">
        <f t="shared" si="153"/>
        <v/>
      </c>
      <c r="AK1020" s="128" t="str">
        <f>IF(A1020="","",エントリーシート!$G$6)</f>
        <v/>
      </c>
    </row>
    <row r="1021" spans="26:37">
      <c r="Z1021" s="128">
        <v>1020</v>
      </c>
      <c r="AA1021" s="128" t="str">
        <f>IF(A1021="","",エントリーシート!$D$7)</f>
        <v/>
      </c>
      <c r="AB1021" s="128" t="str">
        <f t="shared" si="145"/>
        <v/>
      </c>
      <c r="AC1021" s="128" t="str">
        <f t="shared" si="146"/>
        <v/>
      </c>
      <c r="AD1021" s="128" t="str">
        <f t="shared" si="147"/>
        <v/>
      </c>
      <c r="AE1021" s="128" t="str">
        <f t="shared" si="148"/>
        <v/>
      </c>
      <c r="AF1021" s="128" t="str">
        <f t="shared" si="149"/>
        <v/>
      </c>
      <c r="AG1021" s="128" t="str">
        <f t="shared" si="150"/>
        <v/>
      </c>
      <c r="AH1021" s="128" t="str">
        <f t="shared" si="151"/>
        <v/>
      </c>
      <c r="AI1021" s="128" t="str">
        <f t="shared" si="152"/>
        <v/>
      </c>
      <c r="AJ1021" s="128" t="str">
        <f t="shared" si="153"/>
        <v/>
      </c>
      <c r="AK1021" s="128" t="str">
        <f>IF(A1021="","",エントリーシート!$G$6)</f>
        <v/>
      </c>
    </row>
    <row r="1022" spans="26:37">
      <c r="Z1022" s="128">
        <v>1021</v>
      </c>
      <c r="AA1022" s="128" t="str">
        <f>IF(A1022="","",エントリーシート!$D$7)</f>
        <v/>
      </c>
      <c r="AB1022" s="128" t="str">
        <f t="shared" si="145"/>
        <v/>
      </c>
      <c r="AC1022" s="128" t="str">
        <f t="shared" si="146"/>
        <v/>
      </c>
      <c r="AD1022" s="128" t="str">
        <f t="shared" si="147"/>
        <v/>
      </c>
      <c r="AE1022" s="128" t="str">
        <f t="shared" si="148"/>
        <v/>
      </c>
      <c r="AF1022" s="128" t="str">
        <f t="shared" si="149"/>
        <v/>
      </c>
      <c r="AG1022" s="128" t="str">
        <f t="shared" si="150"/>
        <v/>
      </c>
      <c r="AH1022" s="128" t="str">
        <f t="shared" si="151"/>
        <v/>
      </c>
      <c r="AI1022" s="128" t="str">
        <f t="shared" si="152"/>
        <v/>
      </c>
      <c r="AJ1022" s="128" t="str">
        <f t="shared" si="153"/>
        <v/>
      </c>
      <c r="AK1022" s="128" t="str">
        <f>IF(A1022="","",エントリーシート!$G$6)</f>
        <v/>
      </c>
    </row>
    <row r="1023" spans="26:37">
      <c r="Z1023" s="128">
        <v>1022</v>
      </c>
      <c r="AA1023" s="128" t="str">
        <f>IF(A1023="","",エントリーシート!$D$7)</f>
        <v/>
      </c>
      <c r="AB1023" s="128" t="str">
        <f t="shared" si="145"/>
        <v/>
      </c>
      <c r="AC1023" s="128" t="str">
        <f t="shared" si="146"/>
        <v/>
      </c>
      <c r="AD1023" s="128" t="str">
        <f t="shared" si="147"/>
        <v/>
      </c>
      <c r="AE1023" s="128" t="str">
        <f t="shared" si="148"/>
        <v/>
      </c>
      <c r="AF1023" s="128" t="str">
        <f t="shared" si="149"/>
        <v/>
      </c>
      <c r="AG1023" s="128" t="str">
        <f t="shared" si="150"/>
        <v/>
      </c>
      <c r="AH1023" s="128" t="str">
        <f t="shared" si="151"/>
        <v/>
      </c>
      <c r="AI1023" s="128" t="str">
        <f t="shared" si="152"/>
        <v/>
      </c>
      <c r="AJ1023" s="128" t="str">
        <f t="shared" si="153"/>
        <v/>
      </c>
      <c r="AK1023" s="128" t="str">
        <f>IF(A1023="","",エントリーシート!$G$6)</f>
        <v/>
      </c>
    </row>
    <row r="1024" spans="26:37">
      <c r="Z1024" s="128">
        <v>1023</v>
      </c>
      <c r="AA1024" s="128" t="str">
        <f>IF(A1024="","",エントリーシート!$D$7)</f>
        <v/>
      </c>
      <c r="AB1024" s="128" t="str">
        <f t="shared" si="145"/>
        <v/>
      </c>
      <c r="AC1024" s="128" t="str">
        <f t="shared" si="146"/>
        <v/>
      </c>
      <c r="AD1024" s="128" t="str">
        <f t="shared" si="147"/>
        <v/>
      </c>
      <c r="AE1024" s="128" t="str">
        <f t="shared" si="148"/>
        <v/>
      </c>
      <c r="AF1024" s="128" t="str">
        <f t="shared" si="149"/>
        <v/>
      </c>
      <c r="AG1024" s="128" t="str">
        <f t="shared" si="150"/>
        <v/>
      </c>
      <c r="AH1024" s="128" t="str">
        <f t="shared" si="151"/>
        <v/>
      </c>
      <c r="AI1024" s="128" t="str">
        <f t="shared" si="152"/>
        <v/>
      </c>
      <c r="AJ1024" s="128" t="str">
        <f t="shared" si="153"/>
        <v/>
      </c>
      <c r="AK1024" s="128" t="str">
        <f>IF(A1024="","",エントリーシート!$G$6)</f>
        <v/>
      </c>
    </row>
    <row r="1025" spans="26:37">
      <c r="Z1025" s="128">
        <v>1024</v>
      </c>
      <c r="AA1025" s="128" t="str">
        <f>IF(A1025="","",エントリーシート!$D$7)</f>
        <v/>
      </c>
      <c r="AB1025" s="128" t="str">
        <f t="shared" si="145"/>
        <v/>
      </c>
      <c r="AC1025" s="128" t="str">
        <f t="shared" si="146"/>
        <v/>
      </c>
      <c r="AD1025" s="128" t="str">
        <f t="shared" si="147"/>
        <v/>
      </c>
      <c r="AE1025" s="128" t="str">
        <f t="shared" si="148"/>
        <v/>
      </c>
      <c r="AF1025" s="128" t="str">
        <f t="shared" si="149"/>
        <v/>
      </c>
      <c r="AG1025" s="128" t="str">
        <f t="shared" si="150"/>
        <v/>
      </c>
      <c r="AH1025" s="128" t="str">
        <f t="shared" si="151"/>
        <v/>
      </c>
      <c r="AI1025" s="128" t="str">
        <f t="shared" si="152"/>
        <v/>
      </c>
      <c r="AJ1025" s="128" t="str">
        <f t="shared" si="153"/>
        <v/>
      </c>
      <c r="AK1025" s="128" t="str">
        <f>IF(A1025="","",エントリーシート!$G$6)</f>
        <v/>
      </c>
    </row>
    <row r="1026" spans="26:37">
      <c r="Z1026" s="128">
        <v>1025</v>
      </c>
      <c r="AA1026" s="128" t="str">
        <f>IF(A1026="","",エントリーシート!$D$7)</f>
        <v/>
      </c>
      <c r="AB1026" s="128" t="str">
        <f t="shared" si="145"/>
        <v/>
      </c>
      <c r="AC1026" s="128" t="str">
        <f t="shared" si="146"/>
        <v/>
      </c>
      <c r="AD1026" s="128" t="str">
        <f t="shared" si="147"/>
        <v/>
      </c>
      <c r="AE1026" s="128" t="str">
        <f t="shared" si="148"/>
        <v/>
      </c>
      <c r="AF1026" s="128" t="str">
        <f t="shared" si="149"/>
        <v/>
      </c>
      <c r="AG1026" s="128" t="str">
        <f t="shared" si="150"/>
        <v/>
      </c>
      <c r="AH1026" s="128" t="str">
        <f t="shared" si="151"/>
        <v/>
      </c>
      <c r="AI1026" s="128" t="str">
        <f t="shared" si="152"/>
        <v/>
      </c>
      <c r="AJ1026" s="128" t="str">
        <f t="shared" si="153"/>
        <v/>
      </c>
      <c r="AK1026" s="128" t="str">
        <f>IF(A1026="","",エントリーシート!$G$6)</f>
        <v/>
      </c>
    </row>
    <row r="1027" spans="26:37">
      <c r="Z1027" s="128">
        <v>1026</v>
      </c>
      <c r="AA1027" s="128" t="str">
        <f>IF(A1027="","",エントリーシート!$D$7)</f>
        <v/>
      </c>
      <c r="AB1027" s="128" t="str">
        <f t="shared" si="145"/>
        <v/>
      </c>
      <c r="AC1027" s="128" t="str">
        <f t="shared" si="146"/>
        <v/>
      </c>
      <c r="AD1027" s="128" t="str">
        <f t="shared" si="147"/>
        <v/>
      </c>
      <c r="AE1027" s="128" t="str">
        <f t="shared" si="148"/>
        <v/>
      </c>
      <c r="AF1027" s="128" t="str">
        <f t="shared" si="149"/>
        <v/>
      </c>
      <c r="AG1027" s="128" t="str">
        <f t="shared" si="150"/>
        <v/>
      </c>
      <c r="AH1027" s="128" t="str">
        <f t="shared" si="151"/>
        <v/>
      </c>
      <c r="AI1027" s="128" t="str">
        <f t="shared" si="152"/>
        <v/>
      </c>
      <c r="AJ1027" s="128" t="str">
        <f t="shared" si="153"/>
        <v/>
      </c>
      <c r="AK1027" s="128" t="str">
        <f>IF(A1027="","",エントリーシート!$G$6)</f>
        <v/>
      </c>
    </row>
    <row r="1028" spans="26:37">
      <c r="Z1028" s="128">
        <v>1027</v>
      </c>
      <c r="AA1028" s="128" t="str">
        <f>IF(A1028="","",エントリーシート!$D$7)</f>
        <v/>
      </c>
      <c r="AB1028" s="128" t="str">
        <f t="shared" si="145"/>
        <v/>
      </c>
      <c r="AC1028" s="128" t="str">
        <f t="shared" si="146"/>
        <v/>
      </c>
      <c r="AD1028" s="128" t="str">
        <f t="shared" si="147"/>
        <v/>
      </c>
      <c r="AE1028" s="128" t="str">
        <f t="shared" si="148"/>
        <v/>
      </c>
      <c r="AF1028" s="128" t="str">
        <f t="shared" si="149"/>
        <v/>
      </c>
      <c r="AG1028" s="128" t="str">
        <f t="shared" si="150"/>
        <v/>
      </c>
      <c r="AH1028" s="128" t="str">
        <f t="shared" si="151"/>
        <v/>
      </c>
      <c r="AI1028" s="128" t="str">
        <f t="shared" si="152"/>
        <v/>
      </c>
      <c r="AJ1028" s="128" t="str">
        <f t="shared" si="153"/>
        <v/>
      </c>
      <c r="AK1028" s="128" t="str">
        <f>IF(A1028="","",エントリーシート!$G$6)</f>
        <v/>
      </c>
    </row>
    <row r="1029" spans="26:37">
      <c r="Z1029" s="128">
        <v>1028</v>
      </c>
      <c r="AA1029" s="128" t="str">
        <f>IF(A1029="","",エントリーシート!$D$7)</f>
        <v/>
      </c>
      <c r="AB1029" s="128" t="str">
        <f t="shared" si="145"/>
        <v/>
      </c>
      <c r="AC1029" s="128" t="str">
        <f t="shared" si="146"/>
        <v/>
      </c>
      <c r="AD1029" s="128" t="str">
        <f t="shared" si="147"/>
        <v/>
      </c>
      <c r="AE1029" s="128" t="str">
        <f t="shared" si="148"/>
        <v/>
      </c>
      <c r="AF1029" s="128" t="str">
        <f t="shared" si="149"/>
        <v/>
      </c>
      <c r="AG1029" s="128" t="str">
        <f t="shared" si="150"/>
        <v/>
      </c>
      <c r="AH1029" s="128" t="str">
        <f t="shared" si="151"/>
        <v/>
      </c>
      <c r="AI1029" s="128" t="str">
        <f t="shared" si="152"/>
        <v/>
      </c>
      <c r="AJ1029" s="128" t="str">
        <f t="shared" si="153"/>
        <v/>
      </c>
      <c r="AK1029" s="128" t="str">
        <f>IF(A1029="","",エントリーシート!$G$6)</f>
        <v/>
      </c>
    </row>
    <row r="1030" spans="26:37">
      <c r="Z1030" s="128">
        <v>1029</v>
      </c>
      <c r="AA1030" s="128" t="str">
        <f>IF(A1030="","",エントリーシート!$D$7)</f>
        <v/>
      </c>
      <c r="AB1030" s="128" t="str">
        <f t="shared" si="145"/>
        <v/>
      </c>
      <c r="AC1030" s="128" t="str">
        <f t="shared" si="146"/>
        <v/>
      </c>
      <c r="AD1030" s="128" t="str">
        <f t="shared" si="147"/>
        <v/>
      </c>
      <c r="AE1030" s="128" t="str">
        <f t="shared" si="148"/>
        <v/>
      </c>
      <c r="AF1030" s="128" t="str">
        <f t="shared" si="149"/>
        <v/>
      </c>
      <c r="AG1030" s="128" t="str">
        <f t="shared" si="150"/>
        <v/>
      </c>
      <c r="AH1030" s="128" t="str">
        <f t="shared" si="151"/>
        <v/>
      </c>
      <c r="AI1030" s="128" t="str">
        <f t="shared" si="152"/>
        <v/>
      </c>
      <c r="AJ1030" s="128" t="str">
        <f t="shared" si="153"/>
        <v/>
      </c>
      <c r="AK1030" s="128" t="str">
        <f>IF(A1030="","",エントリーシート!$G$6)</f>
        <v/>
      </c>
    </row>
    <row r="1031" spans="26:37">
      <c r="Z1031" s="128">
        <v>1030</v>
      </c>
      <c r="AA1031" s="128" t="str">
        <f>IF(A1031="","",エントリーシート!$D$7)</f>
        <v/>
      </c>
      <c r="AB1031" s="128" t="str">
        <f t="shared" si="145"/>
        <v/>
      </c>
      <c r="AC1031" s="128" t="str">
        <f t="shared" si="146"/>
        <v/>
      </c>
      <c r="AD1031" s="128" t="str">
        <f t="shared" si="147"/>
        <v/>
      </c>
      <c r="AE1031" s="128" t="str">
        <f t="shared" si="148"/>
        <v/>
      </c>
      <c r="AF1031" s="128" t="str">
        <f t="shared" si="149"/>
        <v/>
      </c>
      <c r="AG1031" s="128" t="str">
        <f t="shared" si="150"/>
        <v/>
      </c>
      <c r="AH1031" s="128" t="str">
        <f t="shared" si="151"/>
        <v/>
      </c>
      <c r="AI1031" s="128" t="str">
        <f t="shared" si="152"/>
        <v/>
      </c>
      <c r="AJ1031" s="128" t="str">
        <f t="shared" si="153"/>
        <v/>
      </c>
      <c r="AK1031" s="128" t="str">
        <f>IF(A1031="","",エントリーシート!$G$6)</f>
        <v/>
      </c>
    </row>
    <row r="1032" spans="26:37">
      <c r="Z1032" s="128">
        <v>1031</v>
      </c>
      <c r="AA1032" s="128" t="str">
        <f>IF(A1032="","",エントリーシート!$D$7)</f>
        <v/>
      </c>
      <c r="AB1032" s="128" t="str">
        <f t="shared" si="145"/>
        <v/>
      </c>
      <c r="AC1032" s="128" t="str">
        <f t="shared" si="146"/>
        <v/>
      </c>
      <c r="AD1032" s="128" t="str">
        <f t="shared" si="147"/>
        <v/>
      </c>
      <c r="AE1032" s="128" t="str">
        <f t="shared" si="148"/>
        <v/>
      </c>
      <c r="AF1032" s="128" t="str">
        <f t="shared" si="149"/>
        <v/>
      </c>
      <c r="AG1032" s="128" t="str">
        <f t="shared" si="150"/>
        <v/>
      </c>
      <c r="AH1032" s="128" t="str">
        <f t="shared" si="151"/>
        <v/>
      </c>
      <c r="AI1032" s="128" t="str">
        <f t="shared" si="152"/>
        <v/>
      </c>
      <c r="AJ1032" s="128" t="str">
        <f t="shared" si="153"/>
        <v/>
      </c>
      <c r="AK1032" s="128" t="str">
        <f>IF(A1032="","",エントリーシート!$G$6)</f>
        <v/>
      </c>
    </row>
    <row r="1033" spans="26:37">
      <c r="Z1033" s="128">
        <v>1032</v>
      </c>
      <c r="AA1033" s="128" t="str">
        <f>IF(A1033="","",エントリーシート!$D$7)</f>
        <v/>
      </c>
      <c r="AB1033" s="128" t="str">
        <f t="shared" ref="AB1033:AB1096" si="154">IF($AA1033="","",C1033)</f>
        <v/>
      </c>
      <c r="AC1033" s="128" t="str">
        <f t="shared" ref="AC1033:AC1096" si="155">IF($AA1033="","",E1033)</f>
        <v/>
      </c>
      <c r="AD1033" s="128" t="str">
        <f t="shared" ref="AD1033:AD1096" si="156">IF($AA1033="","",LEFT(B1033,5))</f>
        <v/>
      </c>
      <c r="AE1033" s="128" t="str">
        <f t="shared" ref="AE1033:AE1096" si="157">IF($AA1033="","",I1033)</f>
        <v/>
      </c>
      <c r="AF1033" s="128" t="str">
        <f t="shared" ref="AF1033:AF1096" si="158">IF($AA1033="","",J1033)</f>
        <v/>
      </c>
      <c r="AG1033" s="128" t="str">
        <f t="shared" ref="AG1033:AG1096" si="159">IF($AA1033="","",K1033)</f>
        <v/>
      </c>
      <c r="AH1033" s="128" t="str">
        <f t="shared" ref="AH1033:AH1096" si="160">IF($AA1033="","",L1033)</f>
        <v/>
      </c>
      <c r="AI1033" s="128" t="str">
        <f t="shared" ref="AI1033:AI1096" si="161">IF($AA1033="","",M1033)</f>
        <v/>
      </c>
      <c r="AJ1033" s="128" t="str">
        <f t="shared" ref="AJ1033:AJ1096" si="162">IF($AA1033="","",N1033)</f>
        <v/>
      </c>
      <c r="AK1033" s="128" t="str">
        <f>IF(A1033="","",エントリーシート!$G$6)</f>
        <v/>
      </c>
    </row>
    <row r="1034" spans="26:37">
      <c r="Z1034" s="128">
        <v>1033</v>
      </c>
      <c r="AA1034" s="128" t="str">
        <f>IF(A1034="","",エントリーシート!$D$7)</f>
        <v/>
      </c>
      <c r="AB1034" s="128" t="str">
        <f t="shared" si="154"/>
        <v/>
      </c>
      <c r="AC1034" s="128" t="str">
        <f t="shared" si="155"/>
        <v/>
      </c>
      <c r="AD1034" s="128" t="str">
        <f t="shared" si="156"/>
        <v/>
      </c>
      <c r="AE1034" s="128" t="str">
        <f t="shared" si="157"/>
        <v/>
      </c>
      <c r="AF1034" s="128" t="str">
        <f t="shared" si="158"/>
        <v/>
      </c>
      <c r="AG1034" s="128" t="str">
        <f t="shared" si="159"/>
        <v/>
      </c>
      <c r="AH1034" s="128" t="str">
        <f t="shared" si="160"/>
        <v/>
      </c>
      <c r="AI1034" s="128" t="str">
        <f t="shared" si="161"/>
        <v/>
      </c>
      <c r="AJ1034" s="128" t="str">
        <f t="shared" si="162"/>
        <v/>
      </c>
      <c r="AK1034" s="128" t="str">
        <f>IF(A1034="","",エントリーシート!$G$6)</f>
        <v/>
      </c>
    </row>
    <row r="1035" spans="26:37">
      <c r="Z1035" s="128">
        <v>1034</v>
      </c>
      <c r="AA1035" s="128" t="str">
        <f>IF(A1035="","",エントリーシート!$D$7)</f>
        <v/>
      </c>
      <c r="AB1035" s="128" t="str">
        <f t="shared" si="154"/>
        <v/>
      </c>
      <c r="AC1035" s="128" t="str">
        <f t="shared" si="155"/>
        <v/>
      </c>
      <c r="AD1035" s="128" t="str">
        <f t="shared" si="156"/>
        <v/>
      </c>
      <c r="AE1035" s="128" t="str">
        <f t="shared" si="157"/>
        <v/>
      </c>
      <c r="AF1035" s="128" t="str">
        <f t="shared" si="158"/>
        <v/>
      </c>
      <c r="AG1035" s="128" t="str">
        <f t="shared" si="159"/>
        <v/>
      </c>
      <c r="AH1035" s="128" t="str">
        <f t="shared" si="160"/>
        <v/>
      </c>
      <c r="AI1035" s="128" t="str">
        <f t="shared" si="161"/>
        <v/>
      </c>
      <c r="AJ1035" s="128" t="str">
        <f t="shared" si="162"/>
        <v/>
      </c>
      <c r="AK1035" s="128" t="str">
        <f>IF(A1035="","",エントリーシート!$G$6)</f>
        <v/>
      </c>
    </row>
    <row r="1036" spans="26:37">
      <c r="Z1036" s="128">
        <v>1035</v>
      </c>
      <c r="AA1036" s="128" t="str">
        <f>IF(A1036="","",エントリーシート!$D$7)</f>
        <v/>
      </c>
      <c r="AB1036" s="128" t="str">
        <f t="shared" si="154"/>
        <v/>
      </c>
      <c r="AC1036" s="128" t="str">
        <f t="shared" si="155"/>
        <v/>
      </c>
      <c r="AD1036" s="128" t="str">
        <f t="shared" si="156"/>
        <v/>
      </c>
      <c r="AE1036" s="128" t="str">
        <f t="shared" si="157"/>
        <v/>
      </c>
      <c r="AF1036" s="128" t="str">
        <f t="shared" si="158"/>
        <v/>
      </c>
      <c r="AG1036" s="128" t="str">
        <f t="shared" si="159"/>
        <v/>
      </c>
      <c r="AH1036" s="128" t="str">
        <f t="shared" si="160"/>
        <v/>
      </c>
      <c r="AI1036" s="128" t="str">
        <f t="shared" si="161"/>
        <v/>
      </c>
      <c r="AJ1036" s="128" t="str">
        <f t="shared" si="162"/>
        <v/>
      </c>
      <c r="AK1036" s="128" t="str">
        <f>IF(A1036="","",エントリーシート!$G$6)</f>
        <v/>
      </c>
    </row>
    <row r="1037" spans="26:37">
      <c r="Z1037" s="128">
        <v>1036</v>
      </c>
      <c r="AA1037" s="128" t="str">
        <f>IF(A1037="","",エントリーシート!$D$7)</f>
        <v/>
      </c>
      <c r="AB1037" s="128" t="str">
        <f t="shared" si="154"/>
        <v/>
      </c>
      <c r="AC1037" s="128" t="str">
        <f t="shared" si="155"/>
        <v/>
      </c>
      <c r="AD1037" s="128" t="str">
        <f t="shared" si="156"/>
        <v/>
      </c>
      <c r="AE1037" s="128" t="str">
        <f t="shared" si="157"/>
        <v/>
      </c>
      <c r="AF1037" s="128" t="str">
        <f t="shared" si="158"/>
        <v/>
      </c>
      <c r="AG1037" s="128" t="str">
        <f t="shared" si="159"/>
        <v/>
      </c>
      <c r="AH1037" s="128" t="str">
        <f t="shared" si="160"/>
        <v/>
      </c>
      <c r="AI1037" s="128" t="str">
        <f t="shared" si="161"/>
        <v/>
      </c>
      <c r="AJ1037" s="128" t="str">
        <f t="shared" si="162"/>
        <v/>
      </c>
      <c r="AK1037" s="128" t="str">
        <f>IF(A1037="","",エントリーシート!$G$6)</f>
        <v/>
      </c>
    </row>
    <row r="1038" spans="26:37">
      <c r="Z1038" s="128">
        <v>1037</v>
      </c>
      <c r="AA1038" s="128" t="str">
        <f>IF(A1038="","",エントリーシート!$D$7)</f>
        <v/>
      </c>
      <c r="AB1038" s="128" t="str">
        <f t="shared" si="154"/>
        <v/>
      </c>
      <c r="AC1038" s="128" t="str">
        <f t="shared" si="155"/>
        <v/>
      </c>
      <c r="AD1038" s="128" t="str">
        <f t="shared" si="156"/>
        <v/>
      </c>
      <c r="AE1038" s="128" t="str">
        <f t="shared" si="157"/>
        <v/>
      </c>
      <c r="AF1038" s="128" t="str">
        <f t="shared" si="158"/>
        <v/>
      </c>
      <c r="AG1038" s="128" t="str">
        <f t="shared" si="159"/>
        <v/>
      </c>
      <c r="AH1038" s="128" t="str">
        <f t="shared" si="160"/>
        <v/>
      </c>
      <c r="AI1038" s="128" t="str">
        <f t="shared" si="161"/>
        <v/>
      </c>
      <c r="AJ1038" s="128" t="str">
        <f t="shared" si="162"/>
        <v/>
      </c>
      <c r="AK1038" s="128" t="str">
        <f>IF(A1038="","",エントリーシート!$G$6)</f>
        <v/>
      </c>
    </row>
    <row r="1039" spans="26:37">
      <c r="Z1039" s="128">
        <v>1038</v>
      </c>
      <c r="AA1039" s="128" t="str">
        <f>IF(A1039="","",エントリーシート!$D$7)</f>
        <v/>
      </c>
      <c r="AB1039" s="128" t="str">
        <f t="shared" si="154"/>
        <v/>
      </c>
      <c r="AC1039" s="128" t="str">
        <f t="shared" si="155"/>
        <v/>
      </c>
      <c r="AD1039" s="128" t="str">
        <f t="shared" si="156"/>
        <v/>
      </c>
      <c r="AE1039" s="128" t="str">
        <f t="shared" si="157"/>
        <v/>
      </c>
      <c r="AF1039" s="128" t="str">
        <f t="shared" si="158"/>
        <v/>
      </c>
      <c r="AG1039" s="128" t="str">
        <f t="shared" si="159"/>
        <v/>
      </c>
      <c r="AH1039" s="128" t="str">
        <f t="shared" si="160"/>
        <v/>
      </c>
      <c r="AI1039" s="128" t="str">
        <f t="shared" si="161"/>
        <v/>
      </c>
      <c r="AJ1039" s="128" t="str">
        <f t="shared" si="162"/>
        <v/>
      </c>
      <c r="AK1039" s="128" t="str">
        <f>IF(A1039="","",エントリーシート!$G$6)</f>
        <v/>
      </c>
    </row>
    <row r="1040" spans="26:37">
      <c r="Z1040" s="128">
        <v>1039</v>
      </c>
      <c r="AA1040" s="128" t="str">
        <f>IF(A1040="","",エントリーシート!$D$7)</f>
        <v/>
      </c>
      <c r="AB1040" s="128" t="str">
        <f t="shared" si="154"/>
        <v/>
      </c>
      <c r="AC1040" s="128" t="str">
        <f t="shared" si="155"/>
        <v/>
      </c>
      <c r="AD1040" s="128" t="str">
        <f t="shared" si="156"/>
        <v/>
      </c>
      <c r="AE1040" s="128" t="str">
        <f t="shared" si="157"/>
        <v/>
      </c>
      <c r="AF1040" s="128" t="str">
        <f t="shared" si="158"/>
        <v/>
      </c>
      <c r="AG1040" s="128" t="str">
        <f t="shared" si="159"/>
        <v/>
      </c>
      <c r="AH1040" s="128" t="str">
        <f t="shared" si="160"/>
        <v/>
      </c>
      <c r="AI1040" s="128" t="str">
        <f t="shared" si="161"/>
        <v/>
      </c>
      <c r="AJ1040" s="128" t="str">
        <f t="shared" si="162"/>
        <v/>
      </c>
      <c r="AK1040" s="128" t="str">
        <f>IF(A1040="","",エントリーシート!$G$6)</f>
        <v/>
      </c>
    </row>
    <row r="1041" spans="26:37">
      <c r="Z1041" s="128">
        <v>1040</v>
      </c>
      <c r="AA1041" s="128" t="str">
        <f>IF(A1041="","",エントリーシート!$D$7)</f>
        <v/>
      </c>
      <c r="AB1041" s="128" t="str">
        <f t="shared" si="154"/>
        <v/>
      </c>
      <c r="AC1041" s="128" t="str">
        <f t="shared" si="155"/>
        <v/>
      </c>
      <c r="AD1041" s="128" t="str">
        <f t="shared" si="156"/>
        <v/>
      </c>
      <c r="AE1041" s="128" t="str">
        <f t="shared" si="157"/>
        <v/>
      </c>
      <c r="AF1041" s="128" t="str">
        <f t="shared" si="158"/>
        <v/>
      </c>
      <c r="AG1041" s="128" t="str">
        <f t="shared" si="159"/>
        <v/>
      </c>
      <c r="AH1041" s="128" t="str">
        <f t="shared" si="160"/>
        <v/>
      </c>
      <c r="AI1041" s="128" t="str">
        <f t="shared" si="161"/>
        <v/>
      </c>
      <c r="AJ1041" s="128" t="str">
        <f t="shared" si="162"/>
        <v/>
      </c>
      <c r="AK1041" s="128" t="str">
        <f>IF(A1041="","",エントリーシート!$G$6)</f>
        <v/>
      </c>
    </row>
    <row r="1042" spans="26:37">
      <c r="Z1042" s="128">
        <v>1041</v>
      </c>
      <c r="AA1042" s="128" t="str">
        <f>IF(A1042="","",エントリーシート!$D$7)</f>
        <v/>
      </c>
      <c r="AB1042" s="128" t="str">
        <f t="shared" si="154"/>
        <v/>
      </c>
      <c r="AC1042" s="128" t="str">
        <f t="shared" si="155"/>
        <v/>
      </c>
      <c r="AD1042" s="128" t="str">
        <f t="shared" si="156"/>
        <v/>
      </c>
      <c r="AE1042" s="128" t="str">
        <f t="shared" si="157"/>
        <v/>
      </c>
      <c r="AF1042" s="128" t="str">
        <f t="shared" si="158"/>
        <v/>
      </c>
      <c r="AG1042" s="128" t="str">
        <f t="shared" si="159"/>
        <v/>
      </c>
      <c r="AH1042" s="128" t="str">
        <f t="shared" si="160"/>
        <v/>
      </c>
      <c r="AI1042" s="128" t="str">
        <f t="shared" si="161"/>
        <v/>
      </c>
      <c r="AJ1042" s="128" t="str">
        <f t="shared" si="162"/>
        <v/>
      </c>
      <c r="AK1042" s="128" t="str">
        <f>IF(A1042="","",エントリーシート!$G$6)</f>
        <v/>
      </c>
    </row>
    <row r="1043" spans="26:37">
      <c r="Z1043" s="128">
        <v>1042</v>
      </c>
      <c r="AA1043" s="128" t="str">
        <f>IF(A1043="","",エントリーシート!$D$7)</f>
        <v/>
      </c>
      <c r="AB1043" s="128" t="str">
        <f t="shared" si="154"/>
        <v/>
      </c>
      <c r="AC1043" s="128" t="str">
        <f t="shared" si="155"/>
        <v/>
      </c>
      <c r="AD1043" s="128" t="str">
        <f t="shared" si="156"/>
        <v/>
      </c>
      <c r="AE1043" s="128" t="str">
        <f t="shared" si="157"/>
        <v/>
      </c>
      <c r="AF1043" s="128" t="str">
        <f t="shared" si="158"/>
        <v/>
      </c>
      <c r="AG1043" s="128" t="str">
        <f t="shared" si="159"/>
        <v/>
      </c>
      <c r="AH1043" s="128" t="str">
        <f t="shared" si="160"/>
        <v/>
      </c>
      <c r="AI1043" s="128" t="str">
        <f t="shared" si="161"/>
        <v/>
      </c>
      <c r="AJ1043" s="128" t="str">
        <f t="shared" si="162"/>
        <v/>
      </c>
      <c r="AK1043" s="128" t="str">
        <f>IF(A1043="","",エントリーシート!$G$6)</f>
        <v/>
      </c>
    </row>
    <row r="1044" spans="26:37">
      <c r="Z1044" s="128">
        <v>1043</v>
      </c>
      <c r="AA1044" s="128" t="str">
        <f>IF(A1044="","",エントリーシート!$D$7)</f>
        <v/>
      </c>
      <c r="AB1044" s="128" t="str">
        <f t="shared" si="154"/>
        <v/>
      </c>
      <c r="AC1044" s="128" t="str">
        <f t="shared" si="155"/>
        <v/>
      </c>
      <c r="AD1044" s="128" t="str">
        <f t="shared" si="156"/>
        <v/>
      </c>
      <c r="AE1044" s="128" t="str">
        <f t="shared" si="157"/>
        <v/>
      </c>
      <c r="AF1044" s="128" t="str">
        <f t="shared" si="158"/>
        <v/>
      </c>
      <c r="AG1044" s="128" t="str">
        <f t="shared" si="159"/>
        <v/>
      </c>
      <c r="AH1044" s="128" t="str">
        <f t="shared" si="160"/>
        <v/>
      </c>
      <c r="AI1044" s="128" t="str">
        <f t="shared" si="161"/>
        <v/>
      </c>
      <c r="AJ1044" s="128" t="str">
        <f t="shared" si="162"/>
        <v/>
      </c>
      <c r="AK1044" s="128" t="str">
        <f>IF(A1044="","",エントリーシート!$G$6)</f>
        <v/>
      </c>
    </row>
    <row r="1045" spans="26:37">
      <c r="Z1045" s="128">
        <v>1044</v>
      </c>
      <c r="AA1045" s="128" t="str">
        <f>IF(A1045="","",エントリーシート!$D$7)</f>
        <v/>
      </c>
      <c r="AB1045" s="128" t="str">
        <f t="shared" si="154"/>
        <v/>
      </c>
      <c r="AC1045" s="128" t="str">
        <f t="shared" si="155"/>
        <v/>
      </c>
      <c r="AD1045" s="128" t="str">
        <f t="shared" si="156"/>
        <v/>
      </c>
      <c r="AE1045" s="128" t="str">
        <f t="shared" si="157"/>
        <v/>
      </c>
      <c r="AF1045" s="128" t="str">
        <f t="shared" si="158"/>
        <v/>
      </c>
      <c r="AG1045" s="128" t="str">
        <f t="shared" si="159"/>
        <v/>
      </c>
      <c r="AH1045" s="128" t="str">
        <f t="shared" si="160"/>
        <v/>
      </c>
      <c r="AI1045" s="128" t="str">
        <f t="shared" si="161"/>
        <v/>
      </c>
      <c r="AJ1045" s="128" t="str">
        <f t="shared" si="162"/>
        <v/>
      </c>
      <c r="AK1045" s="128" t="str">
        <f>IF(A1045="","",エントリーシート!$G$6)</f>
        <v/>
      </c>
    </row>
    <row r="1046" spans="26:37">
      <c r="Z1046" s="128">
        <v>1045</v>
      </c>
      <c r="AA1046" s="128" t="str">
        <f>IF(A1046="","",エントリーシート!$D$7)</f>
        <v/>
      </c>
      <c r="AB1046" s="128" t="str">
        <f t="shared" si="154"/>
        <v/>
      </c>
      <c r="AC1046" s="128" t="str">
        <f t="shared" si="155"/>
        <v/>
      </c>
      <c r="AD1046" s="128" t="str">
        <f t="shared" si="156"/>
        <v/>
      </c>
      <c r="AE1046" s="128" t="str">
        <f t="shared" si="157"/>
        <v/>
      </c>
      <c r="AF1046" s="128" t="str">
        <f t="shared" si="158"/>
        <v/>
      </c>
      <c r="AG1046" s="128" t="str">
        <f t="shared" si="159"/>
        <v/>
      </c>
      <c r="AH1046" s="128" t="str">
        <f t="shared" si="160"/>
        <v/>
      </c>
      <c r="AI1046" s="128" t="str">
        <f t="shared" si="161"/>
        <v/>
      </c>
      <c r="AJ1046" s="128" t="str">
        <f t="shared" si="162"/>
        <v/>
      </c>
      <c r="AK1046" s="128" t="str">
        <f>IF(A1046="","",エントリーシート!$G$6)</f>
        <v/>
      </c>
    </row>
    <row r="1047" spans="26:37">
      <c r="Z1047" s="128">
        <v>1046</v>
      </c>
      <c r="AA1047" s="128" t="str">
        <f>IF(A1047="","",エントリーシート!$D$7)</f>
        <v/>
      </c>
      <c r="AB1047" s="128" t="str">
        <f t="shared" si="154"/>
        <v/>
      </c>
      <c r="AC1047" s="128" t="str">
        <f t="shared" si="155"/>
        <v/>
      </c>
      <c r="AD1047" s="128" t="str">
        <f t="shared" si="156"/>
        <v/>
      </c>
      <c r="AE1047" s="128" t="str">
        <f t="shared" si="157"/>
        <v/>
      </c>
      <c r="AF1047" s="128" t="str">
        <f t="shared" si="158"/>
        <v/>
      </c>
      <c r="AG1047" s="128" t="str">
        <f t="shared" si="159"/>
        <v/>
      </c>
      <c r="AH1047" s="128" t="str">
        <f t="shared" si="160"/>
        <v/>
      </c>
      <c r="AI1047" s="128" t="str">
        <f t="shared" si="161"/>
        <v/>
      </c>
      <c r="AJ1047" s="128" t="str">
        <f t="shared" si="162"/>
        <v/>
      </c>
      <c r="AK1047" s="128" t="str">
        <f>IF(A1047="","",エントリーシート!$G$6)</f>
        <v/>
      </c>
    </row>
    <row r="1048" spans="26:37">
      <c r="Z1048" s="128">
        <v>1047</v>
      </c>
      <c r="AA1048" s="128" t="str">
        <f>IF(A1048="","",エントリーシート!$D$7)</f>
        <v/>
      </c>
      <c r="AB1048" s="128" t="str">
        <f t="shared" si="154"/>
        <v/>
      </c>
      <c r="AC1048" s="128" t="str">
        <f t="shared" si="155"/>
        <v/>
      </c>
      <c r="AD1048" s="128" t="str">
        <f t="shared" si="156"/>
        <v/>
      </c>
      <c r="AE1048" s="128" t="str">
        <f t="shared" si="157"/>
        <v/>
      </c>
      <c r="AF1048" s="128" t="str">
        <f t="shared" si="158"/>
        <v/>
      </c>
      <c r="AG1048" s="128" t="str">
        <f t="shared" si="159"/>
        <v/>
      </c>
      <c r="AH1048" s="128" t="str">
        <f t="shared" si="160"/>
        <v/>
      </c>
      <c r="AI1048" s="128" t="str">
        <f t="shared" si="161"/>
        <v/>
      </c>
      <c r="AJ1048" s="128" t="str">
        <f t="shared" si="162"/>
        <v/>
      </c>
      <c r="AK1048" s="128" t="str">
        <f>IF(A1048="","",エントリーシート!$G$6)</f>
        <v/>
      </c>
    </row>
    <row r="1049" spans="26:37">
      <c r="Z1049" s="128">
        <v>1048</v>
      </c>
      <c r="AA1049" s="128" t="str">
        <f>IF(A1049="","",エントリーシート!$D$7)</f>
        <v/>
      </c>
      <c r="AB1049" s="128" t="str">
        <f t="shared" si="154"/>
        <v/>
      </c>
      <c r="AC1049" s="128" t="str">
        <f t="shared" si="155"/>
        <v/>
      </c>
      <c r="AD1049" s="128" t="str">
        <f t="shared" si="156"/>
        <v/>
      </c>
      <c r="AE1049" s="128" t="str">
        <f t="shared" si="157"/>
        <v/>
      </c>
      <c r="AF1049" s="128" t="str">
        <f t="shared" si="158"/>
        <v/>
      </c>
      <c r="AG1049" s="128" t="str">
        <f t="shared" si="159"/>
        <v/>
      </c>
      <c r="AH1049" s="128" t="str">
        <f t="shared" si="160"/>
        <v/>
      </c>
      <c r="AI1049" s="128" t="str">
        <f t="shared" si="161"/>
        <v/>
      </c>
      <c r="AJ1049" s="128" t="str">
        <f t="shared" si="162"/>
        <v/>
      </c>
      <c r="AK1049" s="128" t="str">
        <f>IF(A1049="","",エントリーシート!$G$6)</f>
        <v/>
      </c>
    </row>
    <row r="1050" spans="26:37">
      <c r="Z1050" s="128">
        <v>1049</v>
      </c>
      <c r="AA1050" s="128" t="str">
        <f>IF(A1050="","",エントリーシート!$D$7)</f>
        <v/>
      </c>
      <c r="AB1050" s="128" t="str">
        <f t="shared" si="154"/>
        <v/>
      </c>
      <c r="AC1050" s="128" t="str">
        <f t="shared" si="155"/>
        <v/>
      </c>
      <c r="AD1050" s="128" t="str">
        <f t="shared" si="156"/>
        <v/>
      </c>
      <c r="AE1050" s="128" t="str">
        <f t="shared" si="157"/>
        <v/>
      </c>
      <c r="AF1050" s="128" t="str">
        <f t="shared" si="158"/>
        <v/>
      </c>
      <c r="AG1050" s="128" t="str">
        <f t="shared" si="159"/>
        <v/>
      </c>
      <c r="AH1050" s="128" t="str">
        <f t="shared" si="160"/>
        <v/>
      </c>
      <c r="AI1050" s="128" t="str">
        <f t="shared" si="161"/>
        <v/>
      </c>
      <c r="AJ1050" s="128" t="str">
        <f t="shared" si="162"/>
        <v/>
      </c>
      <c r="AK1050" s="128" t="str">
        <f>IF(A1050="","",エントリーシート!$G$6)</f>
        <v/>
      </c>
    </row>
    <row r="1051" spans="26:37">
      <c r="Z1051" s="128">
        <v>1050</v>
      </c>
      <c r="AA1051" s="128" t="str">
        <f>IF(A1051="","",エントリーシート!$D$7)</f>
        <v/>
      </c>
      <c r="AB1051" s="128" t="str">
        <f t="shared" si="154"/>
        <v/>
      </c>
      <c r="AC1051" s="128" t="str">
        <f t="shared" si="155"/>
        <v/>
      </c>
      <c r="AD1051" s="128" t="str">
        <f t="shared" si="156"/>
        <v/>
      </c>
      <c r="AE1051" s="128" t="str">
        <f t="shared" si="157"/>
        <v/>
      </c>
      <c r="AF1051" s="128" t="str">
        <f t="shared" si="158"/>
        <v/>
      </c>
      <c r="AG1051" s="128" t="str">
        <f t="shared" si="159"/>
        <v/>
      </c>
      <c r="AH1051" s="128" t="str">
        <f t="shared" si="160"/>
        <v/>
      </c>
      <c r="AI1051" s="128" t="str">
        <f t="shared" si="161"/>
        <v/>
      </c>
      <c r="AJ1051" s="128" t="str">
        <f t="shared" si="162"/>
        <v/>
      </c>
      <c r="AK1051" s="128" t="str">
        <f>IF(A1051="","",エントリーシート!$G$6)</f>
        <v/>
      </c>
    </row>
    <row r="1052" spans="26:37">
      <c r="Z1052" s="128">
        <v>1051</v>
      </c>
      <c r="AA1052" s="128" t="str">
        <f>IF(A1052="","",エントリーシート!$D$7)</f>
        <v/>
      </c>
      <c r="AB1052" s="128" t="str">
        <f t="shared" si="154"/>
        <v/>
      </c>
      <c r="AC1052" s="128" t="str">
        <f t="shared" si="155"/>
        <v/>
      </c>
      <c r="AD1052" s="128" t="str">
        <f t="shared" si="156"/>
        <v/>
      </c>
      <c r="AE1052" s="128" t="str">
        <f t="shared" si="157"/>
        <v/>
      </c>
      <c r="AF1052" s="128" t="str">
        <f t="shared" si="158"/>
        <v/>
      </c>
      <c r="AG1052" s="128" t="str">
        <f t="shared" si="159"/>
        <v/>
      </c>
      <c r="AH1052" s="128" t="str">
        <f t="shared" si="160"/>
        <v/>
      </c>
      <c r="AI1052" s="128" t="str">
        <f t="shared" si="161"/>
        <v/>
      </c>
      <c r="AJ1052" s="128" t="str">
        <f t="shared" si="162"/>
        <v/>
      </c>
      <c r="AK1052" s="128" t="str">
        <f>IF(A1052="","",エントリーシート!$G$6)</f>
        <v/>
      </c>
    </row>
    <row r="1053" spans="26:37">
      <c r="Z1053" s="128">
        <v>1052</v>
      </c>
      <c r="AA1053" s="128" t="str">
        <f>IF(A1053="","",エントリーシート!$D$7)</f>
        <v/>
      </c>
      <c r="AB1053" s="128" t="str">
        <f t="shared" si="154"/>
        <v/>
      </c>
      <c r="AC1053" s="128" t="str">
        <f t="shared" si="155"/>
        <v/>
      </c>
      <c r="AD1053" s="128" t="str">
        <f t="shared" si="156"/>
        <v/>
      </c>
      <c r="AE1053" s="128" t="str">
        <f t="shared" si="157"/>
        <v/>
      </c>
      <c r="AF1053" s="128" t="str">
        <f t="shared" si="158"/>
        <v/>
      </c>
      <c r="AG1053" s="128" t="str">
        <f t="shared" si="159"/>
        <v/>
      </c>
      <c r="AH1053" s="128" t="str">
        <f t="shared" si="160"/>
        <v/>
      </c>
      <c r="AI1053" s="128" t="str">
        <f t="shared" si="161"/>
        <v/>
      </c>
      <c r="AJ1053" s="128" t="str">
        <f t="shared" si="162"/>
        <v/>
      </c>
      <c r="AK1053" s="128" t="str">
        <f>IF(A1053="","",エントリーシート!$G$6)</f>
        <v/>
      </c>
    </row>
    <row r="1054" spans="26:37">
      <c r="Z1054" s="128">
        <v>1053</v>
      </c>
      <c r="AA1054" s="128" t="str">
        <f>IF(A1054="","",エントリーシート!$D$7)</f>
        <v/>
      </c>
      <c r="AB1054" s="128" t="str">
        <f t="shared" si="154"/>
        <v/>
      </c>
      <c r="AC1054" s="128" t="str">
        <f t="shared" si="155"/>
        <v/>
      </c>
      <c r="AD1054" s="128" t="str">
        <f t="shared" si="156"/>
        <v/>
      </c>
      <c r="AE1054" s="128" t="str">
        <f t="shared" si="157"/>
        <v/>
      </c>
      <c r="AF1054" s="128" t="str">
        <f t="shared" si="158"/>
        <v/>
      </c>
      <c r="AG1054" s="128" t="str">
        <f t="shared" si="159"/>
        <v/>
      </c>
      <c r="AH1054" s="128" t="str">
        <f t="shared" si="160"/>
        <v/>
      </c>
      <c r="AI1054" s="128" t="str">
        <f t="shared" si="161"/>
        <v/>
      </c>
      <c r="AJ1054" s="128" t="str">
        <f t="shared" si="162"/>
        <v/>
      </c>
      <c r="AK1054" s="128" t="str">
        <f>IF(A1054="","",エントリーシート!$G$6)</f>
        <v/>
      </c>
    </row>
    <row r="1055" spans="26:37">
      <c r="Z1055" s="128">
        <v>1054</v>
      </c>
      <c r="AA1055" s="128" t="str">
        <f>IF(A1055="","",エントリーシート!$D$7)</f>
        <v/>
      </c>
      <c r="AB1055" s="128" t="str">
        <f t="shared" si="154"/>
        <v/>
      </c>
      <c r="AC1055" s="128" t="str">
        <f t="shared" si="155"/>
        <v/>
      </c>
      <c r="AD1055" s="128" t="str">
        <f t="shared" si="156"/>
        <v/>
      </c>
      <c r="AE1055" s="128" t="str">
        <f t="shared" si="157"/>
        <v/>
      </c>
      <c r="AF1055" s="128" t="str">
        <f t="shared" si="158"/>
        <v/>
      </c>
      <c r="AG1055" s="128" t="str">
        <f t="shared" si="159"/>
        <v/>
      </c>
      <c r="AH1055" s="128" t="str">
        <f t="shared" si="160"/>
        <v/>
      </c>
      <c r="AI1055" s="128" t="str">
        <f t="shared" si="161"/>
        <v/>
      </c>
      <c r="AJ1055" s="128" t="str">
        <f t="shared" si="162"/>
        <v/>
      </c>
      <c r="AK1055" s="128" t="str">
        <f>IF(A1055="","",エントリーシート!$G$6)</f>
        <v/>
      </c>
    </row>
    <row r="1056" spans="26:37">
      <c r="Z1056" s="128">
        <v>1055</v>
      </c>
      <c r="AA1056" s="128" t="str">
        <f>IF(A1056="","",エントリーシート!$D$7)</f>
        <v/>
      </c>
      <c r="AB1056" s="128" t="str">
        <f t="shared" si="154"/>
        <v/>
      </c>
      <c r="AC1056" s="128" t="str">
        <f t="shared" si="155"/>
        <v/>
      </c>
      <c r="AD1056" s="128" t="str">
        <f t="shared" si="156"/>
        <v/>
      </c>
      <c r="AE1056" s="128" t="str">
        <f t="shared" si="157"/>
        <v/>
      </c>
      <c r="AF1056" s="128" t="str">
        <f t="shared" si="158"/>
        <v/>
      </c>
      <c r="AG1056" s="128" t="str">
        <f t="shared" si="159"/>
        <v/>
      </c>
      <c r="AH1056" s="128" t="str">
        <f t="shared" si="160"/>
        <v/>
      </c>
      <c r="AI1056" s="128" t="str">
        <f t="shared" si="161"/>
        <v/>
      </c>
      <c r="AJ1056" s="128" t="str">
        <f t="shared" si="162"/>
        <v/>
      </c>
      <c r="AK1056" s="128" t="str">
        <f>IF(A1056="","",エントリーシート!$G$6)</f>
        <v/>
      </c>
    </row>
    <row r="1057" spans="26:37">
      <c r="Z1057" s="128">
        <v>1056</v>
      </c>
      <c r="AA1057" s="128" t="str">
        <f>IF(A1057="","",エントリーシート!$D$7)</f>
        <v/>
      </c>
      <c r="AB1057" s="128" t="str">
        <f t="shared" si="154"/>
        <v/>
      </c>
      <c r="AC1057" s="128" t="str">
        <f t="shared" si="155"/>
        <v/>
      </c>
      <c r="AD1057" s="128" t="str">
        <f t="shared" si="156"/>
        <v/>
      </c>
      <c r="AE1057" s="128" t="str">
        <f t="shared" si="157"/>
        <v/>
      </c>
      <c r="AF1057" s="128" t="str">
        <f t="shared" si="158"/>
        <v/>
      </c>
      <c r="AG1057" s="128" t="str">
        <f t="shared" si="159"/>
        <v/>
      </c>
      <c r="AH1057" s="128" t="str">
        <f t="shared" si="160"/>
        <v/>
      </c>
      <c r="AI1057" s="128" t="str">
        <f t="shared" si="161"/>
        <v/>
      </c>
      <c r="AJ1057" s="128" t="str">
        <f t="shared" si="162"/>
        <v/>
      </c>
      <c r="AK1057" s="128" t="str">
        <f>IF(A1057="","",エントリーシート!$G$6)</f>
        <v/>
      </c>
    </row>
    <row r="1058" spans="26:37">
      <c r="Z1058" s="128">
        <v>1057</v>
      </c>
      <c r="AA1058" s="128" t="str">
        <f>IF(A1058="","",エントリーシート!$D$7)</f>
        <v/>
      </c>
      <c r="AB1058" s="128" t="str">
        <f t="shared" si="154"/>
        <v/>
      </c>
      <c r="AC1058" s="128" t="str">
        <f t="shared" si="155"/>
        <v/>
      </c>
      <c r="AD1058" s="128" t="str">
        <f t="shared" si="156"/>
        <v/>
      </c>
      <c r="AE1058" s="128" t="str">
        <f t="shared" si="157"/>
        <v/>
      </c>
      <c r="AF1058" s="128" t="str">
        <f t="shared" si="158"/>
        <v/>
      </c>
      <c r="AG1058" s="128" t="str">
        <f t="shared" si="159"/>
        <v/>
      </c>
      <c r="AH1058" s="128" t="str">
        <f t="shared" si="160"/>
        <v/>
      </c>
      <c r="AI1058" s="128" t="str">
        <f t="shared" si="161"/>
        <v/>
      </c>
      <c r="AJ1058" s="128" t="str">
        <f t="shared" si="162"/>
        <v/>
      </c>
      <c r="AK1058" s="128" t="str">
        <f>IF(A1058="","",エントリーシート!$G$6)</f>
        <v/>
      </c>
    </row>
    <row r="1059" spans="26:37">
      <c r="Z1059" s="128">
        <v>1058</v>
      </c>
      <c r="AA1059" s="128" t="str">
        <f>IF(A1059="","",エントリーシート!$D$7)</f>
        <v/>
      </c>
      <c r="AB1059" s="128" t="str">
        <f t="shared" si="154"/>
        <v/>
      </c>
      <c r="AC1059" s="128" t="str">
        <f t="shared" si="155"/>
        <v/>
      </c>
      <c r="AD1059" s="128" t="str">
        <f t="shared" si="156"/>
        <v/>
      </c>
      <c r="AE1059" s="128" t="str">
        <f t="shared" si="157"/>
        <v/>
      </c>
      <c r="AF1059" s="128" t="str">
        <f t="shared" si="158"/>
        <v/>
      </c>
      <c r="AG1059" s="128" t="str">
        <f t="shared" si="159"/>
        <v/>
      </c>
      <c r="AH1059" s="128" t="str">
        <f t="shared" si="160"/>
        <v/>
      </c>
      <c r="AI1059" s="128" t="str">
        <f t="shared" si="161"/>
        <v/>
      </c>
      <c r="AJ1059" s="128" t="str">
        <f t="shared" si="162"/>
        <v/>
      </c>
      <c r="AK1059" s="128" t="str">
        <f>IF(A1059="","",エントリーシート!$G$6)</f>
        <v/>
      </c>
    </row>
    <row r="1060" spans="26:37">
      <c r="Z1060" s="128">
        <v>1059</v>
      </c>
      <c r="AA1060" s="128" t="str">
        <f>IF(A1060="","",エントリーシート!$D$7)</f>
        <v/>
      </c>
      <c r="AB1060" s="128" t="str">
        <f t="shared" si="154"/>
        <v/>
      </c>
      <c r="AC1060" s="128" t="str">
        <f t="shared" si="155"/>
        <v/>
      </c>
      <c r="AD1060" s="128" t="str">
        <f t="shared" si="156"/>
        <v/>
      </c>
      <c r="AE1060" s="128" t="str">
        <f t="shared" si="157"/>
        <v/>
      </c>
      <c r="AF1060" s="128" t="str">
        <f t="shared" si="158"/>
        <v/>
      </c>
      <c r="AG1060" s="128" t="str">
        <f t="shared" si="159"/>
        <v/>
      </c>
      <c r="AH1060" s="128" t="str">
        <f t="shared" si="160"/>
        <v/>
      </c>
      <c r="AI1060" s="128" t="str">
        <f t="shared" si="161"/>
        <v/>
      </c>
      <c r="AJ1060" s="128" t="str">
        <f t="shared" si="162"/>
        <v/>
      </c>
      <c r="AK1060" s="128" t="str">
        <f>IF(A1060="","",エントリーシート!$G$6)</f>
        <v/>
      </c>
    </row>
    <row r="1061" spans="26:37">
      <c r="Z1061" s="128">
        <v>1060</v>
      </c>
      <c r="AA1061" s="128" t="str">
        <f>IF(A1061="","",エントリーシート!$D$7)</f>
        <v/>
      </c>
      <c r="AB1061" s="128" t="str">
        <f t="shared" si="154"/>
        <v/>
      </c>
      <c r="AC1061" s="128" t="str">
        <f t="shared" si="155"/>
        <v/>
      </c>
      <c r="AD1061" s="128" t="str">
        <f t="shared" si="156"/>
        <v/>
      </c>
      <c r="AE1061" s="128" t="str">
        <f t="shared" si="157"/>
        <v/>
      </c>
      <c r="AF1061" s="128" t="str">
        <f t="shared" si="158"/>
        <v/>
      </c>
      <c r="AG1061" s="128" t="str">
        <f t="shared" si="159"/>
        <v/>
      </c>
      <c r="AH1061" s="128" t="str">
        <f t="shared" si="160"/>
        <v/>
      </c>
      <c r="AI1061" s="128" t="str">
        <f t="shared" si="161"/>
        <v/>
      </c>
      <c r="AJ1061" s="128" t="str">
        <f t="shared" si="162"/>
        <v/>
      </c>
      <c r="AK1061" s="128" t="str">
        <f>IF(A1061="","",エントリーシート!$G$6)</f>
        <v/>
      </c>
    </row>
    <row r="1062" spans="26:37">
      <c r="Z1062" s="128">
        <v>1061</v>
      </c>
      <c r="AA1062" s="128" t="str">
        <f>IF(A1062="","",エントリーシート!$D$7)</f>
        <v/>
      </c>
      <c r="AB1062" s="128" t="str">
        <f t="shared" si="154"/>
        <v/>
      </c>
      <c r="AC1062" s="128" t="str">
        <f t="shared" si="155"/>
        <v/>
      </c>
      <c r="AD1062" s="128" t="str">
        <f t="shared" si="156"/>
        <v/>
      </c>
      <c r="AE1062" s="128" t="str">
        <f t="shared" si="157"/>
        <v/>
      </c>
      <c r="AF1062" s="128" t="str">
        <f t="shared" si="158"/>
        <v/>
      </c>
      <c r="AG1062" s="128" t="str">
        <f t="shared" si="159"/>
        <v/>
      </c>
      <c r="AH1062" s="128" t="str">
        <f t="shared" si="160"/>
        <v/>
      </c>
      <c r="AI1062" s="128" t="str">
        <f t="shared" si="161"/>
        <v/>
      </c>
      <c r="AJ1062" s="128" t="str">
        <f t="shared" si="162"/>
        <v/>
      </c>
      <c r="AK1062" s="128" t="str">
        <f>IF(A1062="","",エントリーシート!$G$6)</f>
        <v/>
      </c>
    </row>
    <row r="1063" spans="26:37">
      <c r="Z1063" s="128">
        <v>1062</v>
      </c>
      <c r="AA1063" s="128" t="str">
        <f>IF(A1063="","",エントリーシート!$D$7)</f>
        <v/>
      </c>
      <c r="AB1063" s="128" t="str">
        <f t="shared" si="154"/>
        <v/>
      </c>
      <c r="AC1063" s="128" t="str">
        <f t="shared" si="155"/>
        <v/>
      </c>
      <c r="AD1063" s="128" t="str">
        <f t="shared" si="156"/>
        <v/>
      </c>
      <c r="AE1063" s="128" t="str">
        <f t="shared" si="157"/>
        <v/>
      </c>
      <c r="AF1063" s="128" t="str">
        <f t="shared" si="158"/>
        <v/>
      </c>
      <c r="AG1063" s="128" t="str">
        <f t="shared" si="159"/>
        <v/>
      </c>
      <c r="AH1063" s="128" t="str">
        <f t="shared" si="160"/>
        <v/>
      </c>
      <c r="AI1063" s="128" t="str">
        <f t="shared" si="161"/>
        <v/>
      </c>
      <c r="AJ1063" s="128" t="str">
        <f t="shared" si="162"/>
        <v/>
      </c>
      <c r="AK1063" s="128" t="str">
        <f>IF(A1063="","",エントリーシート!$G$6)</f>
        <v/>
      </c>
    </row>
    <row r="1064" spans="26:37">
      <c r="Z1064" s="128">
        <v>1063</v>
      </c>
      <c r="AA1064" s="128" t="str">
        <f>IF(A1064="","",エントリーシート!$D$7)</f>
        <v/>
      </c>
      <c r="AB1064" s="128" t="str">
        <f t="shared" si="154"/>
        <v/>
      </c>
      <c r="AC1064" s="128" t="str">
        <f t="shared" si="155"/>
        <v/>
      </c>
      <c r="AD1064" s="128" t="str">
        <f t="shared" si="156"/>
        <v/>
      </c>
      <c r="AE1064" s="128" t="str">
        <f t="shared" si="157"/>
        <v/>
      </c>
      <c r="AF1064" s="128" t="str">
        <f t="shared" si="158"/>
        <v/>
      </c>
      <c r="AG1064" s="128" t="str">
        <f t="shared" si="159"/>
        <v/>
      </c>
      <c r="AH1064" s="128" t="str">
        <f t="shared" si="160"/>
        <v/>
      </c>
      <c r="AI1064" s="128" t="str">
        <f t="shared" si="161"/>
        <v/>
      </c>
      <c r="AJ1064" s="128" t="str">
        <f t="shared" si="162"/>
        <v/>
      </c>
      <c r="AK1064" s="128" t="str">
        <f>IF(A1064="","",エントリーシート!$G$6)</f>
        <v/>
      </c>
    </row>
    <row r="1065" spans="26:37">
      <c r="Z1065" s="128">
        <v>1064</v>
      </c>
      <c r="AA1065" s="128" t="str">
        <f>IF(A1065="","",エントリーシート!$D$7)</f>
        <v/>
      </c>
      <c r="AB1065" s="128" t="str">
        <f t="shared" si="154"/>
        <v/>
      </c>
      <c r="AC1065" s="128" t="str">
        <f t="shared" si="155"/>
        <v/>
      </c>
      <c r="AD1065" s="128" t="str">
        <f t="shared" si="156"/>
        <v/>
      </c>
      <c r="AE1065" s="128" t="str">
        <f t="shared" si="157"/>
        <v/>
      </c>
      <c r="AF1065" s="128" t="str">
        <f t="shared" si="158"/>
        <v/>
      </c>
      <c r="AG1065" s="128" t="str">
        <f t="shared" si="159"/>
        <v/>
      </c>
      <c r="AH1065" s="128" t="str">
        <f t="shared" si="160"/>
        <v/>
      </c>
      <c r="AI1065" s="128" t="str">
        <f t="shared" si="161"/>
        <v/>
      </c>
      <c r="AJ1065" s="128" t="str">
        <f t="shared" si="162"/>
        <v/>
      </c>
      <c r="AK1065" s="128" t="str">
        <f>IF(A1065="","",エントリーシート!$G$6)</f>
        <v/>
      </c>
    </row>
    <row r="1066" spans="26:37">
      <c r="Z1066" s="128">
        <v>1065</v>
      </c>
      <c r="AA1066" s="128" t="str">
        <f>IF(A1066="","",エントリーシート!$D$7)</f>
        <v/>
      </c>
      <c r="AB1066" s="128" t="str">
        <f t="shared" si="154"/>
        <v/>
      </c>
      <c r="AC1066" s="128" t="str">
        <f t="shared" si="155"/>
        <v/>
      </c>
      <c r="AD1066" s="128" t="str">
        <f t="shared" si="156"/>
        <v/>
      </c>
      <c r="AE1066" s="128" t="str">
        <f t="shared" si="157"/>
        <v/>
      </c>
      <c r="AF1066" s="128" t="str">
        <f t="shared" si="158"/>
        <v/>
      </c>
      <c r="AG1066" s="128" t="str">
        <f t="shared" si="159"/>
        <v/>
      </c>
      <c r="AH1066" s="128" t="str">
        <f t="shared" si="160"/>
        <v/>
      </c>
      <c r="AI1066" s="128" t="str">
        <f t="shared" si="161"/>
        <v/>
      </c>
      <c r="AJ1066" s="128" t="str">
        <f t="shared" si="162"/>
        <v/>
      </c>
      <c r="AK1066" s="128" t="str">
        <f>IF(A1066="","",エントリーシート!$G$6)</f>
        <v/>
      </c>
    </row>
    <row r="1067" spans="26:37">
      <c r="Z1067" s="128">
        <v>1066</v>
      </c>
      <c r="AA1067" s="128" t="str">
        <f>IF(A1067="","",エントリーシート!$D$7)</f>
        <v/>
      </c>
      <c r="AB1067" s="128" t="str">
        <f t="shared" si="154"/>
        <v/>
      </c>
      <c r="AC1067" s="128" t="str">
        <f t="shared" si="155"/>
        <v/>
      </c>
      <c r="AD1067" s="128" t="str">
        <f t="shared" si="156"/>
        <v/>
      </c>
      <c r="AE1067" s="128" t="str">
        <f t="shared" si="157"/>
        <v/>
      </c>
      <c r="AF1067" s="128" t="str">
        <f t="shared" si="158"/>
        <v/>
      </c>
      <c r="AG1067" s="128" t="str">
        <f t="shared" si="159"/>
        <v/>
      </c>
      <c r="AH1067" s="128" t="str">
        <f t="shared" si="160"/>
        <v/>
      </c>
      <c r="AI1067" s="128" t="str">
        <f t="shared" si="161"/>
        <v/>
      </c>
      <c r="AJ1067" s="128" t="str">
        <f t="shared" si="162"/>
        <v/>
      </c>
      <c r="AK1067" s="128" t="str">
        <f>IF(A1067="","",エントリーシート!$G$6)</f>
        <v/>
      </c>
    </row>
    <row r="1068" spans="26:37">
      <c r="Z1068" s="128">
        <v>1067</v>
      </c>
      <c r="AA1068" s="128" t="str">
        <f>IF(A1068="","",エントリーシート!$D$7)</f>
        <v/>
      </c>
      <c r="AB1068" s="128" t="str">
        <f t="shared" si="154"/>
        <v/>
      </c>
      <c r="AC1068" s="128" t="str">
        <f t="shared" si="155"/>
        <v/>
      </c>
      <c r="AD1068" s="128" t="str">
        <f t="shared" si="156"/>
        <v/>
      </c>
      <c r="AE1068" s="128" t="str">
        <f t="shared" si="157"/>
        <v/>
      </c>
      <c r="AF1068" s="128" t="str">
        <f t="shared" si="158"/>
        <v/>
      </c>
      <c r="AG1068" s="128" t="str">
        <f t="shared" si="159"/>
        <v/>
      </c>
      <c r="AH1068" s="128" t="str">
        <f t="shared" si="160"/>
        <v/>
      </c>
      <c r="AI1068" s="128" t="str">
        <f t="shared" si="161"/>
        <v/>
      </c>
      <c r="AJ1068" s="128" t="str">
        <f t="shared" si="162"/>
        <v/>
      </c>
      <c r="AK1068" s="128" t="str">
        <f>IF(A1068="","",エントリーシート!$G$6)</f>
        <v/>
      </c>
    </row>
    <row r="1069" spans="26:37">
      <c r="Z1069" s="128">
        <v>1068</v>
      </c>
      <c r="AA1069" s="128" t="str">
        <f>IF(A1069="","",エントリーシート!$D$7)</f>
        <v/>
      </c>
      <c r="AB1069" s="128" t="str">
        <f t="shared" si="154"/>
        <v/>
      </c>
      <c r="AC1069" s="128" t="str">
        <f t="shared" si="155"/>
        <v/>
      </c>
      <c r="AD1069" s="128" t="str">
        <f t="shared" si="156"/>
        <v/>
      </c>
      <c r="AE1069" s="128" t="str">
        <f t="shared" si="157"/>
        <v/>
      </c>
      <c r="AF1069" s="128" t="str">
        <f t="shared" si="158"/>
        <v/>
      </c>
      <c r="AG1069" s="128" t="str">
        <f t="shared" si="159"/>
        <v/>
      </c>
      <c r="AH1069" s="128" t="str">
        <f t="shared" si="160"/>
        <v/>
      </c>
      <c r="AI1069" s="128" t="str">
        <f t="shared" si="161"/>
        <v/>
      </c>
      <c r="AJ1069" s="128" t="str">
        <f t="shared" si="162"/>
        <v/>
      </c>
      <c r="AK1069" s="128" t="str">
        <f>IF(A1069="","",エントリーシート!$G$6)</f>
        <v/>
      </c>
    </row>
    <row r="1070" spans="26:37">
      <c r="Z1070" s="128">
        <v>1069</v>
      </c>
      <c r="AA1070" s="128" t="str">
        <f>IF(A1070="","",エントリーシート!$D$7)</f>
        <v/>
      </c>
      <c r="AB1070" s="128" t="str">
        <f t="shared" si="154"/>
        <v/>
      </c>
      <c r="AC1070" s="128" t="str">
        <f t="shared" si="155"/>
        <v/>
      </c>
      <c r="AD1070" s="128" t="str">
        <f t="shared" si="156"/>
        <v/>
      </c>
      <c r="AE1070" s="128" t="str">
        <f t="shared" si="157"/>
        <v/>
      </c>
      <c r="AF1070" s="128" t="str">
        <f t="shared" si="158"/>
        <v/>
      </c>
      <c r="AG1070" s="128" t="str">
        <f t="shared" si="159"/>
        <v/>
      </c>
      <c r="AH1070" s="128" t="str">
        <f t="shared" si="160"/>
        <v/>
      </c>
      <c r="AI1070" s="128" t="str">
        <f t="shared" si="161"/>
        <v/>
      </c>
      <c r="AJ1070" s="128" t="str">
        <f t="shared" si="162"/>
        <v/>
      </c>
      <c r="AK1070" s="128" t="str">
        <f>IF(A1070="","",エントリーシート!$G$6)</f>
        <v/>
      </c>
    </row>
    <row r="1071" spans="26:37">
      <c r="Z1071" s="128">
        <v>1070</v>
      </c>
      <c r="AA1071" s="128" t="str">
        <f>IF(A1071="","",エントリーシート!$D$7)</f>
        <v/>
      </c>
      <c r="AB1071" s="128" t="str">
        <f t="shared" si="154"/>
        <v/>
      </c>
      <c r="AC1071" s="128" t="str">
        <f t="shared" si="155"/>
        <v/>
      </c>
      <c r="AD1071" s="128" t="str">
        <f t="shared" si="156"/>
        <v/>
      </c>
      <c r="AE1071" s="128" t="str">
        <f t="shared" si="157"/>
        <v/>
      </c>
      <c r="AF1071" s="128" t="str">
        <f t="shared" si="158"/>
        <v/>
      </c>
      <c r="AG1071" s="128" t="str">
        <f t="shared" si="159"/>
        <v/>
      </c>
      <c r="AH1071" s="128" t="str">
        <f t="shared" si="160"/>
        <v/>
      </c>
      <c r="AI1071" s="128" t="str">
        <f t="shared" si="161"/>
        <v/>
      </c>
      <c r="AJ1071" s="128" t="str">
        <f t="shared" si="162"/>
        <v/>
      </c>
      <c r="AK1071" s="128" t="str">
        <f>IF(A1071="","",エントリーシート!$G$6)</f>
        <v/>
      </c>
    </row>
    <row r="1072" spans="26:37">
      <c r="Z1072" s="128">
        <v>1071</v>
      </c>
      <c r="AA1072" s="128" t="str">
        <f>IF(A1072="","",エントリーシート!$D$7)</f>
        <v/>
      </c>
      <c r="AB1072" s="128" t="str">
        <f t="shared" si="154"/>
        <v/>
      </c>
      <c r="AC1072" s="128" t="str">
        <f t="shared" si="155"/>
        <v/>
      </c>
      <c r="AD1072" s="128" t="str">
        <f t="shared" si="156"/>
        <v/>
      </c>
      <c r="AE1072" s="128" t="str">
        <f t="shared" si="157"/>
        <v/>
      </c>
      <c r="AF1072" s="128" t="str">
        <f t="shared" si="158"/>
        <v/>
      </c>
      <c r="AG1072" s="128" t="str">
        <f t="shared" si="159"/>
        <v/>
      </c>
      <c r="AH1072" s="128" t="str">
        <f t="shared" si="160"/>
        <v/>
      </c>
      <c r="AI1072" s="128" t="str">
        <f t="shared" si="161"/>
        <v/>
      </c>
      <c r="AJ1072" s="128" t="str">
        <f t="shared" si="162"/>
        <v/>
      </c>
      <c r="AK1072" s="128" t="str">
        <f>IF(A1072="","",エントリーシート!$G$6)</f>
        <v/>
      </c>
    </row>
    <row r="1073" spans="26:37">
      <c r="Z1073" s="128">
        <v>1072</v>
      </c>
      <c r="AA1073" s="128" t="str">
        <f>IF(A1073="","",エントリーシート!$D$7)</f>
        <v/>
      </c>
      <c r="AB1073" s="128" t="str">
        <f t="shared" si="154"/>
        <v/>
      </c>
      <c r="AC1073" s="128" t="str">
        <f t="shared" si="155"/>
        <v/>
      </c>
      <c r="AD1073" s="128" t="str">
        <f t="shared" si="156"/>
        <v/>
      </c>
      <c r="AE1073" s="128" t="str">
        <f t="shared" si="157"/>
        <v/>
      </c>
      <c r="AF1073" s="128" t="str">
        <f t="shared" si="158"/>
        <v/>
      </c>
      <c r="AG1073" s="128" t="str">
        <f t="shared" si="159"/>
        <v/>
      </c>
      <c r="AH1073" s="128" t="str">
        <f t="shared" si="160"/>
        <v/>
      </c>
      <c r="AI1073" s="128" t="str">
        <f t="shared" si="161"/>
        <v/>
      </c>
      <c r="AJ1073" s="128" t="str">
        <f t="shared" si="162"/>
        <v/>
      </c>
      <c r="AK1073" s="128" t="str">
        <f>IF(A1073="","",エントリーシート!$G$6)</f>
        <v/>
      </c>
    </row>
    <row r="1074" spans="26:37">
      <c r="Z1074" s="128">
        <v>1073</v>
      </c>
      <c r="AA1074" s="128" t="str">
        <f>IF(A1074="","",エントリーシート!$D$7)</f>
        <v/>
      </c>
      <c r="AB1074" s="128" t="str">
        <f t="shared" si="154"/>
        <v/>
      </c>
      <c r="AC1074" s="128" t="str">
        <f t="shared" si="155"/>
        <v/>
      </c>
      <c r="AD1074" s="128" t="str">
        <f t="shared" si="156"/>
        <v/>
      </c>
      <c r="AE1074" s="128" t="str">
        <f t="shared" si="157"/>
        <v/>
      </c>
      <c r="AF1074" s="128" t="str">
        <f t="shared" si="158"/>
        <v/>
      </c>
      <c r="AG1074" s="128" t="str">
        <f t="shared" si="159"/>
        <v/>
      </c>
      <c r="AH1074" s="128" t="str">
        <f t="shared" si="160"/>
        <v/>
      </c>
      <c r="AI1074" s="128" t="str">
        <f t="shared" si="161"/>
        <v/>
      </c>
      <c r="AJ1074" s="128" t="str">
        <f t="shared" si="162"/>
        <v/>
      </c>
      <c r="AK1074" s="128" t="str">
        <f>IF(A1074="","",エントリーシート!$G$6)</f>
        <v/>
      </c>
    </row>
    <row r="1075" spans="26:37">
      <c r="Z1075" s="128">
        <v>1074</v>
      </c>
      <c r="AA1075" s="128" t="str">
        <f>IF(A1075="","",エントリーシート!$D$7)</f>
        <v/>
      </c>
      <c r="AB1075" s="128" t="str">
        <f t="shared" si="154"/>
        <v/>
      </c>
      <c r="AC1075" s="128" t="str">
        <f t="shared" si="155"/>
        <v/>
      </c>
      <c r="AD1075" s="128" t="str">
        <f t="shared" si="156"/>
        <v/>
      </c>
      <c r="AE1075" s="128" t="str">
        <f t="shared" si="157"/>
        <v/>
      </c>
      <c r="AF1075" s="128" t="str">
        <f t="shared" si="158"/>
        <v/>
      </c>
      <c r="AG1075" s="128" t="str">
        <f t="shared" si="159"/>
        <v/>
      </c>
      <c r="AH1075" s="128" t="str">
        <f t="shared" si="160"/>
        <v/>
      </c>
      <c r="AI1075" s="128" t="str">
        <f t="shared" si="161"/>
        <v/>
      </c>
      <c r="AJ1075" s="128" t="str">
        <f t="shared" si="162"/>
        <v/>
      </c>
      <c r="AK1075" s="128" t="str">
        <f>IF(A1075="","",エントリーシート!$G$6)</f>
        <v/>
      </c>
    </row>
    <row r="1076" spans="26:37">
      <c r="Z1076" s="128">
        <v>1075</v>
      </c>
      <c r="AA1076" s="128" t="str">
        <f>IF(A1076="","",エントリーシート!$D$7)</f>
        <v/>
      </c>
      <c r="AB1076" s="128" t="str">
        <f t="shared" si="154"/>
        <v/>
      </c>
      <c r="AC1076" s="128" t="str">
        <f t="shared" si="155"/>
        <v/>
      </c>
      <c r="AD1076" s="128" t="str">
        <f t="shared" si="156"/>
        <v/>
      </c>
      <c r="AE1076" s="128" t="str">
        <f t="shared" si="157"/>
        <v/>
      </c>
      <c r="AF1076" s="128" t="str">
        <f t="shared" si="158"/>
        <v/>
      </c>
      <c r="AG1076" s="128" t="str">
        <f t="shared" si="159"/>
        <v/>
      </c>
      <c r="AH1076" s="128" t="str">
        <f t="shared" si="160"/>
        <v/>
      </c>
      <c r="AI1076" s="128" t="str">
        <f t="shared" si="161"/>
        <v/>
      </c>
      <c r="AJ1076" s="128" t="str">
        <f t="shared" si="162"/>
        <v/>
      </c>
      <c r="AK1076" s="128" t="str">
        <f>IF(A1076="","",エントリーシート!$G$6)</f>
        <v/>
      </c>
    </row>
    <row r="1077" spans="26:37">
      <c r="Z1077" s="128">
        <v>1076</v>
      </c>
      <c r="AA1077" s="128" t="str">
        <f>IF(A1077="","",エントリーシート!$D$7)</f>
        <v/>
      </c>
      <c r="AB1077" s="128" t="str">
        <f t="shared" si="154"/>
        <v/>
      </c>
      <c r="AC1077" s="128" t="str">
        <f t="shared" si="155"/>
        <v/>
      </c>
      <c r="AD1077" s="128" t="str">
        <f t="shared" si="156"/>
        <v/>
      </c>
      <c r="AE1077" s="128" t="str">
        <f t="shared" si="157"/>
        <v/>
      </c>
      <c r="AF1077" s="128" t="str">
        <f t="shared" si="158"/>
        <v/>
      </c>
      <c r="AG1077" s="128" t="str">
        <f t="shared" si="159"/>
        <v/>
      </c>
      <c r="AH1077" s="128" t="str">
        <f t="shared" si="160"/>
        <v/>
      </c>
      <c r="AI1077" s="128" t="str">
        <f t="shared" si="161"/>
        <v/>
      </c>
      <c r="AJ1077" s="128" t="str">
        <f t="shared" si="162"/>
        <v/>
      </c>
      <c r="AK1077" s="128" t="str">
        <f>IF(A1077="","",エントリーシート!$G$6)</f>
        <v/>
      </c>
    </row>
    <row r="1078" spans="26:37">
      <c r="Z1078" s="128">
        <v>1077</v>
      </c>
      <c r="AA1078" s="128" t="str">
        <f>IF(A1078="","",エントリーシート!$D$7)</f>
        <v/>
      </c>
      <c r="AB1078" s="128" t="str">
        <f t="shared" si="154"/>
        <v/>
      </c>
      <c r="AC1078" s="128" t="str">
        <f t="shared" si="155"/>
        <v/>
      </c>
      <c r="AD1078" s="128" t="str">
        <f t="shared" si="156"/>
        <v/>
      </c>
      <c r="AE1078" s="128" t="str">
        <f t="shared" si="157"/>
        <v/>
      </c>
      <c r="AF1078" s="128" t="str">
        <f t="shared" si="158"/>
        <v/>
      </c>
      <c r="AG1078" s="128" t="str">
        <f t="shared" si="159"/>
        <v/>
      </c>
      <c r="AH1078" s="128" t="str">
        <f t="shared" si="160"/>
        <v/>
      </c>
      <c r="AI1078" s="128" t="str">
        <f t="shared" si="161"/>
        <v/>
      </c>
      <c r="AJ1078" s="128" t="str">
        <f t="shared" si="162"/>
        <v/>
      </c>
      <c r="AK1078" s="128" t="str">
        <f>IF(A1078="","",エントリーシート!$G$6)</f>
        <v/>
      </c>
    </row>
    <row r="1079" spans="26:37">
      <c r="Z1079" s="128">
        <v>1078</v>
      </c>
      <c r="AA1079" s="128" t="str">
        <f>IF(A1079="","",エントリーシート!$D$7)</f>
        <v/>
      </c>
      <c r="AB1079" s="128" t="str">
        <f t="shared" si="154"/>
        <v/>
      </c>
      <c r="AC1079" s="128" t="str">
        <f t="shared" si="155"/>
        <v/>
      </c>
      <c r="AD1079" s="128" t="str">
        <f t="shared" si="156"/>
        <v/>
      </c>
      <c r="AE1079" s="128" t="str">
        <f t="shared" si="157"/>
        <v/>
      </c>
      <c r="AF1079" s="128" t="str">
        <f t="shared" si="158"/>
        <v/>
      </c>
      <c r="AG1079" s="128" t="str">
        <f t="shared" si="159"/>
        <v/>
      </c>
      <c r="AH1079" s="128" t="str">
        <f t="shared" si="160"/>
        <v/>
      </c>
      <c r="AI1079" s="128" t="str">
        <f t="shared" si="161"/>
        <v/>
      </c>
      <c r="AJ1079" s="128" t="str">
        <f t="shared" si="162"/>
        <v/>
      </c>
      <c r="AK1079" s="128" t="str">
        <f>IF(A1079="","",エントリーシート!$G$6)</f>
        <v/>
      </c>
    </row>
    <row r="1080" spans="26:37">
      <c r="Z1080" s="128">
        <v>1079</v>
      </c>
      <c r="AA1080" s="128" t="str">
        <f>IF(A1080="","",エントリーシート!$D$7)</f>
        <v/>
      </c>
      <c r="AB1080" s="128" t="str">
        <f t="shared" si="154"/>
        <v/>
      </c>
      <c r="AC1080" s="128" t="str">
        <f t="shared" si="155"/>
        <v/>
      </c>
      <c r="AD1080" s="128" t="str">
        <f t="shared" si="156"/>
        <v/>
      </c>
      <c r="AE1080" s="128" t="str">
        <f t="shared" si="157"/>
        <v/>
      </c>
      <c r="AF1080" s="128" t="str">
        <f t="shared" si="158"/>
        <v/>
      </c>
      <c r="AG1080" s="128" t="str">
        <f t="shared" si="159"/>
        <v/>
      </c>
      <c r="AH1080" s="128" t="str">
        <f t="shared" si="160"/>
        <v/>
      </c>
      <c r="AI1080" s="128" t="str">
        <f t="shared" si="161"/>
        <v/>
      </c>
      <c r="AJ1080" s="128" t="str">
        <f t="shared" si="162"/>
        <v/>
      </c>
      <c r="AK1080" s="128" t="str">
        <f>IF(A1080="","",エントリーシート!$G$6)</f>
        <v/>
      </c>
    </row>
    <row r="1081" spans="26:37">
      <c r="Z1081" s="128">
        <v>1080</v>
      </c>
      <c r="AA1081" s="128" t="str">
        <f>IF(A1081="","",エントリーシート!$D$7)</f>
        <v/>
      </c>
      <c r="AB1081" s="128" t="str">
        <f t="shared" si="154"/>
        <v/>
      </c>
      <c r="AC1081" s="128" t="str">
        <f t="shared" si="155"/>
        <v/>
      </c>
      <c r="AD1081" s="128" t="str">
        <f t="shared" si="156"/>
        <v/>
      </c>
      <c r="AE1081" s="128" t="str">
        <f t="shared" si="157"/>
        <v/>
      </c>
      <c r="AF1081" s="128" t="str">
        <f t="shared" si="158"/>
        <v/>
      </c>
      <c r="AG1081" s="128" t="str">
        <f t="shared" si="159"/>
        <v/>
      </c>
      <c r="AH1081" s="128" t="str">
        <f t="shared" si="160"/>
        <v/>
      </c>
      <c r="AI1081" s="128" t="str">
        <f t="shared" si="161"/>
        <v/>
      </c>
      <c r="AJ1081" s="128" t="str">
        <f t="shared" si="162"/>
        <v/>
      </c>
      <c r="AK1081" s="128" t="str">
        <f>IF(A1081="","",エントリーシート!$G$6)</f>
        <v/>
      </c>
    </row>
    <row r="1082" spans="26:37">
      <c r="Z1082" s="128">
        <v>1081</v>
      </c>
      <c r="AA1082" s="128" t="str">
        <f>IF(A1082="","",エントリーシート!$D$7)</f>
        <v/>
      </c>
      <c r="AB1082" s="128" t="str">
        <f t="shared" si="154"/>
        <v/>
      </c>
      <c r="AC1082" s="128" t="str">
        <f t="shared" si="155"/>
        <v/>
      </c>
      <c r="AD1082" s="128" t="str">
        <f t="shared" si="156"/>
        <v/>
      </c>
      <c r="AE1082" s="128" t="str">
        <f t="shared" si="157"/>
        <v/>
      </c>
      <c r="AF1082" s="128" t="str">
        <f t="shared" si="158"/>
        <v/>
      </c>
      <c r="AG1082" s="128" t="str">
        <f t="shared" si="159"/>
        <v/>
      </c>
      <c r="AH1082" s="128" t="str">
        <f t="shared" si="160"/>
        <v/>
      </c>
      <c r="AI1082" s="128" t="str">
        <f t="shared" si="161"/>
        <v/>
      </c>
      <c r="AJ1082" s="128" t="str">
        <f t="shared" si="162"/>
        <v/>
      </c>
      <c r="AK1082" s="128" t="str">
        <f>IF(A1082="","",エントリーシート!$G$6)</f>
        <v/>
      </c>
    </row>
    <row r="1083" spans="26:37">
      <c r="Z1083" s="128">
        <v>1082</v>
      </c>
      <c r="AA1083" s="128" t="str">
        <f>IF(A1083="","",エントリーシート!$D$7)</f>
        <v/>
      </c>
      <c r="AB1083" s="128" t="str">
        <f t="shared" si="154"/>
        <v/>
      </c>
      <c r="AC1083" s="128" t="str">
        <f t="shared" si="155"/>
        <v/>
      </c>
      <c r="AD1083" s="128" t="str">
        <f t="shared" si="156"/>
        <v/>
      </c>
      <c r="AE1083" s="128" t="str">
        <f t="shared" si="157"/>
        <v/>
      </c>
      <c r="AF1083" s="128" t="str">
        <f t="shared" si="158"/>
        <v/>
      </c>
      <c r="AG1083" s="128" t="str">
        <f t="shared" si="159"/>
        <v/>
      </c>
      <c r="AH1083" s="128" t="str">
        <f t="shared" si="160"/>
        <v/>
      </c>
      <c r="AI1083" s="128" t="str">
        <f t="shared" si="161"/>
        <v/>
      </c>
      <c r="AJ1083" s="128" t="str">
        <f t="shared" si="162"/>
        <v/>
      </c>
      <c r="AK1083" s="128" t="str">
        <f>IF(A1083="","",エントリーシート!$G$6)</f>
        <v/>
      </c>
    </row>
    <row r="1084" spans="26:37">
      <c r="Z1084" s="128">
        <v>1083</v>
      </c>
      <c r="AA1084" s="128" t="str">
        <f>IF(A1084="","",エントリーシート!$D$7)</f>
        <v/>
      </c>
      <c r="AB1084" s="128" t="str">
        <f t="shared" si="154"/>
        <v/>
      </c>
      <c r="AC1084" s="128" t="str">
        <f t="shared" si="155"/>
        <v/>
      </c>
      <c r="AD1084" s="128" t="str">
        <f t="shared" si="156"/>
        <v/>
      </c>
      <c r="AE1084" s="128" t="str">
        <f t="shared" si="157"/>
        <v/>
      </c>
      <c r="AF1084" s="128" t="str">
        <f t="shared" si="158"/>
        <v/>
      </c>
      <c r="AG1084" s="128" t="str">
        <f t="shared" si="159"/>
        <v/>
      </c>
      <c r="AH1084" s="128" t="str">
        <f t="shared" si="160"/>
        <v/>
      </c>
      <c r="AI1084" s="128" t="str">
        <f t="shared" si="161"/>
        <v/>
      </c>
      <c r="AJ1084" s="128" t="str">
        <f t="shared" si="162"/>
        <v/>
      </c>
      <c r="AK1084" s="128" t="str">
        <f>IF(A1084="","",エントリーシート!$G$6)</f>
        <v/>
      </c>
    </row>
    <row r="1085" spans="26:37">
      <c r="Z1085" s="128">
        <v>1084</v>
      </c>
      <c r="AA1085" s="128" t="str">
        <f>IF(A1085="","",エントリーシート!$D$7)</f>
        <v/>
      </c>
      <c r="AB1085" s="128" t="str">
        <f t="shared" si="154"/>
        <v/>
      </c>
      <c r="AC1085" s="128" t="str">
        <f t="shared" si="155"/>
        <v/>
      </c>
      <c r="AD1085" s="128" t="str">
        <f t="shared" si="156"/>
        <v/>
      </c>
      <c r="AE1085" s="128" t="str">
        <f t="shared" si="157"/>
        <v/>
      </c>
      <c r="AF1085" s="128" t="str">
        <f t="shared" si="158"/>
        <v/>
      </c>
      <c r="AG1085" s="128" t="str">
        <f t="shared" si="159"/>
        <v/>
      </c>
      <c r="AH1085" s="128" t="str">
        <f t="shared" si="160"/>
        <v/>
      </c>
      <c r="AI1085" s="128" t="str">
        <f t="shared" si="161"/>
        <v/>
      </c>
      <c r="AJ1085" s="128" t="str">
        <f t="shared" si="162"/>
        <v/>
      </c>
      <c r="AK1085" s="128" t="str">
        <f>IF(A1085="","",エントリーシート!$G$6)</f>
        <v/>
      </c>
    </row>
    <row r="1086" spans="26:37">
      <c r="Z1086" s="128">
        <v>1085</v>
      </c>
      <c r="AA1086" s="128" t="str">
        <f>IF(A1086="","",エントリーシート!$D$7)</f>
        <v/>
      </c>
      <c r="AB1086" s="128" t="str">
        <f t="shared" si="154"/>
        <v/>
      </c>
      <c r="AC1086" s="128" t="str">
        <f t="shared" si="155"/>
        <v/>
      </c>
      <c r="AD1086" s="128" t="str">
        <f t="shared" si="156"/>
        <v/>
      </c>
      <c r="AE1086" s="128" t="str">
        <f t="shared" si="157"/>
        <v/>
      </c>
      <c r="AF1086" s="128" t="str">
        <f t="shared" si="158"/>
        <v/>
      </c>
      <c r="AG1086" s="128" t="str">
        <f t="shared" si="159"/>
        <v/>
      </c>
      <c r="AH1086" s="128" t="str">
        <f t="shared" si="160"/>
        <v/>
      </c>
      <c r="AI1086" s="128" t="str">
        <f t="shared" si="161"/>
        <v/>
      </c>
      <c r="AJ1086" s="128" t="str">
        <f t="shared" si="162"/>
        <v/>
      </c>
      <c r="AK1086" s="128" t="str">
        <f>IF(A1086="","",エントリーシート!$G$6)</f>
        <v/>
      </c>
    </row>
    <row r="1087" spans="26:37">
      <c r="Z1087" s="128">
        <v>1086</v>
      </c>
      <c r="AA1087" s="128" t="str">
        <f>IF(A1087="","",エントリーシート!$D$7)</f>
        <v/>
      </c>
      <c r="AB1087" s="128" t="str">
        <f t="shared" si="154"/>
        <v/>
      </c>
      <c r="AC1087" s="128" t="str">
        <f t="shared" si="155"/>
        <v/>
      </c>
      <c r="AD1087" s="128" t="str">
        <f t="shared" si="156"/>
        <v/>
      </c>
      <c r="AE1087" s="128" t="str">
        <f t="shared" si="157"/>
        <v/>
      </c>
      <c r="AF1087" s="128" t="str">
        <f t="shared" si="158"/>
        <v/>
      </c>
      <c r="AG1087" s="128" t="str">
        <f t="shared" si="159"/>
        <v/>
      </c>
      <c r="AH1087" s="128" t="str">
        <f t="shared" si="160"/>
        <v/>
      </c>
      <c r="AI1087" s="128" t="str">
        <f t="shared" si="161"/>
        <v/>
      </c>
      <c r="AJ1087" s="128" t="str">
        <f t="shared" si="162"/>
        <v/>
      </c>
      <c r="AK1087" s="128" t="str">
        <f>IF(A1087="","",エントリーシート!$G$6)</f>
        <v/>
      </c>
    </row>
    <row r="1088" spans="26:37">
      <c r="Z1088" s="128">
        <v>1087</v>
      </c>
      <c r="AA1088" s="128" t="str">
        <f>IF(A1088="","",エントリーシート!$D$7)</f>
        <v/>
      </c>
      <c r="AB1088" s="128" t="str">
        <f t="shared" si="154"/>
        <v/>
      </c>
      <c r="AC1088" s="128" t="str">
        <f t="shared" si="155"/>
        <v/>
      </c>
      <c r="AD1088" s="128" t="str">
        <f t="shared" si="156"/>
        <v/>
      </c>
      <c r="AE1088" s="128" t="str">
        <f t="shared" si="157"/>
        <v/>
      </c>
      <c r="AF1088" s="128" t="str">
        <f t="shared" si="158"/>
        <v/>
      </c>
      <c r="AG1088" s="128" t="str">
        <f t="shared" si="159"/>
        <v/>
      </c>
      <c r="AH1088" s="128" t="str">
        <f t="shared" si="160"/>
        <v/>
      </c>
      <c r="AI1088" s="128" t="str">
        <f t="shared" si="161"/>
        <v/>
      </c>
      <c r="AJ1088" s="128" t="str">
        <f t="shared" si="162"/>
        <v/>
      </c>
      <c r="AK1088" s="128" t="str">
        <f>IF(A1088="","",エントリーシート!$G$6)</f>
        <v/>
      </c>
    </row>
    <row r="1089" spans="26:37">
      <c r="Z1089" s="128">
        <v>1088</v>
      </c>
      <c r="AA1089" s="128" t="str">
        <f>IF(A1089="","",エントリーシート!$D$7)</f>
        <v/>
      </c>
      <c r="AB1089" s="128" t="str">
        <f t="shared" si="154"/>
        <v/>
      </c>
      <c r="AC1089" s="128" t="str">
        <f t="shared" si="155"/>
        <v/>
      </c>
      <c r="AD1089" s="128" t="str">
        <f t="shared" si="156"/>
        <v/>
      </c>
      <c r="AE1089" s="128" t="str">
        <f t="shared" si="157"/>
        <v/>
      </c>
      <c r="AF1089" s="128" t="str">
        <f t="shared" si="158"/>
        <v/>
      </c>
      <c r="AG1089" s="128" t="str">
        <f t="shared" si="159"/>
        <v/>
      </c>
      <c r="AH1089" s="128" t="str">
        <f t="shared" si="160"/>
        <v/>
      </c>
      <c r="AI1089" s="128" t="str">
        <f t="shared" si="161"/>
        <v/>
      </c>
      <c r="AJ1089" s="128" t="str">
        <f t="shared" si="162"/>
        <v/>
      </c>
      <c r="AK1089" s="128" t="str">
        <f>IF(A1089="","",エントリーシート!$G$6)</f>
        <v/>
      </c>
    </row>
    <row r="1090" spans="26:37">
      <c r="Z1090" s="128">
        <v>1089</v>
      </c>
      <c r="AA1090" s="128" t="str">
        <f>IF(A1090="","",エントリーシート!$D$7)</f>
        <v/>
      </c>
      <c r="AB1090" s="128" t="str">
        <f t="shared" si="154"/>
        <v/>
      </c>
      <c r="AC1090" s="128" t="str">
        <f t="shared" si="155"/>
        <v/>
      </c>
      <c r="AD1090" s="128" t="str">
        <f t="shared" si="156"/>
        <v/>
      </c>
      <c r="AE1090" s="128" t="str">
        <f t="shared" si="157"/>
        <v/>
      </c>
      <c r="AF1090" s="128" t="str">
        <f t="shared" si="158"/>
        <v/>
      </c>
      <c r="AG1090" s="128" t="str">
        <f t="shared" si="159"/>
        <v/>
      </c>
      <c r="AH1090" s="128" t="str">
        <f t="shared" si="160"/>
        <v/>
      </c>
      <c r="AI1090" s="128" t="str">
        <f t="shared" si="161"/>
        <v/>
      </c>
      <c r="AJ1090" s="128" t="str">
        <f t="shared" si="162"/>
        <v/>
      </c>
      <c r="AK1090" s="128" t="str">
        <f>IF(A1090="","",エントリーシート!$G$6)</f>
        <v/>
      </c>
    </row>
    <row r="1091" spans="26:37">
      <c r="Z1091" s="128">
        <v>1090</v>
      </c>
      <c r="AA1091" s="128" t="str">
        <f>IF(A1091="","",エントリーシート!$D$7)</f>
        <v/>
      </c>
      <c r="AB1091" s="128" t="str">
        <f t="shared" si="154"/>
        <v/>
      </c>
      <c r="AC1091" s="128" t="str">
        <f t="shared" si="155"/>
        <v/>
      </c>
      <c r="AD1091" s="128" t="str">
        <f t="shared" si="156"/>
        <v/>
      </c>
      <c r="AE1091" s="128" t="str">
        <f t="shared" si="157"/>
        <v/>
      </c>
      <c r="AF1091" s="128" t="str">
        <f t="shared" si="158"/>
        <v/>
      </c>
      <c r="AG1091" s="128" t="str">
        <f t="shared" si="159"/>
        <v/>
      </c>
      <c r="AH1091" s="128" t="str">
        <f t="shared" si="160"/>
        <v/>
      </c>
      <c r="AI1091" s="128" t="str">
        <f t="shared" si="161"/>
        <v/>
      </c>
      <c r="AJ1091" s="128" t="str">
        <f t="shared" si="162"/>
        <v/>
      </c>
      <c r="AK1091" s="128" t="str">
        <f>IF(A1091="","",エントリーシート!$G$6)</f>
        <v/>
      </c>
    </row>
    <row r="1092" spans="26:37">
      <c r="Z1092" s="128">
        <v>1091</v>
      </c>
      <c r="AA1092" s="128" t="str">
        <f>IF(A1092="","",エントリーシート!$D$7)</f>
        <v/>
      </c>
      <c r="AB1092" s="128" t="str">
        <f t="shared" si="154"/>
        <v/>
      </c>
      <c r="AC1092" s="128" t="str">
        <f t="shared" si="155"/>
        <v/>
      </c>
      <c r="AD1092" s="128" t="str">
        <f t="shared" si="156"/>
        <v/>
      </c>
      <c r="AE1092" s="128" t="str">
        <f t="shared" si="157"/>
        <v/>
      </c>
      <c r="AF1092" s="128" t="str">
        <f t="shared" si="158"/>
        <v/>
      </c>
      <c r="AG1092" s="128" t="str">
        <f t="shared" si="159"/>
        <v/>
      </c>
      <c r="AH1092" s="128" t="str">
        <f t="shared" si="160"/>
        <v/>
      </c>
      <c r="AI1092" s="128" t="str">
        <f t="shared" si="161"/>
        <v/>
      </c>
      <c r="AJ1092" s="128" t="str">
        <f t="shared" si="162"/>
        <v/>
      </c>
      <c r="AK1092" s="128" t="str">
        <f>IF(A1092="","",エントリーシート!$G$6)</f>
        <v/>
      </c>
    </row>
    <row r="1093" spans="26:37">
      <c r="Z1093" s="128">
        <v>1092</v>
      </c>
      <c r="AA1093" s="128" t="str">
        <f>IF(A1093="","",エントリーシート!$D$7)</f>
        <v/>
      </c>
      <c r="AB1093" s="128" t="str">
        <f t="shared" si="154"/>
        <v/>
      </c>
      <c r="AC1093" s="128" t="str">
        <f t="shared" si="155"/>
        <v/>
      </c>
      <c r="AD1093" s="128" t="str">
        <f t="shared" si="156"/>
        <v/>
      </c>
      <c r="AE1093" s="128" t="str">
        <f t="shared" si="157"/>
        <v/>
      </c>
      <c r="AF1093" s="128" t="str">
        <f t="shared" si="158"/>
        <v/>
      </c>
      <c r="AG1093" s="128" t="str">
        <f t="shared" si="159"/>
        <v/>
      </c>
      <c r="AH1093" s="128" t="str">
        <f t="shared" si="160"/>
        <v/>
      </c>
      <c r="AI1093" s="128" t="str">
        <f t="shared" si="161"/>
        <v/>
      </c>
      <c r="AJ1093" s="128" t="str">
        <f t="shared" si="162"/>
        <v/>
      </c>
      <c r="AK1093" s="128" t="str">
        <f>IF(A1093="","",エントリーシート!$G$6)</f>
        <v/>
      </c>
    </row>
    <row r="1094" spans="26:37">
      <c r="Z1094" s="128">
        <v>1093</v>
      </c>
      <c r="AA1094" s="128" t="str">
        <f>IF(A1094="","",エントリーシート!$D$7)</f>
        <v/>
      </c>
      <c r="AB1094" s="128" t="str">
        <f t="shared" si="154"/>
        <v/>
      </c>
      <c r="AC1094" s="128" t="str">
        <f t="shared" si="155"/>
        <v/>
      </c>
      <c r="AD1094" s="128" t="str">
        <f t="shared" si="156"/>
        <v/>
      </c>
      <c r="AE1094" s="128" t="str">
        <f t="shared" si="157"/>
        <v/>
      </c>
      <c r="AF1094" s="128" t="str">
        <f t="shared" si="158"/>
        <v/>
      </c>
      <c r="AG1094" s="128" t="str">
        <f t="shared" si="159"/>
        <v/>
      </c>
      <c r="AH1094" s="128" t="str">
        <f t="shared" si="160"/>
        <v/>
      </c>
      <c r="AI1094" s="128" t="str">
        <f t="shared" si="161"/>
        <v/>
      </c>
      <c r="AJ1094" s="128" t="str">
        <f t="shared" si="162"/>
        <v/>
      </c>
      <c r="AK1094" s="128" t="str">
        <f>IF(A1094="","",エントリーシート!$G$6)</f>
        <v/>
      </c>
    </row>
    <row r="1095" spans="26:37">
      <c r="Z1095" s="128">
        <v>1094</v>
      </c>
      <c r="AA1095" s="128" t="str">
        <f>IF(A1095="","",エントリーシート!$D$7)</f>
        <v/>
      </c>
      <c r="AB1095" s="128" t="str">
        <f t="shared" si="154"/>
        <v/>
      </c>
      <c r="AC1095" s="128" t="str">
        <f t="shared" si="155"/>
        <v/>
      </c>
      <c r="AD1095" s="128" t="str">
        <f t="shared" si="156"/>
        <v/>
      </c>
      <c r="AE1095" s="128" t="str">
        <f t="shared" si="157"/>
        <v/>
      </c>
      <c r="AF1095" s="128" t="str">
        <f t="shared" si="158"/>
        <v/>
      </c>
      <c r="AG1095" s="128" t="str">
        <f t="shared" si="159"/>
        <v/>
      </c>
      <c r="AH1095" s="128" t="str">
        <f t="shared" si="160"/>
        <v/>
      </c>
      <c r="AI1095" s="128" t="str">
        <f t="shared" si="161"/>
        <v/>
      </c>
      <c r="AJ1095" s="128" t="str">
        <f t="shared" si="162"/>
        <v/>
      </c>
      <c r="AK1095" s="128" t="str">
        <f>IF(A1095="","",エントリーシート!$G$6)</f>
        <v/>
      </c>
    </row>
    <row r="1096" spans="26:37">
      <c r="Z1096" s="128">
        <v>1095</v>
      </c>
      <c r="AA1096" s="128" t="str">
        <f>IF(A1096="","",エントリーシート!$D$7)</f>
        <v/>
      </c>
      <c r="AB1096" s="128" t="str">
        <f t="shared" si="154"/>
        <v/>
      </c>
      <c r="AC1096" s="128" t="str">
        <f t="shared" si="155"/>
        <v/>
      </c>
      <c r="AD1096" s="128" t="str">
        <f t="shared" si="156"/>
        <v/>
      </c>
      <c r="AE1096" s="128" t="str">
        <f t="shared" si="157"/>
        <v/>
      </c>
      <c r="AF1096" s="128" t="str">
        <f t="shared" si="158"/>
        <v/>
      </c>
      <c r="AG1096" s="128" t="str">
        <f t="shared" si="159"/>
        <v/>
      </c>
      <c r="AH1096" s="128" t="str">
        <f t="shared" si="160"/>
        <v/>
      </c>
      <c r="AI1096" s="128" t="str">
        <f t="shared" si="161"/>
        <v/>
      </c>
      <c r="AJ1096" s="128" t="str">
        <f t="shared" si="162"/>
        <v/>
      </c>
      <c r="AK1096" s="128" t="str">
        <f>IF(A1096="","",エントリーシート!$G$6)</f>
        <v/>
      </c>
    </row>
    <row r="1097" spans="26:37">
      <c r="Z1097" s="128">
        <v>1096</v>
      </c>
      <c r="AA1097" s="128" t="str">
        <f>IF(A1097="","",エントリーシート!$D$7)</f>
        <v/>
      </c>
      <c r="AB1097" s="128" t="str">
        <f t="shared" ref="AB1097:AB1160" si="163">IF($AA1097="","",C1097)</f>
        <v/>
      </c>
      <c r="AC1097" s="128" t="str">
        <f t="shared" ref="AC1097:AC1160" si="164">IF($AA1097="","",E1097)</f>
        <v/>
      </c>
      <c r="AD1097" s="128" t="str">
        <f t="shared" ref="AD1097:AD1160" si="165">IF($AA1097="","",LEFT(B1097,5))</f>
        <v/>
      </c>
      <c r="AE1097" s="128" t="str">
        <f t="shared" ref="AE1097:AE1160" si="166">IF($AA1097="","",I1097)</f>
        <v/>
      </c>
      <c r="AF1097" s="128" t="str">
        <f t="shared" ref="AF1097:AF1160" si="167">IF($AA1097="","",J1097)</f>
        <v/>
      </c>
      <c r="AG1097" s="128" t="str">
        <f t="shared" ref="AG1097:AG1160" si="168">IF($AA1097="","",K1097)</f>
        <v/>
      </c>
      <c r="AH1097" s="128" t="str">
        <f t="shared" ref="AH1097:AH1160" si="169">IF($AA1097="","",L1097)</f>
        <v/>
      </c>
      <c r="AI1097" s="128" t="str">
        <f t="shared" ref="AI1097:AI1160" si="170">IF($AA1097="","",M1097)</f>
        <v/>
      </c>
      <c r="AJ1097" s="128" t="str">
        <f t="shared" ref="AJ1097:AJ1160" si="171">IF($AA1097="","",N1097)</f>
        <v/>
      </c>
      <c r="AK1097" s="128" t="str">
        <f>IF(A1097="","",エントリーシート!$G$6)</f>
        <v/>
      </c>
    </row>
    <row r="1098" spans="26:37">
      <c r="Z1098" s="128">
        <v>1097</v>
      </c>
      <c r="AA1098" s="128" t="str">
        <f>IF(A1098="","",エントリーシート!$D$7)</f>
        <v/>
      </c>
      <c r="AB1098" s="128" t="str">
        <f t="shared" si="163"/>
        <v/>
      </c>
      <c r="AC1098" s="128" t="str">
        <f t="shared" si="164"/>
        <v/>
      </c>
      <c r="AD1098" s="128" t="str">
        <f t="shared" si="165"/>
        <v/>
      </c>
      <c r="AE1098" s="128" t="str">
        <f t="shared" si="166"/>
        <v/>
      </c>
      <c r="AF1098" s="128" t="str">
        <f t="shared" si="167"/>
        <v/>
      </c>
      <c r="AG1098" s="128" t="str">
        <f t="shared" si="168"/>
        <v/>
      </c>
      <c r="AH1098" s="128" t="str">
        <f t="shared" si="169"/>
        <v/>
      </c>
      <c r="AI1098" s="128" t="str">
        <f t="shared" si="170"/>
        <v/>
      </c>
      <c r="AJ1098" s="128" t="str">
        <f t="shared" si="171"/>
        <v/>
      </c>
      <c r="AK1098" s="128" t="str">
        <f>IF(A1098="","",エントリーシート!$G$6)</f>
        <v/>
      </c>
    </row>
    <row r="1099" spans="26:37">
      <c r="Z1099" s="128">
        <v>1098</v>
      </c>
      <c r="AA1099" s="128" t="str">
        <f>IF(A1099="","",エントリーシート!$D$7)</f>
        <v/>
      </c>
      <c r="AB1099" s="128" t="str">
        <f t="shared" si="163"/>
        <v/>
      </c>
      <c r="AC1099" s="128" t="str">
        <f t="shared" si="164"/>
        <v/>
      </c>
      <c r="AD1099" s="128" t="str">
        <f t="shared" si="165"/>
        <v/>
      </c>
      <c r="AE1099" s="128" t="str">
        <f t="shared" si="166"/>
        <v/>
      </c>
      <c r="AF1099" s="128" t="str">
        <f t="shared" si="167"/>
        <v/>
      </c>
      <c r="AG1099" s="128" t="str">
        <f t="shared" si="168"/>
        <v/>
      </c>
      <c r="AH1099" s="128" t="str">
        <f t="shared" si="169"/>
        <v/>
      </c>
      <c r="AI1099" s="128" t="str">
        <f t="shared" si="170"/>
        <v/>
      </c>
      <c r="AJ1099" s="128" t="str">
        <f t="shared" si="171"/>
        <v/>
      </c>
      <c r="AK1099" s="128" t="str">
        <f>IF(A1099="","",エントリーシート!$G$6)</f>
        <v/>
      </c>
    </row>
    <row r="1100" spans="26:37">
      <c r="Z1100" s="128">
        <v>1099</v>
      </c>
      <c r="AA1100" s="128" t="str">
        <f>IF(A1100="","",エントリーシート!$D$7)</f>
        <v/>
      </c>
      <c r="AB1100" s="128" t="str">
        <f t="shared" si="163"/>
        <v/>
      </c>
      <c r="AC1100" s="128" t="str">
        <f t="shared" si="164"/>
        <v/>
      </c>
      <c r="AD1100" s="128" t="str">
        <f t="shared" si="165"/>
        <v/>
      </c>
      <c r="AE1100" s="128" t="str">
        <f t="shared" si="166"/>
        <v/>
      </c>
      <c r="AF1100" s="128" t="str">
        <f t="shared" si="167"/>
        <v/>
      </c>
      <c r="AG1100" s="128" t="str">
        <f t="shared" si="168"/>
        <v/>
      </c>
      <c r="AH1100" s="128" t="str">
        <f t="shared" si="169"/>
        <v/>
      </c>
      <c r="AI1100" s="128" t="str">
        <f t="shared" si="170"/>
        <v/>
      </c>
      <c r="AJ1100" s="128" t="str">
        <f t="shared" si="171"/>
        <v/>
      </c>
      <c r="AK1100" s="128" t="str">
        <f>IF(A1100="","",エントリーシート!$G$6)</f>
        <v/>
      </c>
    </row>
    <row r="1101" spans="26:37">
      <c r="Z1101" s="128">
        <v>1100</v>
      </c>
      <c r="AA1101" s="128" t="str">
        <f>IF(A1101="","",エントリーシート!$D$7)</f>
        <v/>
      </c>
      <c r="AB1101" s="128" t="str">
        <f t="shared" si="163"/>
        <v/>
      </c>
      <c r="AC1101" s="128" t="str">
        <f t="shared" si="164"/>
        <v/>
      </c>
      <c r="AD1101" s="128" t="str">
        <f t="shared" si="165"/>
        <v/>
      </c>
      <c r="AE1101" s="128" t="str">
        <f t="shared" si="166"/>
        <v/>
      </c>
      <c r="AF1101" s="128" t="str">
        <f t="shared" si="167"/>
        <v/>
      </c>
      <c r="AG1101" s="128" t="str">
        <f t="shared" si="168"/>
        <v/>
      </c>
      <c r="AH1101" s="128" t="str">
        <f t="shared" si="169"/>
        <v/>
      </c>
      <c r="AI1101" s="128" t="str">
        <f t="shared" si="170"/>
        <v/>
      </c>
      <c r="AJ1101" s="128" t="str">
        <f t="shared" si="171"/>
        <v/>
      </c>
      <c r="AK1101" s="128" t="str">
        <f>IF(A1101="","",エントリーシート!$G$6)</f>
        <v/>
      </c>
    </row>
    <row r="1102" spans="26:37">
      <c r="Z1102" s="128">
        <v>1101</v>
      </c>
      <c r="AA1102" s="128" t="str">
        <f>IF(A1102="","",エントリーシート!$D$7)</f>
        <v/>
      </c>
      <c r="AB1102" s="128" t="str">
        <f t="shared" si="163"/>
        <v/>
      </c>
      <c r="AC1102" s="128" t="str">
        <f t="shared" si="164"/>
        <v/>
      </c>
      <c r="AD1102" s="128" t="str">
        <f t="shared" si="165"/>
        <v/>
      </c>
      <c r="AE1102" s="128" t="str">
        <f t="shared" si="166"/>
        <v/>
      </c>
      <c r="AF1102" s="128" t="str">
        <f t="shared" si="167"/>
        <v/>
      </c>
      <c r="AG1102" s="128" t="str">
        <f t="shared" si="168"/>
        <v/>
      </c>
      <c r="AH1102" s="128" t="str">
        <f t="shared" si="169"/>
        <v/>
      </c>
      <c r="AI1102" s="128" t="str">
        <f t="shared" si="170"/>
        <v/>
      </c>
      <c r="AJ1102" s="128" t="str">
        <f t="shared" si="171"/>
        <v/>
      </c>
      <c r="AK1102" s="128" t="str">
        <f>IF(A1102="","",エントリーシート!$G$6)</f>
        <v/>
      </c>
    </row>
    <row r="1103" spans="26:37">
      <c r="Z1103" s="128">
        <v>1102</v>
      </c>
      <c r="AA1103" s="128" t="str">
        <f>IF(A1103="","",エントリーシート!$D$7)</f>
        <v/>
      </c>
      <c r="AB1103" s="128" t="str">
        <f t="shared" si="163"/>
        <v/>
      </c>
      <c r="AC1103" s="128" t="str">
        <f t="shared" si="164"/>
        <v/>
      </c>
      <c r="AD1103" s="128" t="str">
        <f t="shared" si="165"/>
        <v/>
      </c>
      <c r="AE1103" s="128" t="str">
        <f t="shared" si="166"/>
        <v/>
      </c>
      <c r="AF1103" s="128" t="str">
        <f t="shared" si="167"/>
        <v/>
      </c>
      <c r="AG1103" s="128" t="str">
        <f t="shared" si="168"/>
        <v/>
      </c>
      <c r="AH1103" s="128" t="str">
        <f t="shared" si="169"/>
        <v/>
      </c>
      <c r="AI1103" s="128" t="str">
        <f t="shared" si="170"/>
        <v/>
      </c>
      <c r="AJ1103" s="128" t="str">
        <f t="shared" si="171"/>
        <v/>
      </c>
      <c r="AK1103" s="128" t="str">
        <f>IF(A1103="","",エントリーシート!$G$6)</f>
        <v/>
      </c>
    </row>
    <row r="1104" spans="26:37">
      <c r="Z1104" s="128">
        <v>1103</v>
      </c>
      <c r="AA1104" s="128" t="str">
        <f>IF(A1104="","",エントリーシート!$D$7)</f>
        <v/>
      </c>
      <c r="AB1104" s="128" t="str">
        <f t="shared" si="163"/>
        <v/>
      </c>
      <c r="AC1104" s="128" t="str">
        <f t="shared" si="164"/>
        <v/>
      </c>
      <c r="AD1104" s="128" t="str">
        <f t="shared" si="165"/>
        <v/>
      </c>
      <c r="AE1104" s="128" t="str">
        <f t="shared" si="166"/>
        <v/>
      </c>
      <c r="AF1104" s="128" t="str">
        <f t="shared" si="167"/>
        <v/>
      </c>
      <c r="AG1104" s="128" t="str">
        <f t="shared" si="168"/>
        <v/>
      </c>
      <c r="AH1104" s="128" t="str">
        <f t="shared" si="169"/>
        <v/>
      </c>
      <c r="AI1104" s="128" t="str">
        <f t="shared" si="170"/>
        <v/>
      </c>
      <c r="AJ1104" s="128" t="str">
        <f t="shared" si="171"/>
        <v/>
      </c>
      <c r="AK1104" s="128" t="str">
        <f>IF(A1104="","",エントリーシート!$G$6)</f>
        <v/>
      </c>
    </row>
    <row r="1105" spans="26:37">
      <c r="Z1105" s="128">
        <v>1104</v>
      </c>
      <c r="AA1105" s="128" t="str">
        <f>IF(A1105="","",エントリーシート!$D$7)</f>
        <v/>
      </c>
      <c r="AB1105" s="128" t="str">
        <f t="shared" si="163"/>
        <v/>
      </c>
      <c r="AC1105" s="128" t="str">
        <f t="shared" si="164"/>
        <v/>
      </c>
      <c r="AD1105" s="128" t="str">
        <f t="shared" si="165"/>
        <v/>
      </c>
      <c r="AE1105" s="128" t="str">
        <f t="shared" si="166"/>
        <v/>
      </c>
      <c r="AF1105" s="128" t="str">
        <f t="shared" si="167"/>
        <v/>
      </c>
      <c r="AG1105" s="128" t="str">
        <f t="shared" si="168"/>
        <v/>
      </c>
      <c r="AH1105" s="128" t="str">
        <f t="shared" si="169"/>
        <v/>
      </c>
      <c r="AI1105" s="128" t="str">
        <f t="shared" si="170"/>
        <v/>
      </c>
      <c r="AJ1105" s="128" t="str">
        <f t="shared" si="171"/>
        <v/>
      </c>
      <c r="AK1105" s="128" t="str">
        <f>IF(A1105="","",エントリーシート!$G$6)</f>
        <v/>
      </c>
    </row>
    <row r="1106" spans="26:37">
      <c r="Z1106" s="128">
        <v>1105</v>
      </c>
      <c r="AA1106" s="128" t="str">
        <f>IF(A1106="","",エントリーシート!$D$7)</f>
        <v/>
      </c>
      <c r="AB1106" s="128" t="str">
        <f t="shared" si="163"/>
        <v/>
      </c>
      <c r="AC1106" s="128" t="str">
        <f t="shared" si="164"/>
        <v/>
      </c>
      <c r="AD1106" s="128" t="str">
        <f t="shared" si="165"/>
        <v/>
      </c>
      <c r="AE1106" s="128" t="str">
        <f t="shared" si="166"/>
        <v/>
      </c>
      <c r="AF1106" s="128" t="str">
        <f t="shared" si="167"/>
        <v/>
      </c>
      <c r="AG1106" s="128" t="str">
        <f t="shared" si="168"/>
        <v/>
      </c>
      <c r="AH1106" s="128" t="str">
        <f t="shared" si="169"/>
        <v/>
      </c>
      <c r="AI1106" s="128" t="str">
        <f t="shared" si="170"/>
        <v/>
      </c>
      <c r="AJ1106" s="128" t="str">
        <f t="shared" si="171"/>
        <v/>
      </c>
      <c r="AK1106" s="128" t="str">
        <f>IF(A1106="","",エントリーシート!$G$6)</f>
        <v/>
      </c>
    </row>
    <row r="1107" spans="26:37">
      <c r="Z1107" s="128">
        <v>1106</v>
      </c>
      <c r="AA1107" s="128" t="str">
        <f>IF(A1107="","",エントリーシート!$D$7)</f>
        <v/>
      </c>
      <c r="AB1107" s="128" t="str">
        <f t="shared" si="163"/>
        <v/>
      </c>
      <c r="AC1107" s="128" t="str">
        <f t="shared" si="164"/>
        <v/>
      </c>
      <c r="AD1107" s="128" t="str">
        <f t="shared" si="165"/>
        <v/>
      </c>
      <c r="AE1107" s="128" t="str">
        <f t="shared" si="166"/>
        <v/>
      </c>
      <c r="AF1107" s="128" t="str">
        <f t="shared" si="167"/>
        <v/>
      </c>
      <c r="AG1107" s="128" t="str">
        <f t="shared" si="168"/>
        <v/>
      </c>
      <c r="AH1107" s="128" t="str">
        <f t="shared" si="169"/>
        <v/>
      </c>
      <c r="AI1107" s="128" t="str">
        <f t="shared" si="170"/>
        <v/>
      </c>
      <c r="AJ1107" s="128" t="str">
        <f t="shared" si="171"/>
        <v/>
      </c>
      <c r="AK1107" s="128" t="str">
        <f>IF(A1107="","",エントリーシート!$G$6)</f>
        <v/>
      </c>
    </row>
    <row r="1108" spans="26:37">
      <c r="Z1108" s="128">
        <v>1107</v>
      </c>
      <c r="AA1108" s="128" t="str">
        <f>IF(A1108="","",エントリーシート!$D$7)</f>
        <v/>
      </c>
      <c r="AB1108" s="128" t="str">
        <f t="shared" si="163"/>
        <v/>
      </c>
      <c r="AC1108" s="128" t="str">
        <f t="shared" si="164"/>
        <v/>
      </c>
      <c r="AD1108" s="128" t="str">
        <f t="shared" si="165"/>
        <v/>
      </c>
      <c r="AE1108" s="128" t="str">
        <f t="shared" si="166"/>
        <v/>
      </c>
      <c r="AF1108" s="128" t="str">
        <f t="shared" si="167"/>
        <v/>
      </c>
      <c r="AG1108" s="128" t="str">
        <f t="shared" si="168"/>
        <v/>
      </c>
      <c r="AH1108" s="128" t="str">
        <f t="shared" si="169"/>
        <v/>
      </c>
      <c r="AI1108" s="128" t="str">
        <f t="shared" si="170"/>
        <v/>
      </c>
      <c r="AJ1108" s="128" t="str">
        <f t="shared" si="171"/>
        <v/>
      </c>
      <c r="AK1108" s="128" t="str">
        <f>IF(A1108="","",エントリーシート!$G$6)</f>
        <v/>
      </c>
    </row>
    <row r="1109" spans="26:37">
      <c r="Z1109" s="128">
        <v>1108</v>
      </c>
      <c r="AA1109" s="128" t="str">
        <f>IF(A1109="","",エントリーシート!$D$7)</f>
        <v/>
      </c>
      <c r="AB1109" s="128" t="str">
        <f t="shared" si="163"/>
        <v/>
      </c>
      <c r="AC1109" s="128" t="str">
        <f t="shared" si="164"/>
        <v/>
      </c>
      <c r="AD1109" s="128" t="str">
        <f t="shared" si="165"/>
        <v/>
      </c>
      <c r="AE1109" s="128" t="str">
        <f t="shared" si="166"/>
        <v/>
      </c>
      <c r="AF1109" s="128" t="str">
        <f t="shared" si="167"/>
        <v/>
      </c>
      <c r="AG1109" s="128" t="str">
        <f t="shared" si="168"/>
        <v/>
      </c>
      <c r="AH1109" s="128" t="str">
        <f t="shared" si="169"/>
        <v/>
      </c>
      <c r="AI1109" s="128" t="str">
        <f t="shared" si="170"/>
        <v/>
      </c>
      <c r="AJ1109" s="128" t="str">
        <f t="shared" si="171"/>
        <v/>
      </c>
      <c r="AK1109" s="128" t="str">
        <f>IF(A1109="","",エントリーシート!$G$6)</f>
        <v/>
      </c>
    </row>
    <row r="1110" spans="26:37">
      <c r="Z1110" s="128">
        <v>1109</v>
      </c>
      <c r="AA1110" s="128" t="str">
        <f>IF(A1110="","",エントリーシート!$D$7)</f>
        <v/>
      </c>
      <c r="AB1110" s="128" t="str">
        <f t="shared" si="163"/>
        <v/>
      </c>
      <c r="AC1110" s="128" t="str">
        <f t="shared" si="164"/>
        <v/>
      </c>
      <c r="AD1110" s="128" t="str">
        <f t="shared" si="165"/>
        <v/>
      </c>
      <c r="AE1110" s="128" t="str">
        <f t="shared" si="166"/>
        <v/>
      </c>
      <c r="AF1110" s="128" t="str">
        <f t="shared" si="167"/>
        <v/>
      </c>
      <c r="AG1110" s="128" t="str">
        <f t="shared" si="168"/>
        <v/>
      </c>
      <c r="AH1110" s="128" t="str">
        <f t="shared" si="169"/>
        <v/>
      </c>
      <c r="AI1110" s="128" t="str">
        <f t="shared" si="170"/>
        <v/>
      </c>
      <c r="AJ1110" s="128" t="str">
        <f t="shared" si="171"/>
        <v/>
      </c>
      <c r="AK1110" s="128" t="str">
        <f>IF(A1110="","",エントリーシート!$G$6)</f>
        <v/>
      </c>
    </row>
    <row r="1111" spans="26:37">
      <c r="Z1111" s="128">
        <v>1110</v>
      </c>
      <c r="AA1111" s="128" t="str">
        <f>IF(A1111="","",エントリーシート!$D$7)</f>
        <v/>
      </c>
      <c r="AB1111" s="128" t="str">
        <f t="shared" si="163"/>
        <v/>
      </c>
      <c r="AC1111" s="128" t="str">
        <f t="shared" si="164"/>
        <v/>
      </c>
      <c r="AD1111" s="128" t="str">
        <f t="shared" si="165"/>
        <v/>
      </c>
      <c r="AE1111" s="128" t="str">
        <f t="shared" si="166"/>
        <v/>
      </c>
      <c r="AF1111" s="128" t="str">
        <f t="shared" si="167"/>
        <v/>
      </c>
      <c r="AG1111" s="128" t="str">
        <f t="shared" si="168"/>
        <v/>
      </c>
      <c r="AH1111" s="128" t="str">
        <f t="shared" si="169"/>
        <v/>
      </c>
      <c r="AI1111" s="128" t="str">
        <f t="shared" si="170"/>
        <v/>
      </c>
      <c r="AJ1111" s="128" t="str">
        <f t="shared" si="171"/>
        <v/>
      </c>
      <c r="AK1111" s="128" t="str">
        <f>IF(A1111="","",エントリーシート!$G$6)</f>
        <v/>
      </c>
    </row>
    <row r="1112" spans="26:37">
      <c r="Z1112" s="128">
        <v>1111</v>
      </c>
      <c r="AA1112" s="128" t="str">
        <f>IF(A1112="","",エントリーシート!$D$7)</f>
        <v/>
      </c>
      <c r="AB1112" s="128" t="str">
        <f t="shared" si="163"/>
        <v/>
      </c>
      <c r="AC1112" s="128" t="str">
        <f t="shared" si="164"/>
        <v/>
      </c>
      <c r="AD1112" s="128" t="str">
        <f t="shared" si="165"/>
        <v/>
      </c>
      <c r="AE1112" s="128" t="str">
        <f t="shared" si="166"/>
        <v/>
      </c>
      <c r="AF1112" s="128" t="str">
        <f t="shared" si="167"/>
        <v/>
      </c>
      <c r="AG1112" s="128" t="str">
        <f t="shared" si="168"/>
        <v/>
      </c>
      <c r="AH1112" s="128" t="str">
        <f t="shared" si="169"/>
        <v/>
      </c>
      <c r="AI1112" s="128" t="str">
        <f t="shared" si="170"/>
        <v/>
      </c>
      <c r="AJ1112" s="128" t="str">
        <f t="shared" si="171"/>
        <v/>
      </c>
      <c r="AK1112" s="128" t="str">
        <f>IF(A1112="","",エントリーシート!$G$6)</f>
        <v/>
      </c>
    </row>
    <row r="1113" spans="26:37">
      <c r="Z1113" s="128">
        <v>1112</v>
      </c>
      <c r="AA1113" s="128" t="str">
        <f>IF(A1113="","",エントリーシート!$D$7)</f>
        <v/>
      </c>
      <c r="AB1113" s="128" t="str">
        <f t="shared" si="163"/>
        <v/>
      </c>
      <c r="AC1113" s="128" t="str">
        <f t="shared" si="164"/>
        <v/>
      </c>
      <c r="AD1113" s="128" t="str">
        <f t="shared" si="165"/>
        <v/>
      </c>
      <c r="AE1113" s="128" t="str">
        <f t="shared" si="166"/>
        <v/>
      </c>
      <c r="AF1113" s="128" t="str">
        <f t="shared" si="167"/>
        <v/>
      </c>
      <c r="AG1113" s="128" t="str">
        <f t="shared" si="168"/>
        <v/>
      </c>
      <c r="AH1113" s="128" t="str">
        <f t="shared" si="169"/>
        <v/>
      </c>
      <c r="AI1113" s="128" t="str">
        <f t="shared" si="170"/>
        <v/>
      </c>
      <c r="AJ1113" s="128" t="str">
        <f t="shared" si="171"/>
        <v/>
      </c>
      <c r="AK1113" s="128" t="str">
        <f>IF(A1113="","",エントリーシート!$G$6)</f>
        <v/>
      </c>
    </row>
    <row r="1114" spans="26:37">
      <c r="Z1114" s="128">
        <v>1113</v>
      </c>
      <c r="AA1114" s="128" t="str">
        <f>IF(A1114="","",エントリーシート!$D$7)</f>
        <v/>
      </c>
      <c r="AB1114" s="128" t="str">
        <f t="shared" si="163"/>
        <v/>
      </c>
      <c r="AC1114" s="128" t="str">
        <f t="shared" si="164"/>
        <v/>
      </c>
      <c r="AD1114" s="128" t="str">
        <f t="shared" si="165"/>
        <v/>
      </c>
      <c r="AE1114" s="128" t="str">
        <f t="shared" si="166"/>
        <v/>
      </c>
      <c r="AF1114" s="128" t="str">
        <f t="shared" si="167"/>
        <v/>
      </c>
      <c r="AG1114" s="128" t="str">
        <f t="shared" si="168"/>
        <v/>
      </c>
      <c r="AH1114" s="128" t="str">
        <f t="shared" si="169"/>
        <v/>
      </c>
      <c r="AI1114" s="128" t="str">
        <f t="shared" si="170"/>
        <v/>
      </c>
      <c r="AJ1114" s="128" t="str">
        <f t="shared" si="171"/>
        <v/>
      </c>
      <c r="AK1114" s="128" t="str">
        <f>IF(A1114="","",エントリーシート!$G$6)</f>
        <v/>
      </c>
    </row>
    <row r="1115" spans="26:37">
      <c r="Z1115" s="128">
        <v>1114</v>
      </c>
      <c r="AA1115" s="128" t="str">
        <f>IF(A1115="","",エントリーシート!$D$7)</f>
        <v/>
      </c>
      <c r="AB1115" s="128" t="str">
        <f t="shared" si="163"/>
        <v/>
      </c>
      <c r="AC1115" s="128" t="str">
        <f t="shared" si="164"/>
        <v/>
      </c>
      <c r="AD1115" s="128" t="str">
        <f t="shared" si="165"/>
        <v/>
      </c>
      <c r="AE1115" s="128" t="str">
        <f t="shared" si="166"/>
        <v/>
      </c>
      <c r="AF1115" s="128" t="str">
        <f t="shared" si="167"/>
        <v/>
      </c>
      <c r="AG1115" s="128" t="str">
        <f t="shared" si="168"/>
        <v/>
      </c>
      <c r="AH1115" s="128" t="str">
        <f t="shared" si="169"/>
        <v/>
      </c>
      <c r="AI1115" s="128" t="str">
        <f t="shared" si="170"/>
        <v/>
      </c>
      <c r="AJ1115" s="128" t="str">
        <f t="shared" si="171"/>
        <v/>
      </c>
      <c r="AK1115" s="128" t="str">
        <f>IF(A1115="","",エントリーシート!$G$6)</f>
        <v/>
      </c>
    </row>
    <row r="1116" spans="26:37">
      <c r="Z1116" s="128">
        <v>1115</v>
      </c>
      <c r="AA1116" s="128" t="str">
        <f>IF(A1116="","",エントリーシート!$D$7)</f>
        <v/>
      </c>
      <c r="AB1116" s="128" t="str">
        <f t="shared" si="163"/>
        <v/>
      </c>
      <c r="AC1116" s="128" t="str">
        <f t="shared" si="164"/>
        <v/>
      </c>
      <c r="AD1116" s="128" t="str">
        <f t="shared" si="165"/>
        <v/>
      </c>
      <c r="AE1116" s="128" t="str">
        <f t="shared" si="166"/>
        <v/>
      </c>
      <c r="AF1116" s="128" t="str">
        <f t="shared" si="167"/>
        <v/>
      </c>
      <c r="AG1116" s="128" t="str">
        <f t="shared" si="168"/>
        <v/>
      </c>
      <c r="AH1116" s="128" t="str">
        <f t="shared" si="169"/>
        <v/>
      </c>
      <c r="AI1116" s="128" t="str">
        <f t="shared" si="170"/>
        <v/>
      </c>
      <c r="AJ1116" s="128" t="str">
        <f t="shared" si="171"/>
        <v/>
      </c>
      <c r="AK1116" s="128" t="str">
        <f>IF(A1116="","",エントリーシート!$G$6)</f>
        <v/>
      </c>
    </row>
    <row r="1117" spans="26:37">
      <c r="Z1117" s="128">
        <v>1116</v>
      </c>
      <c r="AA1117" s="128" t="str">
        <f>IF(A1117="","",エントリーシート!$D$7)</f>
        <v/>
      </c>
      <c r="AB1117" s="128" t="str">
        <f t="shared" si="163"/>
        <v/>
      </c>
      <c r="AC1117" s="128" t="str">
        <f t="shared" si="164"/>
        <v/>
      </c>
      <c r="AD1117" s="128" t="str">
        <f t="shared" si="165"/>
        <v/>
      </c>
      <c r="AE1117" s="128" t="str">
        <f t="shared" si="166"/>
        <v/>
      </c>
      <c r="AF1117" s="128" t="str">
        <f t="shared" si="167"/>
        <v/>
      </c>
      <c r="AG1117" s="128" t="str">
        <f t="shared" si="168"/>
        <v/>
      </c>
      <c r="AH1117" s="128" t="str">
        <f t="shared" si="169"/>
        <v/>
      </c>
      <c r="AI1117" s="128" t="str">
        <f t="shared" si="170"/>
        <v/>
      </c>
      <c r="AJ1117" s="128" t="str">
        <f t="shared" si="171"/>
        <v/>
      </c>
      <c r="AK1117" s="128" t="str">
        <f>IF(A1117="","",エントリーシート!$G$6)</f>
        <v/>
      </c>
    </row>
    <row r="1118" spans="26:37">
      <c r="Z1118" s="128">
        <v>1117</v>
      </c>
      <c r="AA1118" s="128" t="str">
        <f>IF(A1118="","",エントリーシート!$D$7)</f>
        <v/>
      </c>
      <c r="AB1118" s="128" t="str">
        <f t="shared" si="163"/>
        <v/>
      </c>
      <c r="AC1118" s="128" t="str">
        <f t="shared" si="164"/>
        <v/>
      </c>
      <c r="AD1118" s="128" t="str">
        <f t="shared" si="165"/>
        <v/>
      </c>
      <c r="AE1118" s="128" t="str">
        <f t="shared" si="166"/>
        <v/>
      </c>
      <c r="AF1118" s="128" t="str">
        <f t="shared" si="167"/>
        <v/>
      </c>
      <c r="AG1118" s="128" t="str">
        <f t="shared" si="168"/>
        <v/>
      </c>
      <c r="AH1118" s="128" t="str">
        <f t="shared" si="169"/>
        <v/>
      </c>
      <c r="AI1118" s="128" t="str">
        <f t="shared" si="170"/>
        <v/>
      </c>
      <c r="AJ1118" s="128" t="str">
        <f t="shared" si="171"/>
        <v/>
      </c>
      <c r="AK1118" s="128" t="str">
        <f>IF(A1118="","",エントリーシート!$G$6)</f>
        <v/>
      </c>
    </row>
    <row r="1119" spans="26:37">
      <c r="Z1119" s="128">
        <v>1118</v>
      </c>
      <c r="AA1119" s="128" t="str">
        <f>IF(A1119="","",エントリーシート!$D$7)</f>
        <v/>
      </c>
      <c r="AB1119" s="128" t="str">
        <f t="shared" si="163"/>
        <v/>
      </c>
      <c r="AC1119" s="128" t="str">
        <f t="shared" si="164"/>
        <v/>
      </c>
      <c r="AD1119" s="128" t="str">
        <f t="shared" si="165"/>
        <v/>
      </c>
      <c r="AE1119" s="128" t="str">
        <f t="shared" si="166"/>
        <v/>
      </c>
      <c r="AF1119" s="128" t="str">
        <f t="shared" si="167"/>
        <v/>
      </c>
      <c r="AG1119" s="128" t="str">
        <f t="shared" si="168"/>
        <v/>
      </c>
      <c r="AH1119" s="128" t="str">
        <f t="shared" si="169"/>
        <v/>
      </c>
      <c r="AI1119" s="128" t="str">
        <f t="shared" si="170"/>
        <v/>
      </c>
      <c r="AJ1119" s="128" t="str">
        <f t="shared" si="171"/>
        <v/>
      </c>
      <c r="AK1119" s="128" t="str">
        <f>IF(A1119="","",エントリーシート!$G$6)</f>
        <v/>
      </c>
    </row>
    <row r="1120" spans="26:37">
      <c r="Z1120" s="128">
        <v>1119</v>
      </c>
      <c r="AA1120" s="128" t="str">
        <f>IF(A1120="","",エントリーシート!$D$7)</f>
        <v/>
      </c>
      <c r="AB1120" s="128" t="str">
        <f t="shared" si="163"/>
        <v/>
      </c>
      <c r="AC1120" s="128" t="str">
        <f t="shared" si="164"/>
        <v/>
      </c>
      <c r="AD1120" s="128" t="str">
        <f t="shared" si="165"/>
        <v/>
      </c>
      <c r="AE1120" s="128" t="str">
        <f t="shared" si="166"/>
        <v/>
      </c>
      <c r="AF1120" s="128" t="str">
        <f t="shared" si="167"/>
        <v/>
      </c>
      <c r="AG1120" s="128" t="str">
        <f t="shared" si="168"/>
        <v/>
      </c>
      <c r="AH1120" s="128" t="str">
        <f t="shared" si="169"/>
        <v/>
      </c>
      <c r="AI1120" s="128" t="str">
        <f t="shared" si="170"/>
        <v/>
      </c>
      <c r="AJ1120" s="128" t="str">
        <f t="shared" si="171"/>
        <v/>
      </c>
      <c r="AK1120" s="128" t="str">
        <f>IF(A1120="","",エントリーシート!$G$6)</f>
        <v/>
      </c>
    </row>
    <row r="1121" spans="26:37">
      <c r="Z1121" s="128">
        <v>1120</v>
      </c>
      <c r="AA1121" s="128" t="str">
        <f>IF(A1121="","",エントリーシート!$D$7)</f>
        <v/>
      </c>
      <c r="AB1121" s="128" t="str">
        <f t="shared" si="163"/>
        <v/>
      </c>
      <c r="AC1121" s="128" t="str">
        <f t="shared" si="164"/>
        <v/>
      </c>
      <c r="AD1121" s="128" t="str">
        <f t="shared" si="165"/>
        <v/>
      </c>
      <c r="AE1121" s="128" t="str">
        <f t="shared" si="166"/>
        <v/>
      </c>
      <c r="AF1121" s="128" t="str">
        <f t="shared" si="167"/>
        <v/>
      </c>
      <c r="AG1121" s="128" t="str">
        <f t="shared" si="168"/>
        <v/>
      </c>
      <c r="AH1121" s="128" t="str">
        <f t="shared" si="169"/>
        <v/>
      </c>
      <c r="AI1121" s="128" t="str">
        <f t="shared" si="170"/>
        <v/>
      </c>
      <c r="AJ1121" s="128" t="str">
        <f t="shared" si="171"/>
        <v/>
      </c>
      <c r="AK1121" s="128" t="str">
        <f>IF(A1121="","",エントリーシート!$G$6)</f>
        <v/>
      </c>
    </row>
    <row r="1122" spans="26:37">
      <c r="Z1122" s="128">
        <v>1121</v>
      </c>
      <c r="AA1122" s="128" t="str">
        <f>IF(A1122="","",エントリーシート!$D$7)</f>
        <v/>
      </c>
      <c r="AB1122" s="128" t="str">
        <f t="shared" si="163"/>
        <v/>
      </c>
      <c r="AC1122" s="128" t="str">
        <f t="shared" si="164"/>
        <v/>
      </c>
      <c r="AD1122" s="128" t="str">
        <f t="shared" si="165"/>
        <v/>
      </c>
      <c r="AE1122" s="128" t="str">
        <f t="shared" si="166"/>
        <v/>
      </c>
      <c r="AF1122" s="128" t="str">
        <f t="shared" si="167"/>
        <v/>
      </c>
      <c r="AG1122" s="128" t="str">
        <f t="shared" si="168"/>
        <v/>
      </c>
      <c r="AH1122" s="128" t="str">
        <f t="shared" si="169"/>
        <v/>
      </c>
      <c r="AI1122" s="128" t="str">
        <f t="shared" si="170"/>
        <v/>
      </c>
      <c r="AJ1122" s="128" t="str">
        <f t="shared" si="171"/>
        <v/>
      </c>
      <c r="AK1122" s="128" t="str">
        <f>IF(A1122="","",エントリーシート!$G$6)</f>
        <v/>
      </c>
    </row>
    <row r="1123" spans="26:37">
      <c r="Z1123" s="128">
        <v>1122</v>
      </c>
      <c r="AA1123" s="128" t="str">
        <f>IF(A1123="","",エントリーシート!$D$7)</f>
        <v/>
      </c>
      <c r="AB1123" s="128" t="str">
        <f t="shared" si="163"/>
        <v/>
      </c>
      <c r="AC1123" s="128" t="str">
        <f t="shared" si="164"/>
        <v/>
      </c>
      <c r="AD1123" s="128" t="str">
        <f t="shared" si="165"/>
        <v/>
      </c>
      <c r="AE1123" s="128" t="str">
        <f t="shared" si="166"/>
        <v/>
      </c>
      <c r="AF1123" s="128" t="str">
        <f t="shared" si="167"/>
        <v/>
      </c>
      <c r="AG1123" s="128" t="str">
        <f t="shared" si="168"/>
        <v/>
      </c>
      <c r="AH1123" s="128" t="str">
        <f t="shared" si="169"/>
        <v/>
      </c>
      <c r="AI1123" s="128" t="str">
        <f t="shared" si="170"/>
        <v/>
      </c>
      <c r="AJ1123" s="128" t="str">
        <f t="shared" si="171"/>
        <v/>
      </c>
      <c r="AK1123" s="128" t="str">
        <f>IF(A1123="","",エントリーシート!$G$6)</f>
        <v/>
      </c>
    </row>
    <row r="1124" spans="26:37">
      <c r="Z1124" s="128">
        <v>1123</v>
      </c>
      <c r="AA1124" s="128" t="str">
        <f>IF(A1124="","",エントリーシート!$D$7)</f>
        <v/>
      </c>
      <c r="AB1124" s="128" t="str">
        <f t="shared" si="163"/>
        <v/>
      </c>
      <c r="AC1124" s="128" t="str">
        <f t="shared" si="164"/>
        <v/>
      </c>
      <c r="AD1124" s="128" t="str">
        <f t="shared" si="165"/>
        <v/>
      </c>
      <c r="AE1124" s="128" t="str">
        <f t="shared" si="166"/>
        <v/>
      </c>
      <c r="AF1124" s="128" t="str">
        <f t="shared" si="167"/>
        <v/>
      </c>
      <c r="AG1124" s="128" t="str">
        <f t="shared" si="168"/>
        <v/>
      </c>
      <c r="AH1124" s="128" t="str">
        <f t="shared" si="169"/>
        <v/>
      </c>
      <c r="AI1124" s="128" t="str">
        <f t="shared" si="170"/>
        <v/>
      </c>
      <c r="AJ1124" s="128" t="str">
        <f t="shared" si="171"/>
        <v/>
      </c>
      <c r="AK1124" s="128" t="str">
        <f>IF(A1124="","",エントリーシート!$G$6)</f>
        <v/>
      </c>
    </row>
    <row r="1125" spans="26:37">
      <c r="Z1125" s="128">
        <v>1124</v>
      </c>
      <c r="AA1125" s="128" t="str">
        <f>IF(A1125="","",エントリーシート!$D$7)</f>
        <v/>
      </c>
      <c r="AB1125" s="128" t="str">
        <f t="shared" si="163"/>
        <v/>
      </c>
      <c r="AC1125" s="128" t="str">
        <f t="shared" si="164"/>
        <v/>
      </c>
      <c r="AD1125" s="128" t="str">
        <f t="shared" si="165"/>
        <v/>
      </c>
      <c r="AE1125" s="128" t="str">
        <f t="shared" si="166"/>
        <v/>
      </c>
      <c r="AF1125" s="128" t="str">
        <f t="shared" si="167"/>
        <v/>
      </c>
      <c r="AG1125" s="128" t="str">
        <f t="shared" si="168"/>
        <v/>
      </c>
      <c r="AH1125" s="128" t="str">
        <f t="shared" si="169"/>
        <v/>
      </c>
      <c r="AI1125" s="128" t="str">
        <f t="shared" si="170"/>
        <v/>
      </c>
      <c r="AJ1125" s="128" t="str">
        <f t="shared" si="171"/>
        <v/>
      </c>
      <c r="AK1125" s="128" t="str">
        <f>IF(A1125="","",エントリーシート!$G$6)</f>
        <v/>
      </c>
    </row>
    <row r="1126" spans="26:37">
      <c r="Z1126" s="128">
        <v>1125</v>
      </c>
      <c r="AA1126" s="128" t="str">
        <f>IF(A1126="","",エントリーシート!$D$7)</f>
        <v/>
      </c>
      <c r="AB1126" s="128" t="str">
        <f t="shared" si="163"/>
        <v/>
      </c>
      <c r="AC1126" s="128" t="str">
        <f t="shared" si="164"/>
        <v/>
      </c>
      <c r="AD1126" s="128" t="str">
        <f t="shared" si="165"/>
        <v/>
      </c>
      <c r="AE1126" s="128" t="str">
        <f t="shared" si="166"/>
        <v/>
      </c>
      <c r="AF1126" s="128" t="str">
        <f t="shared" si="167"/>
        <v/>
      </c>
      <c r="AG1126" s="128" t="str">
        <f t="shared" si="168"/>
        <v/>
      </c>
      <c r="AH1126" s="128" t="str">
        <f t="shared" si="169"/>
        <v/>
      </c>
      <c r="AI1126" s="128" t="str">
        <f t="shared" si="170"/>
        <v/>
      </c>
      <c r="AJ1126" s="128" t="str">
        <f t="shared" si="171"/>
        <v/>
      </c>
      <c r="AK1126" s="128" t="str">
        <f>IF(A1126="","",エントリーシート!$G$6)</f>
        <v/>
      </c>
    </row>
    <row r="1127" spans="26:37">
      <c r="Z1127" s="128">
        <v>1126</v>
      </c>
      <c r="AA1127" s="128" t="str">
        <f>IF(A1127="","",エントリーシート!$D$7)</f>
        <v/>
      </c>
      <c r="AB1127" s="128" t="str">
        <f t="shared" si="163"/>
        <v/>
      </c>
      <c r="AC1127" s="128" t="str">
        <f t="shared" si="164"/>
        <v/>
      </c>
      <c r="AD1127" s="128" t="str">
        <f t="shared" si="165"/>
        <v/>
      </c>
      <c r="AE1127" s="128" t="str">
        <f t="shared" si="166"/>
        <v/>
      </c>
      <c r="AF1127" s="128" t="str">
        <f t="shared" si="167"/>
        <v/>
      </c>
      <c r="AG1127" s="128" t="str">
        <f t="shared" si="168"/>
        <v/>
      </c>
      <c r="AH1127" s="128" t="str">
        <f t="shared" si="169"/>
        <v/>
      </c>
      <c r="AI1127" s="128" t="str">
        <f t="shared" si="170"/>
        <v/>
      </c>
      <c r="AJ1127" s="128" t="str">
        <f t="shared" si="171"/>
        <v/>
      </c>
      <c r="AK1127" s="128" t="str">
        <f>IF(A1127="","",エントリーシート!$G$6)</f>
        <v/>
      </c>
    </row>
    <row r="1128" spans="26:37">
      <c r="Z1128" s="128">
        <v>1127</v>
      </c>
      <c r="AA1128" s="128" t="str">
        <f>IF(A1128="","",エントリーシート!$D$7)</f>
        <v/>
      </c>
      <c r="AB1128" s="128" t="str">
        <f t="shared" si="163"/>
        <v/>
      </c>
      <c r="AC1128" s="128" t="str">
        <f t="shared" si="164"/>
        <v/>
      </c>
      <c r="AD1128" s="128" t="str">
        <f t="shared" si="165"/>
        <v/>
      </c>
      <c r="AE1128" s="128" t="str">
        <f t="shared" si="166"/>
        <v/>
      </c>
      <c r="AF1128" s="128" t="str">
        <f t="shared" si="167"/>
        <v/>
      </c>
      <c r="AG1128" s="128" t="str">
        <f t="shared" si="168"/>
        <v/>
      </c>
      <c r="AH1128" s="128" t="str">
        <f t="shared" si="169"/>
        <v/>
      </c>
      <c r="AI1128" s="128" t="str">
        <f t="shared" si="170"/>
        <v/>
      </c>
      <c r="AJ1128" s="128" t="str">
        <f t="shared" si="171"/>
        <v/>
      </c>
      <c r="AK1128" s="128" t="str">
        <f>IF(A1128="","",エントリーシート!$G$6)</f>
        <v/>
      </c>
    </row>
    <row r="1129" spans="26:37">
      <c r="Z1129" s="128">
        <v>1128</v>
      </c>
      <c r="AA1129" s="128" t="str">
        <f>IF(A1129="","",エントリーシート!$D$7)</f>
        <v/>
      </c>
      <c r="AB1129" s="128" t="str">
        <f t="shared" si="163"/>
        <v/>
      </c>
      <c r="AC1129" s="128" t="str">
        <f t="shared" si="164"/>
        <v/>
      </c>
      <c r="AD1129" s="128" t="str">
        <f t="shared" si="165"/>
        <v/>
      </c>
      <c r="AE1129" s="128" t="str">
        <f t="shared" si="166"/>
        <v/>
      </c>
      <c r="AF1129" s="128" t="str">
        <f t="shared" si="167"/>
        <v/>
      </c>
      <c r="AG1129" s="128" t="str">
        <f t="shared" si="168"/>
        <v/>
      </c>
      <c r="AH1129" s="128" t="str">
        <f t="shared" si="169"/>
        <v/>
      </c>
      <c r="AI1129" s="128" t="str">
        <f t="shared" si="170"/>
        <v/>
      </c>
      <c r="AJ1129" s="128" t="str">
        <f t="shared" si="171"/>
        <v/>
      </c>
      <c r="AK1129" s="128" t="str">
        <f>IF(A1129="","",エントリーシート!$G$6)</f>
        <v/>
      </c>
    </row>
    <row r="1130" spans="26:37">
      <c r="Z1130" s="128">
        <v>1129</v>
      </c>
      <c r="AA1130" s="128" t="str">
        <f>IF(A1130="","",エントリーシート!$D$7)</f>
        <v/>
      </c>
      <c r="AB1130" s="128" t="str">
        <f t="shared" si="163"/>
        <v/>
      </c>
      <c r="AC1130" s="128" t="str">
        <f t="shared" si="164"/>
        <v/>
      </c>
      <c r="AD1130" s="128" t="str">
        <f t="shared" si="165"/>
        <v/>
      </c>
      <c r="AE1130" s="128" t="str">
        <f t="shared" si="166"/>
        <v/>
      </c>
      <c r="AF1130" s="128" t="str">
        <f t="shared" si="167"/>
        <v/>
      </c>
      <c r="AG1130" s="128" t="str">
        <f t="shared" si="168"/>
        <v/>
      </c>
      <c r="AH1130" s="128" t="str">
        <f t="shared" si="169"/>
        <v/>
      </c>
      <c r="AI1130" s="128" t="str">
        <f t="shared" si="170"/>
        <v/>
      </c>
      <c r="AJ1130" s="128" t="str">
        <f t="shared" si="171"/>
        <v/>
      </c>
      <c r="AK1130" s="128" t="str">
        <f>IF(A1130="","",エントリーシート!$G$6)</f>
        <v/>
      </c>
    </row>
    <row r="1131" spans="26:37">
      <c r="Z1131" s="128">
        <v>1130</v>
      </c>
      <c r="AA1131" s="128" t="str">
        <f>IF(A1131="","",エントリーシート!$D$7)</f>
        <v/>
      </c>
      <c r="AB1131" s="128" t="str">
        <f t="shared" si="163"/>
        <v/>
      </c>
      <c r="AC1131" s="128" t="str">
        <f t="shared" si="164"/>
        <v/>
      </c>
      <c r="AD1131" s="128" t="str">
        <f t="shared" si="165"/>
        <v/>
      </c>
      <c r="AE1131" s="128" t="str">
        <f t="shared" si="166"/>
        <v/>
      </c>
      <c r="AF1131" s="128" t="str">
        <f t="shared" si="167"/>
        <v/>
      </c>
      <c r="AG1131" s="128" t="str">
        <f t="shared" si="168"/>
        <v/>
      </c>
      <c r="AH1131" s="128" t="str">
        <f t="shared" si="169"/>
        <v/>
      </c>
      <c r="AI1131" s="128" t="str">
        <f t="shared" si="170"/>
        <v/>
      </c>
      <c r="AJ1131" s="128" t="str">
        <f t="shared" si="171"/>
        <v/>
      </c>
      <c r="AK1131" s="128" t="str">
        <f>IF(A1131="","",エントリーシート!$G$6)</f>
        <v/>
      </c>
    </row>
    <row r="1132" spans="26:37">
      <c r="Z1132" s="128">
        <v>1131</v>
      </c>
      <c r="AA1132" s="128" t="str">
        <f>IF(A1132="","",エントリーシート!$D$7)</f>
        <v/>
      </c>
      <c r="AB1132" s="128" t="str">
        <f t="shared" si="163"/>
        <v/>
      </c>
      <c r="AC1132" s="128" t="str">
        <f t="shared" si="164"/>
        <v/>
      </c>
      <c r="AD1132" s="128" t="str">
        <f t="shared" si="165"/>
        <v/>
      </c>
      <c r="AE1132" s="128" t="str">
        <f t="shared" si="166"/>
        <v/>
      </c>
      <c r="AF1132" s="128" t="str">
        <f t="shared" si="167"/>
        <v/>
      </c>
      <c r="AG1132" s="128" t="str">
        <f t="shared" si="168"/>
        <v/>
      </c>
      <c r="AH1132" s="128" t="str">
        <f t="shared" si="169"/>
        <v/>
      </c>
      <c r="AI1132" s="128" t="str">
        <f t="shared" si="170"/>
        <v/>
      </c>
      <c r="AJ1132" s="128" t="str">
        <f t="shared" si="171"/>
        <v/>
      </c>
      <c r="AK1132" s="128" t="str">
        <f>IF(A1132="","",エントリーシート!$G$6)</f>
        <v/>
      </c>
    </row>
    <row r="1133" spans="26:37">
      <c r="Z1133" s="128">
        <v>1132</v>
      </c>
      <c r="AA1133" s="128" t="str">
        <f>IF(A1133="","",エントリーシート!$D$7)</f>
        <v/>
      </c>
      <c r="AB1133" s="128" t="str">
        <f t="shared" si="163"/>
        <v/>
      </c>
      <c r="AC1133" s="128" t="str">
        <f t="shared" si="164"/>
        <v/>
      </c>
      <c r="AD1133" s="128" t="str">
        <f t="shared" si="165"/>
        <v/>
      </c>
      <c r="AE1133" s="128" t="str">
        <f t="shared" si="166"/>
        <v/>
      </c>
      <c r="AF1133" s="128" t="str">
        <f t="shared" si="167"/>
        <v/>
      </c>
      <c r="AG1133" s="128" t="str">
        <f t="shared" si="168"/>
        <v/>
      </c>
      <c r="AH1133" s="128" t="str">
        <f t="shared" si="169"/>
        <v/>
      </c>
      <c r="AI1133" s="128" t="str">
        <f t="shared" si="170"/>
        <v/>
      </c>
      <c r="AJ1133" s="128" t="str">
        <f t="shared" si="171"/>
        <v/>
      </c>
      <c r="AK1133" s="128" t="str">
        <f>IF(A1133="","",エントリーシート!$G$6)</f>
        <v/>
      </c>
    </row>
    <row r="1134" spans="26:37">
      <c r="Z1134" s="128">
        <v>1133</v>
      </c>
      <c r="AA1134" s="128" t="str">
        <f>IF(A1134="","",エントリーシート!$D$7)</f>
        <v/>
      </c>
      <c r="AB1134" s="128" t="str">
        <f t="shared" si="163"/>
        <v/>
      </c>
      <c r="AC1134" s="128" t="str">
        <f t="shared" si="164"/>
        <v/>
      </c>
      <c r="AD1134" s="128" t="str">
        <f t="shared" si="165"/>
        <v/>
      </c>
      <c r="AE1134" s="128" t="str">
        <f t="shared" si="166"/>
        <v/>
      </c>
      <c r="AF1134" s="128" t="str">
        <f t="shared" si="167"/>
        <v/>
      </c>
      <c r="AG1134" s="128" t="str">
        <f t="shared" si="168"/>
        <v/>
      </c>
      <c r="AH1134" s="128" t="str">
        <f t="shared" si="169"/>
        <v/>
      </c>
      <c r="AI1134" s="128" t="str">
        <f t="shared" si="170"/>
        <v/>
      </c>
      <c r="AJ1134" s="128" t="str">
        <f t="shared" si="171"/>
        <v/>
      </c>
      <c r="AK1134" s="128" t="str">
        <f>IF(A1134="","",エントリーシート!$G$6)</f>
        <v/>
      </c>
    </row>
    <row r="1135" spans="26:37">
      <c r="Z1135" s="128">
        <v>1134</v>
      </c>
      <c r="AA1135" s="128" t="str">
        <f>IF(A1135="","",エントリーシート!$D$7)</f>
        <v/>
      </c>
      <c r="AB1135" s="128" t="str">
        <f t="shared" si="163"/>
        <v/>
      </c>
      <c r="AC1135" s="128" t="str">
        <f t="shared" si="164"/>
        <v/>
      </c>
      <c r="AD1135" s="128" t="str">
        <f t="shared" si="165"/>
        <v/>
      </c>
      <c r="AE1135" s="128" t="str">
        <f t="shared" si="166"/>
        <v/>
      </c>
      <c r="AF1135" s="128" t="str">
        <f t="shared" si="167"/>
        <v/>
      </c>
      <c r="AG1135" s="128" t="str">
        <f t="shared" si="168"/>
        <v/>
      </c>
      <c r="AH1135" s="128" t="str">
        <f t="shared" si="169"/>
        <v/>
      </c>
      <c r="AI1135" s="128" t="str">
        <f t="shared" si="170"/>
        <v/>
      </c>
      <c r="AJ1135" s="128" t="str">
        <f t="shared" si="171"/>
        <v/>
      </c>
      <c r="AK1135" s="128" t="str">
        <f>IF(A1135="","",エントリーシート!$G$6)</f>
        <v/>
      </c>
    </row>
    <row r="1136" spans="26:37">
      <c r="Z1136" s="128">
        <v>1135</v>
      </c>
      <c r="AA1136" s="128" t="str">
        <f>IF(A1136="","",エントリーシート!$D$7)</f>
        <v/>
      </c>
      <c r="AB1136" s="128" t="str">
        <f t="shared" si="163"/>
        <v/>
      </c>
      <c r="AC1136" s="128" t="str">
        <f t="shared" si="164"/>
        <v/>
      </c>
      <c r="AD1136" s="128" t="str">
        <f t="shared" si="165"/>
        <v/>
      </c>
      <c r="AE1136" s="128" t="str">
        <f t="shared" si="166"/>
        <v/>
      </c>
      <c r="AF1136" s="128" t="str">
        <f t="shared" si="167"/>
        <v/>
      </c>
      <c r="AG1136" s="128" t="str">
        <f t="shared" si="168"/>
        <v/>
      </c>
      <c r="AH1136" s="128" t="str">
        <f t="shared" si="169"/>
        <v/>
      </c>
      <c r="AI1136" s="128" t="str">
        <f t="shared" si="170"/>
        <v/>
      </c>
      <c r="AJ1136" s="128" t="str">
        <f t="shared" si="171"/>
        <v/>
      </c>
      <c r="AK1136" s="128" t="str">
        <f>IF(A1136="","",エントリーシート!$G$6)</f>
        <v/>
      </c>
    </row>
    <row r="1137" spans="26:37">
      <c r="Z1137" s="128">
        <v>1136</v>
      </c>
      <c r="AA1137" s="128" t="str">
        <f>IF(A1137="","",エントリーシート!$D$7)</f>
        <v/>
      </c>
      <c r="AB1137" s="128" t="str">
        <f t="shared" si="163"/>
        <v/>
      </c>
      <c r="AC1137" s="128" t="str">
        <f t="shared" si="164"/>
        <v/>
      </c>
      <c r="AD1137" s="128" t="str">
        <f t="shared" si="165"/>
        <v/>
      </c>
      <c r="AE1137" s="128" t="str">
        <f t="shared" si="166"/>
        <v/>
      </c>
      <c r="AF1137" s="128" t="str">
        <f t="shared" si="167"/>
        <v/>
      </c>
      <c r="AG1137" s="128" t="str">
        <f t="shared" si="168"/>
        <v/>
      </c>
      <c r="AH1137" s="128" t="str">
        <f t="shared" si="169"/>
        <v/>
      </c>
      <c r="AI1137" s="128" t="str">
        <f t="shared" si="170"/>
        <v/>
      </c>
      <c r="AJ1137" s="128" t="str">
        <f t="shared" si="171"/>
        <v/>
      </c>
      <c r="AK1137" s="128" t="str">
        <f>IF(A1137="","",エントリーシート!$G$6)</f>
        <v/>
      </c>
    </row>
    <row r="1138" spans="26:37">
      <c r="Z1138" s="128">
        <v>1137</v>
      </c>
      <c r="AA1138" s="128" t="str">
        <f>IF(A1138="","",エントリーシート!$D$7)</f>
        <v/>
      </c>
      <c r="AB1138" s="128" t="str">
        <f t="shared" si="163"/>
        <v/>
      </c>
      <c r="AC1138" s="128" t="str">
        <f t="shared" si="164"/>
        <v/>
      </c>
      <c r="AD1138" s="128" t="str">
        <f t="shared" si="165"/>
        <v/>
      </c>
      <c r="AE1138" s="128" t="str">
        <f t="shared" si="166"/>
        <v/>
      </c>
      <c r="AF1138" s="128" t="str">
        <f t="shared" si="167"/>
        <v/>
      </c>
      <c r="AG1138" s="128" t="str">
        <f t="shared" si="168"/>
        <v/>
      </c>
      <c r="AH1138" s="128" t="str">
        <f t="shared" si="169"/>
        <v/>
      </c>
      <c r="AI1138" s="128" t="str">
        <f t="shared" si="170"/>
        <v/>
      </c>
      <c r="AJ1138" s="128" t="str">
        <f t="shared" si="171"/>
        <v/>
      </c>
      <c r="AK1138" s="128" t="str">
        <f>IF(A1138="","",エントリーシート!$G$6)</f>
        <v/>
      </c>
    </row>
    <row r="1139" spans="26:37">
      <c r="Z1139" s="128">
        <v>1138</v>
      </c>
      <c r="AA1139" s="128" t="str">
        <f>IF(A1139="","",エントリーシート!$D$7)</f>
        <v/>
      </c>
      <c r="AB1139" s="128" t="str">
        <f t="shared" si="163"/>
        <v/>
      </c>
      <c r="AC1139" s="128" t="str">
        <f t="shared" si="164"/>
        <v/>
      </c>
      <c r="AD1139" s="128" t="str">
        <f t="shared" si="165"/>
        <v/>
      </c>
      <c r="AE1139" s="128" t="str">
        <f t="shared" si="166"/>
        <v/>
      </c>
      <c r="AF1139" s="128" t="str">
        <f t="shared" si="167"/>
        <v/>
      </c>
      <c r="AG1139" s="128" t="str">
        <f t="shared" si="168"/>
        <v/>
      </c>
      <c r="AH1139" s="128" t="str">
        <f t="shared" si="169"/>
        <v/>
      </c>
      <c r="AI1139" s="128" t="str">
        <f t="shared" si="170"/>
        <v/>
      </c>
      <c r="AJ1139" s="128" t="str">
        <f t="shared" si="171"/>
        <v/>
      </c>
      <c r="AK1139" s="128" t="str">
        <f>IF(A1139="","",エントリーシート!$G$6)</f>
        <v/>
      </c>
    </row>
    <row r="1140" spans="26:37">
      <c r="Z1140" s="128">
        <v>1139</v>
      </c>
      <c r="AA1140" s="128" t="str">
        <f>IF(A1140="","",エントリーシート!$D$7)</f>
        <v/>
      </c>
      <c r="AB1140" s="128" t="str">
        <f t="shared" si="163"/>
        <v/>
      </c>
      <c r="AC1140" s="128" t="str">
        <f t="shared" si="164"/>
        <v/>
      </c>
      <c r="AD1140" s="128" t="str">
        <f t="shared" si="165"/>
        <v/>
      </c>
      <c r="AE1140" s="128" t="str">
        <f t="shared" si="166"/>
        <v/>
      </c>
      <c r="AF1140" s="128" t="str">
        <f t="shared" si="167"/>
        <v/>
      </c>
      <c r="AG1140" s="128" t="str">
        <f t="shared" si="168"/>
        <v/>
      </c>
      <c r="AH1140" s="128" t="str">
        <f t="shared" si="169"/>
        <v/>
      </c>
      <c r="AI1140" s="128" t="str">
        <f t="shared" si="170"/>
        <v/>
      </c>
      <c r="AJ1140" s="128" t="str">
        <f t="shared" si="171"/>
        <v/>
      </c>
      <c r="AK1140" s="128" t="str">
        <f>IF(A1140="","",エントリーシート!$G$6)</f>
        <v/>
      </c>
    </row>
    <row r="1141" spans="26:37">
      <c r="Z1141" s="128">
        <v>1140</v>
      </c>
      <c r="AA1141" s="128" t="str">
        <f>IF(A1141="","",エントリーシート!$D$7)</f>
        <v/>
      </c>
      <c r="AB1141" s="128" t="str">
        <f t="shared" si="163"/>
        <v/>
      </c>
      <c r="AC1141" s="128" t="str">
        <f t="shared" si="164"/>
        <v/>
      </c>
      <c r="AD1141" s="128" t="str">
        <f t="shared" si="165"/>
        <v/>
      </c>
      <c r="AE1141" s="128" t="str">
        <f t="shared" si="166"/>
        <v/>
      </c>
      <c r="AF1141" s="128" t="str">
        <f t="shared" si="167"/>
        <v/>
      </c>
      <c r="AG1141" s="128" t="str">
        <f t="shared" si="168"/>
        <v/>
      </c>
      <c r="AH1141" s="128" t="str">
        <f t="shared" si="169"/>
        <v/>
      </c>
      <c r="AI1141" s="128" t="str">
        <f t="shared" si="170"/>
        <v/>
      </c>
      <c r="AJ1141" s="128" t="str">
        <f t="shared" si="171"/>
        <v/>
      </c>
      <c r="AK1141" s="128" t="str">
        <f>IF(A1141="","",エントリーシート!$G$6)</f>
        <v/>
      </c>
    </row>
    <row r="1142" spans="26:37">
      <c r="Z1142" s="128">
        <v>1141</v>
      </c>
      <c r="AA1142" s="128" t="str">
        <f>IF(A1142="","",エントリーシート!$D$7)</f>
        <v/>
      </c>
      <c r="AB1142" s="128" t="str">
        <f t="shared" si="163"/>
        <v/>
      </c>
      <c r="AC1142" s="128" t="str">
        <f t="shared" si="164"/>
        <v/>
      </c>
      <c r="AD1142" s="128" t="str">
        <f t="shared" si="165"/>
        <v/>
      </c>
      <c r="AE1142" s="128" t="str">
        <f t="shared" si="166"/>
        <v/>
      </c>
      <c r="AF1142" s="128" t="str">
        <f t="shared" si="167"/>
        <v/>
      </c>
      <c r="AG1142" s="128" t="str">
        <f t="shared" si="168"/>
        <v/>
      </c>
      <c r="AH1142" s="128" t="str">
        <f t="shared" si="169"/>
        <v/>
      </c>
      <c r="AI1142" s="128" t="str">
        <f t="shared" si="170"/>
        <v/>
      </c>
      <c r="AJ1142" s="128" t="str">
        <f t="shared" si="171"/>
        <v/>
      </c>
      <c r="AK1142" s="128" t="str">
        <f>IF(A1142="","",エントリーシート!$G$6)</f>
        <v/>
      </c>
    </row>
    <row r="1143" spans="26:37">
      <c r="Z1143" s="128">
        <v>1142</v>
      </c>
      <c r="AA1143" s="128" t="str">
        <f>IF(A1143="","",エントリーシート!$D$7)</f>
        <v/>
      </c>
      <c r="AB1143" s="128" t="str">
        <f t="shared" si="163"/>
        <v/>
      </c>
      <c r="AC1143" s="128" t="str">
        <f t="shared" si="164"/>
        <v/>
      </c>
      <c r="AD1143" s="128" t="str">
        <f t="shared" si="165"/>
        <v/>
      </c>
      <c r="AE1143" s="128" t="str">
        <f t="shared" si="166"/>
        <v/>
      </c>
      <c r="AF1143" s="128" t="str">
        <f t="shared" si="167"/>
        <v/>
      </c>
      <c r="AG1143" s="128" t="str">
        <f t="shared" si="168"/>
        <v/>
      </c>
      <c r="AH1143" s="128" t="str">
        <f t="shared" si="169"/>
        <v/>
      </c>
      <c r="AI1143" s="128" t="str">
        <f t="shared" si="170"/>
        <v/>
      </c>
      <c r="AJ1143" s="128" t="str">
        <f t="shared" si="171"/>
        <v/>
      </c>
      <c r="AK1143" s="128" t="str">
        <f>IF(A1143="","",エントリーシート!$G$6)</f>
        <v/>
      </c>
    </row>
    <row r="1144" spans="26:37">
      <c r="Z1144" s="128">
        <v>1143</v>
      </c>
      <c r="AA1144" s="128" t="str">
        <f>IF(A1144="","",エントリーシート!$D$7)</f>
        <v/>
      </c>
      <c r="AB1144" s="128" t="str">
        <f t="shared" si="163"/>
        <v/>
      </c>
      <c r="AC1144" s="128" t="str">
        <f t="shared" si="164"/>
        <v/>
      </c>
      <c r="AD1144" s="128" t="str">
        <f t="shared" si="165"/>
        <v/>
      </c>
      <c r="AE1144" s="128" t="str">
        <f t="shared" si="166"/>
        <v/>
      </c>
      <c r="AF1144" s="128" t="str">
        <f t="shared" si="167"/>
        <v/>
      </c>
      <c r="AG1144" s="128" t="str">
        <f t="shared" si="168"/>
        <v/>
      </c>
      <c r="AH1144" s="128" t="str">
        <f t="shared" si="169"/>
        <v/>
      </c>
      <c r="AI1144" s="128" t="str">
        <f t="shared" si="170"/>
        <v/>
      </c>
      <c r="AJ1144" s="128" t="str">
        <f t="shared" si="171"/>
        <v/>
      </c>
      <c r="AK1144" s="128" t="str">
        <f>IF(A1144="","",エントリーシート!$G$6)</f>
        <v/>
      </c>
    </row>
    <row r="1145" spans="26:37">
      <c r="Z1145" s="128">
        <v>1144</v>
      </c>
      <c r="AA1145" s="128" t="str">
        <f>IF(A1145="","",エントリーシート!$D$7)</f>
        <v/>
      </c>
      <c r="AB1145" s="128" t="str">
        <f t="shared" si="163"/>
        <v/>
      </c>
      <c r="AC1145" s="128" t="str">
        <f t="shared" si="164"/>
        <v/>
      </c>
      <c r="AD1145" s="128" t="str">
        <f t="shared" si="165"/>
        <v/>
      </c>
      <c r="AE1145" s="128" t="str">
        <f t="shared" si="166"/>
        <v/>
      </c>
      <c r="AF1145" s="128" t="str">
        <f t="shared" si="167"/>
        <v/>
      </c>
      <c r="AG1145" s="128" t="str">
        <f t="shared" si="168"/>
        <v/>
      </c>
      <c r="AH1145" s="128" t="str">
        <f t="shared" si="169"/>
        <v/>
      </c>
      <c r="AI1145" s="128" t="str">
        <f t="shared" si="170"/>
        <v/>
      </c>
      <c r="AJ1145" s="128" t="str">
        <f t="shared" si="171"/>
        <v/>
      </c>
      <c r="AK1145" s="128" t="str">
        <f>IF(A1145="","",エントリーシート!$G$6)</f>
        <v/>
      </c>
    </row>
    <row r="1146" spans="26:37">
      <c r="Z1146" s="128">
        <v>1145</v>
      </c>
      <c r="AA1146" s="128" t="str">
        <f>IF(A1146="","",エントリーシート!$D$7)</f>
        <v/>
      </c>
      <c r="AB1146" s="128" t="str">
        <f t="shared" si="163"/>
        <v/>
      </c>
      <c r="AC1146" s="128" t="str">
        <f t="shared" si="164"/>
        <v/>
      </c>
      <c r="AD1146" s="128" t="str">
        <f t="shared" si="165"/>
        <v/>
      </c>
      <c r="AE1146" s="128" t="str">
        <f t="shared" si="166"/>
        <v/>
      </c>
      <c r="AF1146" s="128" t="str">
        <f t="shared" si="167"/>
        <v/>
      </c>
      <c r="AG1146" s="128" t="str">
        <f t="shared" si="168"/>
        <v/>
      </c>
      <c r="AH1146" s="128" t="str">
        <f t="shared" si="169"/>
        <v/>
      </c>
      <c r="AI1146" s="128" t="str">
        <f t="shared" si="170"/>
        <v/>
      </c>
      <c r="AJ1146" s="128" t="str">
        <f t="shared" si="171"/>
        <v/>
      </c>
      <c r="AK1146" s="128" t="str">
        <f>IF(A1146="","",エントリーシート!$G$6)</f>
        <v/>
      </c>
    </row>
    <row r="1147" spans="26:37">
      <c r="Z1147" s="128">
        <v>1146</v>
      </c>
      <c r="AA1147" s="128" t="str">
        <f>IF(A1147="","",エントリーシート!$D$7)</f>
        <v/>
      </c>
      <c r="AB1147" s="128" t="str">
        <f t="shared" si="163"/>
        <v/>
      </c>
      <c r="AC1147" s="128" t="str">
        <f t="shared" si="164"/>
        <v/>
      </c>
      <c r="AD1147" s="128" t="str">
        <f t="shared" si="165"/>
        <v/>
      </c>
      <c r="AE1147" s="128" t="str">
        <f t="shared" si="166"/>
        <v/>
      </c>
      <c r="AF1147" s="128" t="str">
        <f t="shared" si="167"/>
        <v/>
      </c>
      <c r="AG1147" s="128" t="str">
        <f t="shared" si="168"/>
        <v/>
      </c>
      <c r="AH1147" s="128" t="str">
        <f t="shared" si="169"/>
        <v/>
      </c>
      <c r="AI1147" s="128" t="str">
        <f t="shared" si="170"/>
        <v/>
      </c>
      <c r="AJ1147" s="128" t="str">
        <f t="shared" si="171"/>
        <v/>
      </c>
      <c r="AK1147" s="128" t="str">
        <f>IF(A1147="","",エントリーシート!$G$6)</f>
        <v/>
      </c>
    </row>
    <row r="1148" spans="26:37">
      <c r="Z1148" s="128">
        <v>1147</v>
      </c>
      <c r="AA1148" s="128" t="str">
        <f>IF(A1148="","",エントリーシート!$D$7)</f>
        <v/>
      </c>
      <c r="AB1148" s="128" t="str">
        <f t="shared" si="163"/>
        <v/>
      </c>
      <c r="AC1148" s="128" t="str">
        <f t="shared" si="164"/>
        <v/>
      </c>
      <c r="AD1148" s="128" t="str">
        <f t="shared" si="165"/>
        <v/>
      </c>
      <c r="AE1148" s="128" t="str">
        <f t="shared" si="166"/>
        <v/>
      </c>
      <c r="AF1148" s="128" t="str">
        <f t="shared" si="167"/>
        <v/>
      </c>
      <c r="AG1148" s="128" t="str">
        <f t="shared" si="168"/>
        <v/>
      </c>
      <c r="AH1148" s="128" t="str">
        <f t="shared" si="169"/>
        <v/>
      </c>
      <c r="AI1148" s="128" t="str">
        <f t="shared" si="170"/>
        <v/>
      </c>
      <c r="AJ1148" s="128" t="str">
        <f t="shared" si="171"/>
        <v/>
      </c>
      <c r="AK1148" s="128" t="str">
        <f>IF(A1148="","",エントリーシート!$G$6)</f>
        <v/>
      </c>
    </row>
    <row r="1149" spans="26:37">
      <c r="Z1149" s="128">
        <v>1148</v>
      </c>
      <c r="AA1149" s="128" t="str">
        <f>IF(A1149="","",エントリーシート!$D$7)</f>
        <v/>
      </c>
      <c r="AB1149" s="128" t="str">
        <f t="shared" si="163"/>
        <v/>
      </c>
      <c r="AC1149" s="128" t="str">
        <f t="shared" si="164"/>
        <v/>
      </c>
      <c r="AD1149" s="128" t="str">
        <f t="shared" si="165"/>
        <v/>
      </c>
      <c r="AE1149" s="128" t="str">
        <f t="shared" si="166"/>
        <v/>
      </c>
      <c r="AF1149" s="128" t="str">
        <f t="shared" si="167"/>
        <v/>
      </c>
      <c r="AG1149" s="128" t="str">
        <f t="shared" si="168"/>
        <v/>
      </c>
      <c r="AH1149" s="128" t="str">
        <f t="shared" si="169"/>
        <v/>
      </c>
      <c r="AI1149" s="128" t="str">
        <f t="shared" si="170"/>
        <v/>
      </c>
      <c r="AJ1149" s="128" t="str">
        <f t="shared" si="171"/>
        <v/>
      </c>
      <c r="AK1149" s="128" t="str">
        <f>IF(A1149="","",エントリーシート!$G$6)</f>
        <v/>
      </c>
    </row>
    <row r="1150" spans="26:37">
      <c r="Z1150" s="128">
        <v>1149</v>
      </c>
      <c r="AA1150" s="128" t="str">
        <f>IF(A1150="","",エントリーシート!$D$7)</f>
        <v/>
      </c>
      <c r="AB1150" s="128" t="str">
        <f t="shared" si="163"/>
        <v/>
      </c>
      <c r="AC1150" s="128" t="str">
        <f t="shared" si="164"/>
        <v/>
      </c>
      <c r="AD1150" s="128" t="str">
        <f t="shared" si="165"/>
        <v/>
      </c>
      <c r="AE1150" s="128" t="str">
        <f t="shared" si="166"/>
        <v/>
      </c>
      <c r="AF1150" s="128" t="str">
        <f t="shared" si="167"/>
        <v/>
      </c>
      <c r="AG1150" s="128" t="str">
        <f t="shared" si="168"/>
        <v/>
      </c>
      <c r="AH1150" s="128" t="str">
        <f t="shared" si="169"/>
        <v/>
      </c>
      <c r="AI1150" s="128" t="str">
        <f t="shared" si="170"/>
        <v/>
      </c>
      <c r="AJ1150" s="128" t="str">
        <f t="shared" si="171"/>
        <v/>
      </c>
      <c r="AK1150" s="128" t="str">
        <f>IF(A1150="","",エントリーシート!$G$6)</f>
        <v/>
      </c>
    </row>
    <row r="1151" spans="26:37">
      <c r="Z1151" s="128">
        <v>1150</v>
      </c>
      <c r="AA1151" s="128" t="str">
        <f>IF(A1151="","",エントリーシート!$D$7)</f>
        <v/>
      </c>
      <c r="AB1151" s="128" t="str">
        <f t="shared" si="163"/>
        <v/>
      </c>
      <c r="AC1151" s="128" t="str">
        <f t="shared" si="164"/>
        <v/>
      </c>
      <c r="AD1151" s="128" t="str">
        <f t="shared" si="165"/>
        <v/>
      </c>
      <c r="AE1151" s="128" t="str">
        <f t="shared" si="166"/>
        <v/>
      </c>
      <c r="AF1151" s="128" t="str">
        <f t="shared" si="167"/>
        <v/>
      </c>
      <c r="AG1151" s="128" t="str">
        <f t="shared" si="168"/>
        <v/>
      </c>
      <c r="AH1151" s="128" t="str">
        <f t="shared" si="169"/>
        <v/>
      </c>
      <c r="AI1151" s="128" t="str">
        <f t="shared" si="170"/>
        <v/>
      </c>
      <c r="AJ1151" s="128" t="str">
        <f t="shared" si="171"/>
        <v/>
      </c>
      <c r="AK1151" s="128" t="str">
        <f>IF(A1151="","",エントリーシート!$G$6)</f>
        <v/>
      </c>
    </row>
    <row r="1152" spans="26:37">
      <c r="Z1152" s="128">
        <v>1151</v>
      </c>
      <c r="AA1152" s="128" t="str">
        <f>IF(A1152="","",エントリーシート!$D$7)</f>
        <v/>
      </c>
      <c r="AB1152" s="128" t="str">
        <f t="shared" si="163"/>
        <v/>
      </c>
      <c r="AC1152" s="128" t="str">
        <f t="shared" si="164"/>
        <v/>
      </c>
      <c r="AD1152" s="128" t="str">
        <f t="shared" si="165"/>
        <v/>
      </c>
      <c r="AE1152" s="128" t="str">
        <f t="shared" si="166"/>
        <v/>
      </c>
      <c r="AF1152" s="128" t="str">
        <f t="shared" si="167"/>
        <v/>
      </c>
      <c r="AG1152" s="128" t="str">
        <f t="shared" si="168"/>
        <v/>
      </c>
      <c r="AH1152" s="128" t="str">
        <f t="shared" si="169"/>
        <v/>
      </c>
      <c r="AI1152" s="128" t="str">
        <f t="shared" si="170"/>
        <v/>
      </c>
      <c r="AJ1152" s="128" t="str">
        <f t="shared" si="171"/>
        <v/>
      </c>
      <c r="AK1152" s="128" t="str">
        <f>IF(A1152="","",エントリーシート!$G$6)</f>
        <v/>
      </c>
    </row>
    <row r="1153" spans="26:37">
      <c r="Z1153" s="128">
        <v>1152</v>
      </c>
      <c r="AA1153" s="128" t="str">
        <f>IF(A1153="","",エントリーシート!$D$7)</f>
        <v/>
      </c>
      <c r="AB1153" s="128" t="str">
        <f t="shared" si="163"/>
        <v/>
      </c>
      <c r="AC1153" s="128" t="str">
        <f t="shared" si="164"/>
        <v/>
      </c>
      <c r="AD1153" s="128" t="str">
        <f t="shared" si="165"/>
        <v/>
      </c>
      <c r="AE1153" s="128" t="str">
        <f t="shared" si="166"/>
        <v/>
      </c>
      <c r="AF1153" s="128" t="str">
        <f t="shared" si="167"/>
        <v/>
      </c>
      <c r="AG1153" s="128" t="str">
        <f t="shared" si="168"/>
        <v/>
      </c>
      <c r="AH1153" s="128" t="str">
        <f t="shared" si="169"/>
        <v/>
      </c>
      <c r="AI1153" s="128" t="str">
        <f t="shared" si="170"/>
        <v/>
      </c>
      <c r="AJ1153" s="128" t="str">
        <f t="shared" si="171"/>
        <v/>
      </c>
      <c r="AK1153" s="128" t="str">
        <f>IF(A1153="","",エントリーシート!$G$6)</f>
        <v/>
      </c>
    </row>
    <row r="1154" spans="26:37">
      <c r="Z1154" s="128">
        <v>1153</v>
      </c>
      <c r="AA1154" s="128" t="str">
        <f>IF(A1154="","",エントリーシート!$D$7)</f>
        <v/>
      </c>
      <c r="AB1154" s="128" t="str">
        <f t="shared" si="163"/>
        <v/>
      </c>
      <c r="AC1154" s="128" t="str">
        <f t="shared" si="164"/>
        <v/>
      </c>
      <c r="AD1154" s="128" t="str">
        <f t="shared" si="165"/>
        <v/>
      </c>
      <c r="AE1154" s="128" t="str">
        <f t="shared" si="166"/>
        <v/>
      </c>
      <c r="AF1154" s="128" t="str">
        <f t="shared" si="167"/>
        <v/>
      </c>
      <c r="AG1154" s="128" t="str">
        <f t="shared" si="168"/>
        <v/>
      </c>
      <c r="AH1154" s="128" t="str">
        <f t="shared" si="169"/>
        <v/>
      </c>
      <c r="AI1154" s="128" t="str">
        <f t="shared" si="170"/>
        <v/>
      </c>
      <c r="AJ1154" s="128" t="str">
        <f t="shared" si="171"/>
        <v/>
      </c>
      <c r="AK1154" s="128" t="str">
        <f>IF(A1154="","",エントリーシート!$G$6)</f>
        <v/>
      </c>
    </row>
    <row r="1155" spans="26:37">
      <c r="Z1155" s="128">
        <v>1154</v>
      </c>
      <c r="AA1155" s="128" t="str">
        <f>IF(A1155="","",エントリーシート!$D$7)</f>
        <v/>
      </c>
      <c r="AB1155" s="128" t="str">
        <f t="shared" si="163"/>
        <v/>
      </c>
      <c r="AC1155" s="128" t="str">
        <f t="shared" si="164"/>
        <v/>
      </c>
      <c r="AD1155" s="128" t="str">
        <f t="shared" si="165"/>
        <v/>
      </c>
      <c r="AE1155" s="128" t="str">
        <f t="shared" si="166"/>
        <v/>
      </c>
      <c r="AF1155" s="128" t="str">
        <f t="shared" si="167"/>
        <v/>
      </c>
      <c r="AG1155" s="128" t="str">
        <f t="shared" si="168"/>
        <v/>
      </c>
      <c r="AH1155" s="128" t="str">
        <f t="shared" si="169"/>
        <v/>
      </c>
      <c r="AI1155" s="128" t="str">
        <f t="shared" si="170"/>
        <v/>
      </c>
      <c r="AJ1155" s="128" t="str">
        <f t="shared" si="171"/>
        <v/>
      </c>
      <c r="AK1155" s="128" t="str">
        <f>IF(A1155="","",エントリーシート!$G$6)</f>
        <v/>
      </c>
    </row>
    <row r="1156" spans="26:37">
      <c r="Z1156" s="128">
        <v>1155</v>
      </c>
      <c r="AA1156" s="128" t="str">
        <f>IF(A1156="","",エントリーシート!$D$7)</f>
        <v/>
      </c>
      <c r="AB1156" s="128" t="str">
        <f t="shared" si="163"/>
        <v/>
      </c>
      <c r="AC1156" s="128" t="str">
        <f t="shared" si="164"/>
        <v/>
      </c>
      <c r="AD1156" s="128" t="str">
        <f t="shared" si="165"/>
        <v/>
      </c>
      <c r="AE1156" s="128" t="str">
        <f t="shared" si="166"/>
        <v/>
      </c>
      <c r="AF1156" s="128" t="str">
        <f t="shared" si="167"/>
        <v/>
      </c>
      <c r="AG1156" s="128" t="str">
        <f t="shared" si="168"/>
        <v/>
      </c>
      <c r="AH1156" s="128" t="str">
        <f t="shared" si="169"/>
        <v/>
      </c>
      <c r="AI1156" s="128" t="str">
        <f t="shared" si="170"/>
        <v/>
      </c>
      <c r="AJ1156" s="128" t="str">
        <f t="shared" si="171"/>
        <v/>
      </c>
      <c r="AK1156" s="128" t="str">
        <f>IF(A1156="","",エントリーシート!$G$6)</f>
        <v/>
      </c>
    </row>
    <row r="1157" spans="26:37">
      <c r="Z1157" s="128">
        <v>1156</v>
      </c>
      <c r="AA1157" s="128" t="str">
        <f>IF(A1157="","",エントリーシート!$D$7)</f>
        <v/>
      </c>
      <c r="AB1157" s="128" t="str">
        <f t="shared" si="163"/>
        <v/>
      </c>
      <c r="AC1157" s="128" t="str">
        <f t="shared" si="164"/>
        <v/>
      </c>
      <c r="AD1157" s="128" t="str">
        <f t="shared" si="165"/>
        <v/>
      </c>
      <c r="AE1157" s="128" t="str">
        <f t="shared" si="166"/>
        <v/>
      </c>
      <c r="AF1157" s="128" t="str">
        <f t="shared" si="167"/>
        <v/>
      </c>
      <c r="AG1157" s="128" t="str">
        <f t="shared" si="168"/>
        <v/>
      </c>
      <c r="AH1157" s="128" t="str">
        <f t="shared" si="169"/>
        <v/>
      </c>
      <c r="AI1157" s="128" t="str">
        <f t="shared" si="170"/>
        <v/>
      </c>
      <c r="AJ1157" s="128" t="str">
        <f t="shared" si="171"/>
        <v/>
      </c>
      <c r="AK1157" s="128" t="str">
        <f>IF(A1157="","",エントリーシート!$G$6)</f>
        <v/>
      </c>
    </row>
    <row r="1158" spans="26:37">
      <c r="Z1158" s="128">
        <v>1157</v>
      </c>
      <c r="AA1158" s="128" t="str">
        <f>IF(A1158="","",エントリーシート!$D$7)</f>
        <v/>
      </c>
      <c r="AB1158" s="128" t="str">
        <f t="shared" si="163"/>
        <v/>
      </c>
      <c r="AC1158" s="128" t="str">
        <f t="shared" si="164"/>
        <v/>
      </c>
      <c r="AD1158" s="128" t="str">
        <f t="shared" si="165"/>
        <v/>
      </c>
      <c r="AE1158" s="128" t="str">
        <f t="shared" si="166"/>
        <v/>
      </c>
      <c r="AF1158" s="128" t="str">
        <f t="shared" si="167"/>
        <v/>
      </c>
      <c r="AG1158" s="128" t="str">
        <f t="shared" si="168"/>
        <v/>
      </c>
      <c r="AH1158" s="128" t="str">
        <f t="shared" si="169"/>
        <v/>
      </c>
      <c r="AI1158" s="128" t="str">
        <f t="shared" si="170"/>
        <v/>
      </c>
      <c r="AJ1158" s="128" t="str">
        <f t="shared" si="171"/>
        <v/>
      </c>
      <c r="AK1158" s="128" t="str">
        <f>IF(A1158="","",エントリーシート!$G$6)</f>
        <v/>
      </c>
    </row>
    <row r="1159" spans="26:37">
      <c r="Z1159" s="128">
        <v>1158</v>
      </c>
      <c r="AA1159" s="128" t="str">
        <f>IF(A1159="","",エントリーシート!$D$7)</f>
        <v/>
      </c>
      <c r="AB1159" s="128" t="str">
        <f t="shared" si="163"/>
        <v/>
      </c>
      <c r="AC1159" s="128" t="str">
        <f t="shared" si="164"/>
        <v/>
      </c>
      <c r="AD1159" s="128" t="str">
        <f t="shared" si="165"/>
        <v/>
      </c>
      <c r="AE1159" s="128" t="str">
        <f t="shared" si="166"/>
        <v/>
      </c>
      <c r="AF1159" s="128" t="str">
        <f t="shared" si="167"/>
        <v/>
      </c>
      <c r="AG1159" s="128" t="str">
        <f t="shared" si="168"/>
        <v/>
      </c>
      <c r="AH1159" s="128" t="str">
        <f t="shared" si="169"/>
        <v/>
      </c>
      <c r="AI1159" s="128" t="str">
        <f t="shared" si="170"/>
        <v/>
      </c>
      <c r="AJ1159" s="128" t="str">
        <f t="shared" si="171"/>
        <v/>
      </c>
      <c r="AK1159" s="128" t="str">
        <f>IF(A1159="","",エントリーシート!$G$6)</f>
        <v/>
      </c>
    </row>
    <row r="1160" spans="26:37">
      <c r="Z1160" s="128">
        <v>1159</v>
      </c>
      <c r="AA1160" s="128" t="str">
        <f>IF(A1160="","",エントリーシート!$D$7)</f>
        <v/>
      </c>
      <c r="AB1160" s="128" t="str">
        <f t="shared" si="163"/>
        <v/>
      </c>
      <c r="AC1160" s="128" t="str">
        <f t="shared" si="164"/>
        <v/>
      </c>
      <c r="AD1160" s="128" t="str">
        <f t="shared" si="165"/>
        <v/>
      </c>
      <c r="AE1160" s="128" t="str">
        <f t="shared" si="166"/>
        <v/>
      </c>
      <c r="AF1160" s="128" t="str">
        <f t="shared" si="167"/>
        <v/>
      </c>
      <c r="AG1160" s="128" t="str">
        <f t="shared" si="168"/>
        <v/>
      </c>
      <c r="AH1160" s="128" t="str">
        <f t="shared" si="169"/>
        <v/>
      </c>
      <c r="AI1160" s="128" t="str">
        <f t="shared" si="170"/>
        <v/>
      </c>
      <c r="AJ1160" s="128" t="str">
        <f t="shared" si="171"/>
        <v/>
      </c>
      <c r="AK1160" s="128" t="str">
        <f>IF(A1160="","",エントリーシート!$G$6)</f>
        <v/>
      </c>
    </row>
    <row r="1161" spans="26:37">
      <c r="Z1161" s="128">
        <v>1160</v>
      </c>
      <c r="AA1161" s="128" t="str">
        <f>IF(A1161="","",エントリーシート!$D$7)</f>
        <v/>
      </c>
      <c r="AB1161" s="128" t="str">
        <f t="shared" ref="AB1161:AB1224" si="172">IF($AA1161="","",C1161)</f>
        <v/>
      </c>
      <c r="AC1161" s="128" t="str">
        <f t="shared" ref="AC1161:AC1224" si="173">IF($AA1161="","",E1161)</f>
        <v/>
      </c>
      <c r="AD1161" s="128" t="str">
        <f t="shared" ref="AD1161:AD1224" si="174">IF($AA1161="","",LEFT(B1161,5))</f>
        <v/>
      </c>
      <c r="AE1161" s="128" t="str">
        <f t="shared" ref="AE1161:AE1224" si="175">IF($AA1161="","",I1161)</f>
        <v/>
      </c>
      <c r="AF1161" s="128" t="str">
        <f t="shared" ref="AF1161:AF1224" si="176">IF($AA1161="","",J1161)</f>
        <v/>
      </c>
      <c r="AG1161" s="128" t="str">
        <f t="shared" ref="AG1161:AG1224" si="177">IF($AA1161="","",K1161)</f>
        <v/>
      </c>
      <c r="AH1161" s="128" t="str">
        <f t="shared" ref="AH1161:AH1224" si="178">IF($AA1161="","",L1161)</f>
        <v/>
      </c>
      <c r="AI1161" s="128" t="str">
        <f t="shared" ref="AI1161:AI1224" si="179">IF($AA1161="","",M1161)</f>
        <v/>
      </c>
      <c r="AJ1161" s="128" t="str">
        <f t="shared" ref="AJ1161:AJ1224" si="180">IF($AA1161="","",N1161)</f>
        <v/>
      </c>
      <c r="AK1161" s="128" t="str">
        <f>IF(A1161="","",エントリーシート!$G$6)</f>
        <v/>
      </c>
    </row>
    <row r="1162" spans="26:37">
      <c r="Z1162" s="128">
        <v>1161</v>
      </c>
      <c r="AA1162" s="128" t="str">
        <f>IF(A1162="","",エントリーシート!$D$7)</f>
        <v/>
      </c>
      <c r="AB1162" s="128" t="str">
        <f t="shared" si="172"/>
        <v/>
      </c>
      <c r="AC1162" s="128" t="str">
        <f t="shared" si="173"/>
        <v/>
      </c>
      <c r="AD1162" s="128" t="str">
        <f t="shared" si="174"/>
        <v/>
      </c>
      <c r="AE1162" s="128" t="str">
        <f t="shared" si="175"/>
        <v/>
      </c>
      <c r="AF1162" s="128" t="str">
        <f t="shared" si="176"/>
        <v/>
      </c>
      <c r="AG1162" s="128" t="str">
        <f t="shared" si="177"/>
        <v/>
      </c>
      <c r="AH1162" s="128" t="str">
        <f t="shared" si="178"/>
        <v/>
      </c>
      <c r="AI1162" s="128" t="str">
        <f t="shared" si="179"/>
        <v/>
      </c>
      <c r="AJ1162" s="128" t="str">
        <f t="shared" si="180"/>
        <v/>
      </c>
      <c r="AK1162" s="128" t="str">
        <f>IF(A1162="","",エントリーシート!$G$6)</f>
        <v/>
      </c>
    </row>
    <row r="1163" spans="26:37">
      <c r="Z1163" s="128">
        <v>1162</v>
      </c>
      <c r="AA1163" s="128" t="str">
        <f>IF(A1163="","",エントリーシート!$D$7)</f>
        <v/>
      </c>
      <c r="AB1163" s="128" t="str">
        <f t="shared" si="172"/>
        <v/>
      </c>
      <c r="AC1163" s="128" t="str">
        <f t="shared" si="173"/>
        <v/>
      </c>
      <c r="AD1163" s="128" t="str">
        <f t="shared" si="174"/>
        <v/>
      </c>
      <c r="AE1163" s="128" t="str">
        <f t="shared" si="175"/>
        <v/>
      </c>
      <c r="AF1163" s="128" t="str">
        <f t="shared" si="176"/>
        <v/>
      </c>
      <c r="AG1163" s="128" t="str">
        <f t="shared" si="177"/>
        <v/>
      </c>
      <c r="AH1163" s="128" t="str">
        <f t="shared" si="178"/>
        <v/>
      </c>
      <c r="AI1163" s="128" t="str">
        <f t="shared" si="179"/>
        <v/>
      </c>
      <c r="AJ1163" s="128" t="str">
        <f t="shared" si="180"/>
        <v/>
      </c>
      <c r="AK1163" s="128" t="str">
        <f>IF(A1163="","",エントリーシート!$G$6)</f>
        <v/>
      </c>
    </row>
    <row r="1164" spans="26:37">
      <c r="Z1164" s="128">
        <v>1163</v>
      </c>
      <c r="AA1164" s="128" t="str">
        <f>IF(A1164="","",エントリーシート!$D$7)</f>
        <v/>
      </c>
      <c r="AB1164" s="128" t="str">
        <f t="shared" si="172"/>
        <v/>
      </c>
      <c r="AC1164" s="128" t="str">
        <f t="shared" si="173"/>
        <v/>
      </c>
      <c r="AD1164" s="128" t="str">
        <f t="shared" si="174"/>
        <v/>
      </c>
      <c r="AE1164" s="128" t="str">
        <f t="shared" si="175"/>
        <v/>
      </c>
      <c r="AF1164" s="128" t="str">
        <f t="shared" si="176"/>
        <v/>
      </c>
      <c r="AG1164" s="128" t="str">
        <f t="shared" si="177"/>
        <v/>
      </c>
      <c r="AH1164" s="128" t="str">
        <f t="shared" si="178"/>
        <v/>
      </c>
      <c r="AI1164" s="128" t="str">
        <f t="shared" si="179"/>
        <v/>
      </c>
      <c r="AJ1164" s="128" t="str">
        <f t="shared" si="180"/>
        <v/>
      </c>
      <c r="AK1164" s="128" t="str">
        <f>IF(A1164="","",エントリーシート!$G$6)</f>
        <v/>
      </c>
    </row>
    <row r="1165" spans="26:37">
      <c r="Z1165" s="128">
        <v>1164</v>
      </c>
      <c r="AA1165" s="128" t="str">
        <f>IF(A1165="","",エントリーシート!$D$7)</f>
        <v/>
      </c>
      <c r="AB1165" s="128" t="str">
        <f t="shared" si="172"/>
        <v/>
      </c>
      <c r="AC1165" s="128" t="str">
        <f t="shared" si="173"/>
        <v/>
      </c>
      <c r="AD1165" s="128" t="str">
        <f t="shared" si="174"/>
        <v/>
      </c>
      <c r="AE1165" s="128" t="str">
        <f t="shared" si="175"/>
        <v/>
      </c>
      <c r="AF1165" s="128" t="str">
        <f t="shared" si="176"/>
        <v/>
      </c>
      <c r="AG1165" s="128" t="str">
        <f t="shared" si="177"/>
        <v/>
      </c>
      <c r="AH1165" s="128" t="str">
        <f t="shared" si="178"/>
        <v/>
      </c>
      <c r="AI1165" s="128" t="str">
        <f t="shared" si="179"/>
        <v/>
      </c>
      <c r="AJ1165" s="128" t="str">
        <f t="shared" si="180"/>
        <v/>
      </c>
      <c r="AK1165" s="128" t="str">
        <f>IF(A1165="","",エントリーシート!$G$6)</f>
        <v/>
      </c>
    </row>
    <row r="1166" spans="26:37">
      <c r="Z1166" s="128">
        <v>1165</v>
      </c>
      <c r="AA1166" s="128" t="str">
        <f>IF(A1166="","",エントリーシート!$D$7)</f>
        <v/>
      </c>
      <c r="AB1166" s="128" t="str">
        <f t="shared" si="172"/>
        <v/>
      </c>
      <c r="AC1166" s="128" t="str">
        <f t="shared" si="173"/>
        <v/>
      </c>
      <c r="AD1166" s="128" t="str">
        <f t="shared" si="174"/>
        <v/>
      </c>
      <c r="AE1166" s="128" t="str">
        <f t="shared" si="175"/>
        <v/>
      </c>
      <c r="AF1166" s="128" t="str">
        <f t="shared" si="176"/>
        <v/>
      </c>
      <c r="AG1166" s="128" t="str">
        <f t="shared" si="177"/>
        <v/>
      </c>
      <c r="AH1166" s="128" t="str">
        <f t="shared" si="178"/>
        <v/>
      </c>
      <c r="AI1166" s="128" t="str">
        <f t="shared" si="179"/>
        <v/>
      </c>
      <c r="AJ1166" s="128" t="str">
        <f t="shared" si="180"/>
        <v/>
      </c>
      <c r="AK1166" s="128" t="str">
        <f>IF(A1166="","",エントリーシート!$G$6)</f>
        <v/>
      </c>
    </row>
    <row r="1167" spans="26:37">
      <c r="Z1167" s="128">
        <v>1166</v>
      </c>
      <c r="AA1167" s="128" t="str">
        <f>IF(A1167="","",エントリーシート!$D$7)</f>
        <v/>
      </c>
      <c r="AB1167" s="128" t="str">
        <f t="shared" si="172"/>
        <v/>
      </c>
      <c r="AC1167" s="128" t="str">
        <f t="shared" si="173"/>
        <v/>
      </c>
      <c r="AD1167" s="128" t="str">
        <f t="shared" si="174"/>
        <v/>
      </c>
      <c r="AE1167" s="128" t="str">
        <f t="shared" si="175"/>
        <v/>
      </c>
      <c r="AF1167" s="128" t="str">
        <f t="shared" si="176"/>
        <v/>
      </c>
      <c r="AG1167" s="128" t="str">
        <f t="shared" si="177"/>
        <v/>
      </c>
      <c r="AH1167" s="128" t="str">
        <f t="shared" si="178"/>
        <v/>
      </c>
      <c r="AI1167" s="128" t="str">
        <f t="shared" si="179"/>
        <v/>
      </c>
      <c r="AJ1167" s="128" t="str">
        <f t="shared" si="180"/>
        <v/>
      </c>
      <c r="AK1167" s="128" t="str">
        <f>IF(A1167="","",エントリーシート!$G$6)</f>
        <v/>
      </c>
    </row>
    <row r="1168" spans="26:37">
      <c r="Z1168" s="128">
        <v>1167</v>
      </c>
      <c r="AA1168" s="128" t="str">
        <f>IF(A1168="","",エントリーシート!$D$7)</f>
        <v/>
      </c>
      <c r="AB1168" s="128" t="str">
        <f t="shared" si="172"/>
        <v/>
      </c>
      <c r="AC1168" s="128" t="str">
        <f t="shared" si="173"/>
        <v/>
      </c>
      <c r="AD1168" s="128" t="str">
        <f t="shared" si="174"/>
        <v/>
      </c>
      <c r="AE1168" s="128" t="str">
        <f t="shared" si="175"/>
        <v/>
      </c>
      <c r="AF1168" s="128" t="str">
        <f t="shared" si="176"/>
        <v/>
      </c>
      <c r="AG1168" s="128" t="str">
        <f t="shared" si="177"/>
        <v/>
      </c>
      <c r="AH1168" s="128" t="str">
        <f t="shared" si="178"/>
        <v/>
      </c>
      <c r="AI1168" s="128" t="str">
        <f t="shared" si="179"/>
        <v/>
      </c>
      <c r="AJ1168" s="128" t="str">
        <f t="shared" si="180"/>
        <v/>
      </c>
      <c r="AK1168" s="128" t="str">
        <f>IF(A1168="","",エントリーシート!$G$6)</f>
        <v/>
      </c>
    </row>
    <row r="1169" spans="26:37">
      <c r="Z1169" s="128">
        <v>1168</v>
      </c>
      <c r="AA1169" s="128" t="str">
        <f>IF(A1169="","",エントリーシート!$D$7)</f>
        <v/>
      </c>
      <c r="AB1169" s="128" t="str">
        <f t="shared" si="172"/>
        <v/>
      </c>
      <c r="AC1169" s="128" t="str">
        <f t="shared" si="173"/>
        <v/>
      </c>
      <c r="AD1169" s="128" t="str">
        <f t="shared" si="174"/>
        <v/>
      </c>
      <c r="AE1169" s="128" t="str">
        <f t="shared" si="175"/>
        <v/>
      </c>
      <c r="AF1169" s="128" t="str">
        <f t="shared" si="176"/>
        <v/>
      </c>
      <c r="AG1169" s="128" t="str">
        <f t="shared" si="177"/>
        <v/>
      </c>
      <c r="AH1169" s="128" t="str">
        <f t="shared" si="178"/>
        <v/>
      </c>
      <c r="AI1169" s="128" t="str">
        <f t="shared" si="179"/>
        <v/>
      </c>
      <c r="AJ1169" s="128" t="str">
        <f t="shared" si="180"/>
        <v/>
      </c>
      <c r="AK1169" s="128" t="str">
        <f>IF(A1169="","",エントリーシート!$G$6)</f>
        <v/>
      </c>
    </row>
    <row r="1170" spans="26:37">
      <c r="Z1170" s="128">
        <v>1169</v>
      </c>
      <c r="AA1170" s="128" t="str">
        <f>IF(A1170="","",エントリーシート!$D$7)</f>
        <v/>
      </c>
      <c r="AB1170" s="128" t="str">
        <f t="shared" si="172"/>
        <v/>
      </c>
      <c r="AC1170" s="128" t="str">
        <f t="shared" si="173"/>
        <v/>
      </c>
      <c r="AD1170" s="128" t="str">
        <f t="shared" si="174"/>
        <v/>
      </c>
      <c r="AE1170" s="128" t="str">
        <f t="shared" si="175"/>
        <v/>
      </c>
      <c r="AF1170" s="128" t="str">
        <f t="shared" si="176"/>
        <v/>
      </c>
      <c r="AG1170" s="128" t="str">
        <f t="shared" si="177"/>
        <v/>
      </c>
      <c r="AH1170" s="128" t="str">
        <f t="shared" si="178"/>
        <v/>
      </c>
      <c r="AI1170" s="128" t="str">
        <f t="shared" si="179"/>
        <v/>
      </c>
      <c r="AJ1170" s="128" t="str">
        <f t="shared" si="180"/>
        <v/>
      </c>
      <c r="AK1170" s="128" t="str">
        <f>IF(A1170="","",エントリーシート!$G$6)</f>
        <v/>
      </c>
    </row>
    <row r="1171" spans="26:37">
      <c r="Z1171" s="128">
        <v>1170</v>
      </c>
      <c r="AA1171" s="128" t="str">
        <f>IF(A1171="","",エントリーシート!$D$7)</f>
        <v/>
      </c>
      <c r="AB1171" s="128" t="str">
        <f t="shared" si="172"/>
        <v/>
      </c>
      <c r="AC1171" s="128" t="str">
        <f t="shared" si="173"/>
        <v/>
      </c>
      <c r="AD1171" s="128" t="str">
        <f t="shared" si="174"/>
        <v/>
      </c>
      <c r="AE1171" s="128" t="str">
        <f t="shared" si="175"/>
        <v/>
      </c>
      <c r="AF1171" s="128" t="str">
        <f t="shared" si="176"/>
        <v/>
      </c>
      <c r="AG1171" s="128" t="str">
        <f t="shared" si="177"/>
        <v/>
      </c>
      <c r="AH1171" s="128" t="str">
        <f t="shared" si="178"/>
        <v/>
      </c>
      <c r="AI1171" s="128" t="str">
        <f t="shared" si="179"/>
        <v/>
      </c>
      <c r="AJ1171" s="128" t="str">
        <f t="shared" si="180"/>
        <v/>
      </c>
      <c r="AK1171" s="128" t="str">
        <f>IF(A1171="","",エントリーシート!$G$6)</f>
        <v/>
      </c>
    </row>
    <row r="1172" spans="26:37">
      <c r="Z1172" s="128">
        <v>1171</v>
      </c>
      <c r="AA1172" s="128" t="str">
        <f>IF(A1172="","",エントリーシート!$D$7)</f>
        <v/>
      </c>
      <c r="AB1172" s="128" t="str">
        <f t="shared" si="172"/>
        <v/>
      </c>
      <c r="AC1172" s="128" t="str">
        <f t="shared" si="173"/>
        <v/>
      </c>
      <c r="AD1172" s="128" t="str">
        <f t="shared" si="174"/>
        <v/>
      </c>
      <c r="AE1172" s="128" t="str">
        <f t="shared" si="175"/>
        <v/>
      </c>
      <c r="AF1172" s="128" t="str">
        <f t="shared" si="176"/>
        <v/>
      </c>
      <c r="AG1172" s="128" t="str">
        <f t="shared" si="177"/>
        <v/>
      </c>
      <c r="AH1172" s="128" t="str">
        <f t="shared" si="178"/>
        <v/>
      </c>
      <c r="AI1172" s="128" t="str">
        <f t="shared" si="179"/>
        <v/>
      </c>
      <c r="AJ1172" s="128" t="str">
        <f t="shared" si="180"/>
        <v/>
      </c>
      <c r="AK1172" s="128" t="str">
        <f>IF(A1172="","",エントリーシート!$G$6)</f>
        <v/>
      </c>
    </row>
    <row r="1173" spans="26:37">
      <c r="Z1173" s="128">
        <v>1172</v>
      </c>
      <c r="AA1173" s="128" t="str">
        <f>IF(A1173="","",エントリーシート!$D$7)</f>
        <v/>
      </c>
      <c r="AB1173" s="128" t="str">
        <f t="shared" si="172"/>
        <v/>
      </c>
      <c r="AC1173" s="128" t="str">
        <f t="shared" si="173"/>
        <v/>
      </c>
      <c r="AD1173" s="128" t="str">
        <f t="shared" si="174"/>
        <v/>
      </c>
      <c r="AE1173" s="128" t="str">
        <f t="shared" si="175"/>
        <v/>
      </c>
      <c r="AF1173" s="128" t="str">
        <f t="shared" si="176"/>
        <v/>
      </c>
      <c r="AG1173" s="128" t="str">
        <f t="shared" si="177"/>
        <v/>
      </c>
      <c r="AH1173" s="128" t="str">
        <f t="shared" si="178"/>
        <v/>
      </c>
      <c r="AI1173" s="128" t="str">
        <f t="shared" si="179"/>
        <v/>
      </c>
      <c r="AJ1173" s="128" t="str">
        <f t="shared" si="180"/>
        <v/>
      </c>
      <c r="AK1173" s="128" t="str">
        <f>IF(A1173="","",エントリーシート!$G$6)</f>
        <v/>
      </c>
    </row>
    <row r="1174" spans="26:37">
      <c r="Z1174" s="128">
        <v>1173</v>
      </c>
      <c r="AA1174" s="128" t="str">
        <f>IF(A1174="","",エントリーシート!$D$7)</f>
        <v/>
      </c>
      <c r="AB1174" s="128" t="str">
        <f t="shared" si="172"/>
        <v/>
      </c>
      <c r="AC1174" s="128" t="str">
        <f t="shared" si="173"/>
        <v/>
      </c>
      <c r="AD1174" s="128" t="str">
        <f t="shared" si="174"/>
        <v/>
      </c>
      <c r="AE1174" s="128" t="str">
        <f t="shared" si="175"/>
        <v/>
      </c>
      <c r="AF1174" s="128" t="str">
        <f t="shared" si="176"/>
        <v/>
      </c>
      <c r="AG1174" s="128" t="str">
        <f t="shared" si="177"/>
        <v/>
      </c>
      <c r="AH1174" s="128" t="str">
        <f t="shared" si="178"/>
        <v/>
      </c>
      <c r="AI1174" s="128" t="str">
        <f t="shared" si="179"/>
        <v/>
      </c>
      <c r="AJ1174" s="128" t="str">
        <f t="shared" si="180"/>
        <v/>
      </c>
      <c r="AK1174" s="128" t="str">
        <f>IF(A1174="","",エントリーシート!$G$6)</f>
        <v/>
      </c>
    </row>
    <row r="1175" spans="26:37">
      <c r="Z1175" s="128">
        <v>1174</v>
      </c>
      <c r="AA1175" s="128" t="str">
        <f>IF(A1175="","",エントリーシート!$D$7)</f>
        <v/>
      </c>
      <c r="AB1175" s="128" t="str">
        <f t="shared" si="172"/>
        <v/>
      </c>
      <c r="AC1175" s="128" t="str">
        <f t="shared" si="173"/>
        <v/>
      </c>
      <c r="AD1175" s="128" t="str">
        <f t="shared" si="174"/>
        <v/>
      </c>
      <c r="AE1175" s="128" t="str">
        <f t="shared" si="175"/>
        <v/>
      </c>
      <c r="AF1175" s="128" t="str">
        <f t="shared" si="176"/>
        <v/>
      </c>
      <c r="AG1175" s="128" t="str">
        <f t="shared" si="177"/>
        <v/>
      </c>
      <c r="AH1175" s="128" t="str">
        <f t="shared" si="178"/>
        <v/>
      </c>
      <c r="AI1175" s="128" t="str">
        <f t="shared" si="179"/>
        <v/>
      </c>
      <c r="AJ1175" s="128" t="str">
        <f t="shared" si="180"/>
        <v/>
      </c>
      <c r="AK1175" s="128" t="str">
        <f>IF(A1175="","",エントリーシート!$G$6)</f>
        <v/>
      </c>
    </row>
    <row r="1176" spans="26:37">
      <c r="Z1176" s="128">
        <v>1175</v>
      </c>
      <c r="AA1176" s="128" t="str">
        <f>IF(A1176="","",エントリーシート!$D$7)</f>
        <v/>
      </c>
      <c r="AB1176" s="128" t="str">
        <f t="shared" si="172"/>
        <v/>
      </c>
      <c r="AC1176" s="128" t="str">
        <f t="shared" si="173"/>
        <v/>
      </c>
      <c r="AD1176" s="128" t="str">
        <f t="shared" si="174"/>
        <v/>
      </c>
      <c r="AE1176" s="128" t="str">
        <f t="shared" si="175"/>
        <v/>
      </c>
      <c r="AF1176" s="128" t="str">
        <f t="shared" si="176"/>
        <v/>
      </c>
      <c r="AG1176" s="128" t="str">
        <f t="shared" si="177"/>
        <v/>
      </c>
      <c r="AH1176" s="128" t="str">
        <f t="shared" si="178"/>
        <v/>
      </c>
      <c r="AI1176" s="128" t="str">
        <f t="shared" si="179"/>
        <v/>
      </c>
      <c r="AJ1176" s="128" t="str">
        <f t="shared" si="180"/>
        <v/>
      </c>
      <c r="AK1176" s="128" t="str">
        <f>IF(A1176="","",エントリーシート!$G$6)</f>
        <v/>
      </c>
    </row>
    <row r="1177" spans="26:37">
      <c r="Z1177" s="128">
        <v>1176</v>
      </c>
      <c r="AA1177" s="128" t="str">
        <f>IF(A1177="","",エントリーシート!$D$7)</f>
        <v/>
      </c>
      <c r="AB1177" s="128" t="str">
        <f t="shared" si="172"/>
        <v/>
      </c>
      <c r="AC1177" s="128" t="str">
        <f t="shared" si="173"/>
        <v/>
      </c>
      <c r="AD1177" s="128" t="str">
        <f t="shared" si="174"/>
        <v/>
      </c>
      <c r="AE1177" s="128" t="str">
        <f t="shared" si="175"/>
        <v/>
      </c>
      <c r="AF1177" s="128" t="str">
        <f t="shared" si="176"/>
        <v/>
      </c>
      <c r="AG1177" s="128" t="str">
        <f t="shared" si="177"/>
        <v/>
      </c>
      <c r="AH1177" s="128" t="str">
        <f t="shared" si="178"/>
        <v/>
      </c>
      <c r="AI1177" s="128" t="str">
        <f t="shared" si="179"/>
        <v/>
      </c>
      <c r="AJ1177" s="128" t="str">
        <f t="shared" si="180"/>
        <v/>
      </c>
      <c r="AK1177" s="128" t="str">
        <f>IF(A1177="","",エントリーシート!$G$6)</f>
        <v/>
      </c>
    </row>
    <row r="1178" spans="26:37">
      <c r="Z1178" s="128">
        <v>1177</v>
      </c>
      <c r="AA1178" s="128" t="str">
        <f>IF(A1178="","",エントリーシート!$D$7)</f>
        <v/>
      </c>
      <c r="AB1178" s="128" t="str">
        <f t="shared" si="172"/>
        <v/>
      </c>
      <c r="AC1178" s="128" t="str">
        <f t="shared" si="173"/>
        <v/>
      </c>
      <c r="AD1178" s="128" t="str">
        <f t="shared" si="174"/>
        <v/>
      </c>
      <c r="AE1178" s="128" t="str">
        <f t="shared" si="175"/>
        <v/>
      </c>
      <c r="AF1178" s="128" t="str">
        <f t="shared" si="176"/>
        <v/>
      </c>
      <c r="AG1178" s="128" t="str">
        <f t="shared" si="177"/>
        <v/>
      </c>
      <c r="AH1178" s="128" t="str">
        <f t="shared" si="178"/>
        <v/>
      </c>
      <c r="AI1178" s="128" t="str">
        <f t="shared" si="179"/>
        <v/>
      </c>
      <c r="AJ1178" s="128" t="str">
        <f t="shared" si="180"/>
        <v/>
      </c>
      <c r="AK1178" s="128" t="str">
        <f>IF(A1178="","",エントリーシート!$G$6)</f>
        <v/>
      </c>
    </row>
    <row r="1179" spans="26:37">
      <c r="Z1179" s="128">
        <v>1178</v>
      </c>
      <c r="AA1179" s="128" t="str">
        <f>IF(A1179="","",エントリーシート!$D$7)</f>
        <v/>
      </c>
      <c r="AB1179" s="128" t="str">
        <f t="shared" si="172"/>
        <v/>
      </c>
      <c r="AC1179" s="128" t="str">
        <f t="shared" si="173"/>
        <v/>
      </c>
      <c r="AD1179" s="128" t="str">
        <f t="shared" si="174"/>
        <v/>
      </c>
      <c r="AE1179" s="128" t="str">
        <f t="shared" si="175"/>
        <v/>
      </c>
      <c r="AF1179" s="128" t="str">
        <f t="shared" si="176"/>
        <v/>
      </c>
      <c r="AG1179" s="128" t="str">
        <f t="shared" si="177"/>
        <v/>
      </c>
      <c r="AH1179" s="128" t="str">
        <f t="shared" si="178"/>
        <v/>
      </c>
      <c r="AI1179" s="128" t="str">
        <f t="shared" si="179"/>
        <v/>
      </c>
      <c r="AJ1179" s="128" t="str">
        <f t="shared" si="180"/>
        <v/>
      </c>
      <c r="AK1179" s="128" t="str">
        <f>IF(A1179="","",エントリーシート!$G$6)</f>
        <v/>
      </c>
    </row>
    <row r="1180" spans="26:37">
      <c r="Z1180" s="128">
        <v>1179</v>
      </c>
      <c r="AA1180" s="128" t="str">
        <f>IF(A1180="","",エントリーシート!$D$7)</f>
        <v/>
      </c>
      <c r="AB1180" s="128" t="str">
        <f t="shared" si="172"/>
        <v/>
      </c>
      <c r="AC1180" s="128" t="str">
        <f t="shared" si="173"/>
        <v/>
      </c>
      <c r="AD1180" s="128" t="str">
        <f t="shared" si="174"/>
        <v/>
      </c>
      <c r="AE1180" s="128" t="str">
        <f t="shared" si="175"/>
        <v/>
      </c>
      <c r="AF1180" s="128" t="str">
        <f t="shared" si="176"/>
        <v/>
      </c>
      <c r="AG1180" s="128" t="str">
        <f t="shared" si="177"/>
        <v/>
      </c>
      <c r="AH1180" s="128" t="str">
        <f t="shared" si="178"/>
        <v/>
      </c>
      <c r="AI1180" s="128" t="str">
        <f t="shared" si="179"/>
        <v/>
      </c>
      <c r="AJ1180" s="128" t="str">
        <f t="shared" si="180"/>
        <v/>
      </c>
      <c r="AK1180" s="128" t="str">
        <f>IF(A1180="","",エントリーシート!$G$6)</f>
        <v/>
      </c>
    </row>
    <row r="1181" spans="26:37">
      <c r="Z1181" s="128">
        <v>1180</v>
      </c>
      <c r="AA1181" s="128" t="str">
        <f>IF(A1181="","",エントリーシート!$D$7)</f>
        <v/>
      </c>
      <c r="AB1181" s="128" t="str">
        <f t="shared" si="172"/>
        <v/>
      </c>
      <c r="AC1181" s="128" t="str">
        <f t="shared" si="173"/>
        <v/>
      </c>
      <c r="AD1181" s="128" t="str">
        <f t="shared" si="174"/>
        <v/>
      </c>
      <c r="AE1181" s="128" t="str">
        <f t="shared" si="175"/>
        <v/>
      </c>
      <c r="AF1181" s="128" t="str">
        <f t="shared" si="176"/>
        <v/>
      </c>
      <c r="AG1181" s="128" t="str">
        <f t="shared" si="177"/>
        <v/>
      </c>
      <c r="AH1181" s="128" t="str">
        <f t="shared" si="178"/>
        <v/>
      </c>
      <c r="AI1181" s="128" t="str">
        <f t="shared" si="179"/>
        <v/>
      </c>
      <c r="AJ1181" s="128" t="str">
        <f t="shared" si="180"/>
        <v/>
      </c>
      <c r="AK1181" s="128" t="str">
        <f>IF(A1181="","",エントリーシート!$G$6)</f>
        <v/>
      </c>
    </row>
    <row r="1182" spans="26:37">
      <c r="Z1182" s="128">
        <v>1181</v>
      </c>
      <c r="AA1182" s="128" t="str">
        <f>IF(A1182="","",エントリーシート!$D$7)</f>
        <v/>
      </c>
      <c r="AB1182" s="128" t="str">
        <f t="shared" si="172"/>
        <v/>
      </c>
      <c r="AC1182" s="128" t="str">
        <f t="shared" si="173"/>
        <v/>
      </c>
      <c r="AD1182" s="128" t="str">
        <f t="shared" si="174"/>
        <v/>
      </c>
      <c r="AE1182" s="128" t="str">
        <f t="shared" si="175"/>
        <v/>
      </c>
      <c r="AF1182" s="128" t="str">
        <f t="shared" si="176"/>
        <v/>
      </c>
      <c r="AG1182" s="128" t="str">
        <f t="shared" si="177"/>
        <v/>
      </c>
      <c r="AH1182" s="128" t="str">
        <f t="shared" si="178"/>
        <v/>
      </c>
      <c r="AI1182" s="128" t="str">
        <f t="shared" si="179"/>
        <v/>
      </c>
      <c r="AJ1182" s="128" t="str">
        <f t="shared" si="180"/>
        <v/>
      </c>
      <c r="AK1182" s="128" t="str">
        <f>IF(A1182="","",エントリーシート!$G$6)</f>
        <v/>
      </c>
    </row>
    <row r="1183" spans="26:37">
      <c r="Z1183" s="128">
        <v>1182</v>
      </c>
      <c r="AA1183" s="128" t="str">
        <f>IF(A1183="","",エントリーシート!$D$7)</f>
        <v/>
      </c>
      <c r="AB1183" s="128" t="str">
        <f t="shared" si="172"/>
        <v/>
      </c>
      <c r="AC1183" s="128" t="str">
        <f t="shared" si="173"/>
        <v/>
      </c>
      <c r="AD1183" s="128" t="str">
        <f t="shared" si="174"/>
        <v/>
      </c>
      <c r="AE1183" s="128" t="str">
        <f t="shared" si="175"/>
        <v/>
      </c>
      <c r="AF1183" s="128" t="str">
        <f t="shared" si="176"/>
        <v/>
      </c>
      <c r="AG1183" s="128" t="str">
        <f t="shared" si="177"/>
        <v/>
      </c>
      <c r="AH1183" s="128" t="str">
        <f t="shared" si="178"/>
        <v/>
      </c>
      <c r="AI1183" s="128" t="str">
        <f t="shared" si="179"/>
        <v/>
      </c>
      <c r="AJ1183" s="128" t="str">
        <f t="shared" si="180"/>
        <v/>
      </c>
      <c r="AK1183" s="128" t="str">
        <f>IF(A1183="","",エントリーシート!$G$6)</f>
        <v/>
      </c>
    </row>
    <row r="1184" spans="26:37">
      <c r="Z1184" s="128">
        <v>1183</v>
      </c>
      <c r="AA1184" s="128" t="str">
        <f>IF(A1184="","",エントリーシート!$D$7)</f>
        <v/>
      </c>
      <c r="AB1184" s="128" t="str">
        <f t="shared" si="172"/>
        <v/>
      </c>
      <c r="AC1184" s="128" t="str">
        <f t="shared" si="173"/>
        <v/>
      </c>
      <c r="AD1184" s="128" t="str">
        <f t="shared" si="174"/>
        <v/>
      </c>
      <c r="AE1184" s="128" t="str">
        <f t="shared" si="175"/>
        <v/>
      </c>
      <c r="AF1184" s="128" t="str">
        <f t="shared" si="176"/>
        <v/>
      </c>
      <c r="AG1184" s="128" t="str">
        <f t="shared" si="177"/>
        <v/>
      </c>
      <c r="AH1184" s="128" t="str">
        <f t="shared" si="178"/>
        <v/>
      </c>
      <c r="AI1184" s="128" t="str">
        <f t="shared" si="179"/>
        <v/>
      </c>
      <c r="AJ1184" s="128" t="str">
        <f t="shared" si="180"/>
        <v/>
      </c>
      <c r="AK1184" s="128" t="str">
        <f>IF(A1184="","",エントリーシート!$G$6)</f>
        <v/>
      </c>
    </row>
    <row r="1185" spans="26:37">
      <c r="Z1185" s="128">
        <v>1184</v>
      </c>
      <c r="AA1185" s="128" t="str">
        <f>IF(A1185="","",エントリーシート!$D$7)</f>
        <v/>
      </c>
      <c r="AB1185" s="128" t="str">
        <f t="shared" si="172"/>
        <v/>
      </c>
      <c r="AC1185" s="128" t="str">
        <f t="shared" si="173"/>
        <v/>
      </c>
      <c r="AD1185" s="128" t="str">
        <f t="shared" si="174"/>
        <v/>
      </c>
      <c r="AE1185" s="128" t="str">
        <f t="shared" si="175"/>
        <v/>
      </c>
      <c r="AF1185" s="128" t="str">
        <f t="shared" si="176"/>
        <v/>
      </c>
      <c r="AG1185" s="128" t="str">
        <f t="shared" si="177"/>
        <v/>
      </c>
      <c r="AH1185" s="128" t="str">
        <f t="shared" si="178"/>
        <v/>
      </c>
      <c r="AI1185" s="128" t="str">
        <f t="shared" si="179"/>
        <v/>
      </c>
      <c r="AJ1185" s="128" t="str">
        <f t="shared" si="180"/>
        <v/>
      </c>
      <c r="AK1185" s="128" t="str">
        <f>IF(A1185="","",エントリーシート!$G$6)</f>
        <v/>
      </c>
    </row>
    <row r="1186" spans="26:37">
      <c r="Z1186" s="128">
        <v>1185</v>
      </c>
      <c r="AA1186" s="128" t="str">
        <f>IF(A1186="","",エントリーシート!$D$7)</f>
        <v/>
      </c>
      <c r="AB1186" s="128" t="str">
        <f t="shared" si="172"/>
        <v/>
      </c>
      <c r="AC1186" s="128" t="str">
        <f t="shared" si="173"/>
        <v/>
      </c>
      <c r="AD1186" s="128" t="str">
        <f t="shared" si="174"/>
        <v/>
      </c>
      <c r="AE1186" s="128" t="str">
        <f t="shared" si="175"/>
        <v/>
      </c>
      <c r="AF1186" s="128" t="str">
        <f t="shared" si="176"/>
        <v/>
      </c>
      <c r="AG1186" s="128" t="str">
        <f t="shared" si="177"/>
        <v/>
      </c>
      <c r="AH1186" s="128" t="str">
        <f t="shared" si="178"/>
        <v/>
      </c>
      <c r="AI1186" s="128" t="str">
        <f t="shared" si="179"/>
        <v/>
      </c>
      <c r="AJ1186" s="128" t="str">
        <f t="shared" si="180"/>
        <v/>
      </c>
      <c r="AK1186" s="128" t="str">
        <f>IF(A1186="","",エントリーシート!$G$6)</f>
        <v/>
      </c>
    </row>
    <row r="1187" spans="26:37">
      <c r="Z1187" s="128">
        <v>1186</v>
      </c>
      <c r="AA1187" s="128" t="str">
        <f>IF(A1187="","",エントリーシート!$D$7)</f>
        <v/>
      </c>
      <c r="AB1187" s="128" t="str">
        <f t="shared" si="172"/>
        <v/>
      </c>
      <c r="AC1187" s="128" t="str">
        <f t="shared" si="173"/>
        <v/>
      </c>
      <c r="AD1187" s="128" t="str">
        <f t="shared" si="174"/>
        <v/>
      </c>
      <c r="AE1187" s="128" t="str">
        <f t="shared" si="175"/>
        <v/>
      </c>
      <c r="AF1187" s="128" t="str">
        <f t="shared" si="176"/>
        <v/>
      </c>
      <c r="AG1187" s="128" t="str">
        <f t="shared" si="177"/>
        <v/>
      </c>
      <c r="AH1187" s="128" t="str">
        <f t="shared" si="178"/>
        <v/>
      </c>
      <c r="AI1187" s="128" t="str">
        <f t="shared" si="179"/>
        <v/>
      </c>
      <c r="AJ1187" s="128" t="str">
        <f t="shared" si="180"/>
        <v/>
      </c>
      <c r="AK1187" s="128" t="str">
        <f>IF(A1187="","",エントリーシート!$G$6)</f>
        <v/>
      </c>
    </row>
    <row r="1188" spans="26:37">
      <c r="Z1188" s="128">
        <v>1187</v>
      </c>
      <c r="AA1188" s="128" t="str">
        <f>IF(A1188="","",エントリーシート!$D$7)</f>
        <v/>
      </c>
      <c r="AB1188" s="128" t="str">
        <f t="shared" si="172"/>
        <v/>
      </c>
      <c r="AC1188" s="128" t="str">
        <f t="shared" si="173"/>
        <v/>
      </c>
      <c r="AD1188" s="128" t="str">
        <f t="shared" si="174"/>
        <v/>
      </c>
      <c r="AE1188" s="128" t="str">
        <f t="shared" si="175"/>
        <v/>
      </c>
      <c r="AF1188" s="128" t="str">
        <f t="shared" si="176"/>
        <v/>
      </c>
      <c r="AG1188" s="128" t="str">
        <f t="shared" si="177"/>
        <v/>
      </c>
      <c r="AH1188" s="128" t="str">
        <f t="shared" si="178"/>
        <v/>
      </c>
      <c r="AI1188" s="128" t="str">
        <f t="shared" si="179"/>
        <v/>
      </c>
      <c r="AJ1188" s="128" t="str">
        <f t="shared" si="180"/>
        <v/>
      </c>
      <c r="AK1188" s="128" t="str">
        <f>IF(A1188="","",エントリーシート!$G$6)</f>
        <v/>
      </c>
    </row>
    <row r="1189" spans="26:37">
      <c r="Z1189" s="128">
        <v>1188</v>
      </c>
      <c r="AA1189" s="128" t="str">
        <f>IF(A1189="","",エントリーシート!$D$7)</f>
        <v/>
      </c>
      <c r="AB1189" s="128" t="str">
        <f t="shared" si="172"/>
        <v/>
      </c>
      <c r="AC1189" s="128" t="str">
        <f t="shared" si="173"/>
        <v/>
      </c>
      <c r="AD1189" s="128" t="str">
        <f t="shared" si="174"/>
        <v/>
      </c>
      <c r="AE1189" s="128" t="str">
        <f t="shared" si="175"/>
        <v/>
      </c>
      <c r="AF1189" s="128" t="str">
        <f t="shared" si="176"/>
        <v/>
      </c>
      <c r="AG1189" s="128" t="str">
        <f t="shared" si="177"/>
        <v/>
      </c>
      <c r="AH1189" s="128" t="str">
        <f t="shared" si="178"/>
        <v/>
      </c>
      <c r="AI1189" s="128" t="str">
        <f t="shared" si="179"/>
        <v/>
      </c>
      <c r="AJ1189" s="128" t="str">
        <f t="shared" si="180"/>
        <v/>
      </c>
      <c r="AK1189" s="128" t="str">
        <f>IF(A1189="","",エントリーシート!$G$6)</f>
        <v/>
      </c>
    </row>
    <row r="1190" spans="26:37">
      <c r="Z1190" s="128">
        <v>1189</v>
      </c>
      <c r="AA1190" s="128" t="str">
        <f>IF(A1190="","",エントリーシート!$D$7)</f>
        <v/>
      </c>
      <c r="AB1190" s="128" t="str">
        <f t="shared" si="172"/>
        <v/>
      </c>
      <c r="AC1190" s="128" t="str">
        <f t="shared" si="173"/>
        <v/>
      </c>
      <c r="AD1190" s="128" t="str">
        <f t="shared" si="174"/>
        <v/>
      </c>
      <c r="AE1190" s="128" t="str">
        <f t="shared" si="175"/>
        <v/>
      </c>
      <c r="AF1190" s="128" t="str">
        <f t="shared" si="176"/>
        <v/>
      </c>
      <c r="AG1190" s="128" t="str">
        <f t="shared" si="177"/>
        <v/>
      </c>
      <c r="AH1190" s="128" t="str">
        <f t="shared" si="178"/>
        <v/>
      </c>
      <c r="AI1190" s="128" t="str">
        <f t="shared" si="179"/>
        <v/>
      </c>
      <c r="AJ1190" s="128" t="str">
        <f t="shared" si="180"/>
        <v/>
      </c>
      <c r="AK1190" s="128" t="str">
        <f>IF(A1190="","",エントリーシート!$G$6)</f>
        <v/>
      </c>
    </row>
    <row r="1191" spans="26:37">
      <c r="Z1191" s="128">
        <v>1190</v>
      </c>
      <c r="AA1191" s="128" t="str">
        <f>IF(A1191="","",エントリーシート!$D$7)</f>
        <v/>
      </c>
      <c r="AB1191" s="128" t="str">
        <f t="shared" si="172"/>
        <v/>
      </c>
      <c r="AC1191" s="128" t="str">
        <f t="shared" si="173"/>
        <v/>
      </c>
      <c r="AD1191" s="128" t="str">
        <f t="shared" si="174"/>
        <v/>
      </c>
      <c r="AE1191" s="128" t="str">
        <f t="shared" si="175"/>
        <v/>
      </c>
      <c r="AF1191" s="128" t="str">
        <f t="shared" si="176"/>
        <v/>
      </c>
      <c r="AG1191" s="128" t="str">
        <f t="shared" si="177"/>
        <v/>
      </c>
      <c r="AH1191" s="128" t="str">
        <f t="shared" si="178"/>
        <v/>
      </c>
      <c r="AI1191" s="128" t="str">
        <f t="shared" si="179"/>
        <v/>
      </c>
      <c r="AJ1191" s="128" t="str">
        <f t="shared" si="180"/>
        <v/>
      </c>
      <c r="AK1191" s="128" t="str">
        <f>IF(A1191="","",エントリーシート!$G$6)</f>
        <v/>
      </c>
    </row>
    <row r="1192" spans="26:37">
      <c r="Z1192" s="128">
        <v>1191</v>
      </c>
      <c r="AA1192" s="128" t="str">
        <f>IF(A1192="","",エントリーシート!$D$7)</f>
        <v/>
      </c>
      <c r="AB1192" s="128" t="str">
        <f t="shared" si="172"/>
        <v/>
      </c>
      <c r="AC1192" s="128" t="str">
        <f t="shared" si="173"/>
        <v/>
      </c>
      <c r="AD1192" s="128" t="str">
        <f t="shared" si="174"/>
        <v/>
      </c>
      <c r="AE1192" s="128" t="str">
        <f t="shared" si="175"/>
        <v/>
      </c>
      <c r="AF1192" s="128" t="str">
        <f t="shared" si="176"/>
        <v/>
      </c>
      <c r="AG1192" s="128" t="str">
        <f t="shared" si="177"/>
        <v/>
      </c>
      <c r="AH1192" s="128" t="str">
        <f t="shared" si="178"/>
        <v/>
      </c>
      <c r="AI1192" s="128" t="str">
        <f t="shared" si="179"/>
        <v/>
      </c>
      <c r="AJ1192" s="128" t="str">
        <f t="shared" si="180"/>
        <v/>
      </c>
      <c r="AK1192" s="128" t="str">
        <f>IF(A1192="","",エントリーシート!$G$6)</f>
        <v/>
      </c>
    </row>
    <row r="1193" spans="26:37">
      <c r="Z1193" s="128">
        <v>1192</v>
      </c>
      <c r="AA1193" s="128" t="str">
        <f>IF(A1193="","",エントリーシート!$D$7)</f>
        <v/>
      </c>
      <c r="AB1193" s="128" t="str">
        <f t="shared" si="172"/>
        <v/>
      </c>
      <c r="AC1193" s="128" t="str">
        <f t="shared" si="173"/>
        <v/>
      </c>
      <c r="AD1193" s="128" t="str">
        <f t="shared" si="174"/>
        <v/>
      </c>
      <c r="AE1193" s="128" t="str">
        <f t="shared" si="175"/>
        <v/>
      </c>
      <c r="AF1193" s="128" t="str">
        <f t="shared" si="176"/>
        <v/>
      </c>
      <c r="AG1193" s="128" t="str">
        <f t="shared" si="177"/>
        <v/>
      </c>
      <c r="AH1193" s="128" t="str">
        <f t="shared" si="178"/>
        <v/>
      </c>
      <c r="AI1193" s="128" t="str">
        <f t="shared" si="179"/>
        <v/>
      </c>
      <c r="AJ1193" s="128" t="str">
        <f t="shared" si="180"/>
        <v/>
      </c>
      <c r="AK1193" s="128" t="str">
        <f>IF(A1193="","",エントリーシート!$G$6)</f>
        <v/>
      </c>
    </row>
    <row r="1194" spans="26:37">
      <c r="Z1194" s="128">
        <v>1193</v>
      </c>
      <c r="AA1194" s="128" t="str">
        <f>IF(A1194="","",エントリーシート!$D$7)</f>
        <v/>
      </c>
      <c r="AB1194" s="128" t="str">
        <f t="shared" si="172"/>
        <v/>
      </c>
      <c r="AC1194" s="128" t="str">
        <f t="shared" si="173"/>
        <v/>
      </c>
      <c r="AD1194" s="128" t="str">
        <f t="shared" si="174"/>
        <v/>
      </c>
      <c r="AE1194" s="128" t="str">
        <f t="shared" si="175"/>
        <v/>
      </c>
      <c r="AF1194" s="128" t="str">
        <f t="shared" si="176"/>
        <v/>
      </c>
      <c r="AG1194" s="128" t="str">
        <f t="shared" si="177"/>
        <v/>
      </c>
      <c r="AH1194" s="128" t="str">
        <f t="shared" si="178"/>
        <v/>
      </c>
      <c r="AI1194" s="128" t="str">
        <f t="shared" si="179"/>
        <v/>
      </c>
      <c r="AJ1194" s="128" t="str">
        <f t="shared" si="180"/>
        <v/>
      </c>
      <c r="AK1194" s="128" t="str">
        <f>IF(A1194="","",エントリーシート!$G$6)</f>
        <v/>
      </c>
    </row>
    <row r="1195" spans="26:37">
      <c r="Z1195" s="128">
        <v>1194</v>
      </c>
      <c r="AA1195" s="128" t="str">
        <f>IF(A1195="","",エントリーシート!$D$7)</f>
        <v/>
      </c>
      <c r="AB1195" s="128" t="str">
        <f t="shared" si="172"/>
        <v/>
      </c>
      <c r="AC1195" s="128" t="str">
        <f t="shared" si="173"/>
        <v/>
      </c>
      <c r="AD1195" s="128" t="str">
        <f t="shared" si="174"/>
        <v/>
      </c>
      <c r="AE1195" s="128" t="str">
        <f t="shared" si="175"/>
        <v/>
      </c>
      <c r="AF1195" s="128" t="str">
        <f t="shared" si="176"/>
        <v/>
      </c>
      <c r="AG1195" s="128" t="str">
        <f t="shared" si="177"/>
        <v/>
      </c>
      <c r="AH1195" s="128" t="str">
        <f t="shared" si="178"/>
        <v/>
      </c>
      <c r="AI1195" s="128" t="str">
        <f t="shared" si="179"/>
        <v/>
      </c>
      <c r="AJ1195" s="128" t="str">
        <f t="shared" si="180"/>
        <v/>
      </c>
      <c r="AK1195" s="128" t="str">
        <f>IF(A1195="","",エントリーシート!$G$6)</f>
        <v/>
      </c>
    </row>
    <row r="1196" spans="26:37">
      <c r="Z1196" s="128">
        <v>1195</v>
      </c>
      <c r="AA1196" s="128" t="str">
        <f>IF(A1196="","",エントリーシート!$D$7)</f>
        <v/>
      </c>
      <c r="AB1196" s="128" t="str">
        <f t="shared" si="172"/>
        <v/>
      </c>
      <c r="AC1196" s="128" t="str">
        <f t="shared" si="173"/>
        <v/>
      </c>
      <c r="AD1196" s="128" t="str">
        <f t="shared" si="174"/>
        <v/>
      </c>
      <c r="AE1196" s="128" t="str">
        <f t="shared" si="175"/>
        <v/>
      </c>
      <c r="AF1196" s="128" t="str">
        <f t="shared" si="176"/>
        <v/>
      </c>
      <c r="AG1196" s="128" t="str">
        <f t="shared" si="177"/>
        <v/>
      </c>
      <c r="AH1196" s="128" t="str">
        <f t="shared" si="178"/>
        <v/>
      </c>
      <c r="AI1196" s="128" t="str">
        <f t="shared" si="179"/>
        <v/>
      </c>
      <c r="AJ1196" s="128" t="str">
        <f t="shared" si="180"/>
        <v/>
      </c>
      <c r="AK1196" s="128" t="str">
        <f>IF(A1196="","",エントリーシート!$G$6)</f>
        <v/>
      </c>
    </row>
    <row r="1197" spans="26:37">
      <c r="Z1197" s="128">
        <v>1196</v>
      </c>
      <c r="AA1197" s="128" t="str">
        <f>IF(A1197="","",エントリーシート!$D$7)</f>
        <v/>
      </c>
      <c r="AB1197" s="128" t="str">
        <f t="shared" si="172"/>
        <v/>
      </c>
      <c r="AC1197" s="128" t="str">
        <f t="shared" si="173"/>
        <v/>
      </c>
      <c r="AD1197" s="128" t="str">
        <f t="shared" si="174"/>
        <v/>
      </c>
      <c r="AE1197" s="128" t="str">
        <f t="shared" si="175"/>
        <v/>
      </c>
      <c r="AF1197" s="128" t="str">
        <f t="shared" si="176"/>
        <v/>
      </c>
      <c r="AG1197" s="128" t="str">
        <f t="shared" si="177"/>
        <v/>
      </c>
      <c r="AH1197" s="128" t="str">
        <f t="shared" si="178"/>
        <v/>
      </c>
      <c r="AI1197" s="128" t="str">
        <f t="shared" si="179"/>
        <v/>
      </c>
      <c r="AJ1197" s="128" t="str">
        <f t="shared" si="180"/>
        <v/>
      </c>
      <c r="AK1197" s="128" t="str">
        <f>IF(A1197="","",エントリーシート!$G$6)</f>
        <v/>
      </c>
    </row>
    <row r="1198" spans="26:37">
      <c r="Z1198" s="128">
        <v>1197</v>
      </c>
      <c r="AA1198" s="128" t="str">
        <f>IF(A1198="","",エントリーシート!$D$7)</f>
        <v/>
      </c>
      <c r="AB1198" s="128" t="str">
        <f t="shared" si="172"/>
        <v/>
      </c>
      <c r="AC1198" s="128" t="str">
        <f t="shared" si="173"/>
        <v/>
      </c>
      <c r="AD1198" s="128" t="str">
        <f t="shared" si="174"/>
        <v/>
      </c>
      <c r="AE1198" s="128" t="str">
        <f t="shared" si="175"/>
        <v/>
      </c>
      <c r="AF1198" s="128" t="str">
        <f t="shared" si="176"/>
        <v/>
      </c>
      <c r="AG1198" s="128" t="str">
        <f t="shared" si="177"/>
        <v/>
      </c>
      <c r="AH1198" s="128" t="str">
        <f t="shared" si="178"/>
        <v/>
      </c>
      <c r="AI1198" s="128" t="str">
        <f t="shared" si="179"/>
        <v/>
      </c>
      <c r="AJ1198" s="128" t="str">
        <f t="shared" si="180"/>
        <v/>
      </c>
      <c r="AK1198" s="128" t="str">
        <f>IF(A1198="","",エントリーシート!$G$6)</f>
        <v/>
      </c>
    </row>
    <row r="1199" spans="26:37">
      <c r="Z1199" s="128">
        <v>1198</v>
      </c>
      <c r="AA1199" s="128" t="str">
        <f>IF(A1199="","",エントリーシート!$D$7)</f>
        <v/>
      </c>
      <c r="AB1199" s="128" t="str">
        <f t="shared" si="172"/>
        <v/>
      </c>
      <c r="AC1199" s="128" t="str">
        <f t="shared" si="173"/>
        <v/>
      </c>
      <c r="AD1199" s="128" t="str">
        <f t="shared" si="174"/>
        <v/>
      </c>
      <c r="AE1199" s="128" t="str">
        <f t="shared" si="175"/>
        <v/>
      </c>
      <c r="AF1199" s="128" t="str">
        <f t="shared" si="176"/>
        <v/>
      </c>
      <c r="AG1199" s="128" t="str">
        <f t="shared" si="177"/>
        <v/>
      </c>
      <c r="AH1199" s="128" t="str">
        <f t="shared" si="178"/>
        <v/>
      </c>
      <c r="AI1199" s="128" t="str">
        <f t="shared" si="179"/>
        <v/>
      </c>
      <c r="AJ1199" s="128" t="str">
        <f t="shared" si="180"/>
        <v/>
      </c>
      <c r="AK1199" s="128" t="str">
        <f>IF(A1199="","",エントリーシート!$G$6)</f>
        <v/>
      </c>
    </row>
    <row r="1200" spans="26:37">
      <c r="Z1200" s="128">
        <v>1199</v>
      </c>
      <c r="AA1200" s="128" t="str">
        <f>IF(A1200="","",エントリーシート!$D$7)</f>
        <v/>
      </c>
      <c r="AB1200" s="128" t="str">
        <f t="shared" si="172"/>
        <v/>
      </c>
      <c r="AC1200" s="128" t="str">
        <f t="shared" si="173"/>
        <v/>
      </c>
      <c r="AD1200" s="128" t="str">
        <f t="shared" si="174"/>
        <v/>
      </c>
      <c r="AE1200" s="128" t="str">
        <f t="shared" si="175"/>
        <v/>
      </c>
      <c r="AF1200" s="128" t="str">
        <f t="shared" si="176"/>
        <v/>
      </c>
      <c r="AG1200" s="128" t="str">
        <f t="shared" si="177"/>
        <v/>
      </c>
      <c r="AH1200" s="128" t="str">
        <f t="shared" si="178"/>
        <v/>
      </c>
      <c r="AI1200" s="128" t="str">
        <f t="shared" si="179"/>
        <v/>
      </c>
      <c r="AJ1200" s="128" t="str">
        <f t="shared" si="180"/>
        <v/>
      </c>
      <c r="AK1200" s="128" t="str">
        <f>IF(A1200="","",エントリーシート!$G$6)</f>
        <v/>
      </c>
    </row>
    <row r="1201" spans="26:37">
      <c r="Z1201" s="128">
        <v>1200</v>
      </c>
      <c r="AA1201" s="128" t="str">
        <f>IF(A1201="","",エントリーシート!$D$7)</f>
        <v/>
      </c>
      <c r="AB1201" s="128" t="str">
        <f t="shared" si="172"/>
        <v/>
      </c>
      <c r="AC1201" s="128" t="str">
        <f t="shared" si="173"/>
        <v/>
      </c>
      <c r="AD1201" s="128" t="str">
        <f t="shared" si="174"/>
        <v/>
      </c>
      <c r="AE1201" s="128" t="str">
        <f t="shared" si="175"/>
        <v/>
      </c>
      <c r="AF1201" s="128" t="str">
        <f t="shared" si="176"/>
        <v/>
      </c>
      <c r="AG1201" s="128" t="str">
        <f t="shared" si="177"/>
        <v/>
      </c>
      <c r="AH1201" s="128" t="str">
        <f t="shared" si="178"/>
        <v/>
      </c>
      <c r="AI1201" s="128" t="str">
        <f t="shared" si="179"/>
        <v/>
      </c>
      <c r="AJ1201" s="128" t="str">
        <f t="shared" si="180"/>
        <v/>
      </c>
      <c r="AK1201" s="128" t="str">
        <f>IF(A1201="","",エントリーシート!$G$6)</f>
        <v/>
      </c>
    </row>
    <row r="1202" spans="26:37">
      <c r="Z1202" s="128">
        <v>1201</v>
      </c>
      <c r="AA1202" s="128" t="str">
        <f>IF(A1202="","",エントリーシート!$D$7)</f>
        <v/>
      </c>
      <c r="AB1202" s="128" t="str">
        <f t="shared" si="172"/>
        <v/>
      </c>
      <c r="AC1202" s="128" t="str">
        <f t="shared" si="173"/>
        <v/>
      </c>
      <c r="AD1202" s="128" t="str">
        <f t="shared" si="174"/>
        <v/>
      </c>
      <c r="AE1202" s="128" t="str">
        <f t="shared" si="175"/>
        <v/>
      </c>
      <c r="AF1202" s="128" t="str">
        <f t="shared" si="176"/>
        <v/>
      </c>
      <c r="AG1202" s="128" t="str">
        <f t="shared" si="177"/>
        <v/>
      </c>
      <c r="AH1202" s="128" t="str">
        <f t="shared" si="178"/>
        <v/>
      </c>
      <c r="AI1202" s="128" t="str">
        <f t="shared" si="179"/>
        <v/>
      </c>
      <c r="AJ1202" s="128" t="str">
        <f t="shared" si="180"/>
        <v/>
      </c>
      <c r="AK1202" s="128" t="str">
        <f>IF(A1202="","",エントリーシート!$G$6)</f>
        <v/>
      </c>
    </row>
    <row r="1203" spans="26:37">
      <c r="Z1203" s="128">
        <v>1202</v>
      </c>
      <c r="AA1203" s="128" t="str">
        <f>IF(A1203="","",エントリーシート!$D$7)</f>
        <v/>
      </c>
      <c r="AB1203" s="128" t="str">
        <f t="shared" si="172"/>
        <v/>
      </c>
      <c r="AC1203" s="128" t="str">
        <f t="shared" si="173"/>
        <v/>
      </c>
      <c r="AD1203" s="128" t="str">
        <f t="shared" si="174"/>
        <v/>
      </c>
      <c r="AE1203" s="128" t="str">
        <f t="shared" si="175"/>
        <v/>
      </c>
      <c r="AF1203" s="128" t="str">
        <f t="shared" si="176"/>
        <v/>
      </c>
      <c r="AG1203" s="128" t="str">
        <f t="shared" si="177"/>
        <v/>
      </c>
      <c r="AH1203" s="128" t="str">
        <f t="shared" si="178"/>
        <v/>
      </c>
      <c r="AI1203" s="128" t="str">
        <f t="shared" si="179"/>
        <v/>
      </c>
      <c r="AJ1203" s="128" t="str">
        <f t="shared" si="180"/>
        <v/>
      </c>
      <c r="AK1203" s="128" t="str">
        <f>IF(A1203="","",エントリーシート!$G$6)</f>
        <v/>
      </c>
    </row>
    <row r="1204" spans="26:37">
      <c r="Z1204" s="128">
        <v>1203</v>
      </c>
      <c r="AA1204" s="128" t="str">
        <f>IF(A1204="","",エントリーシート!$D$7)</f>
        <v/>
      </c>
      <c r="AB1204" s="128" t="str">
        <f t="shared" si="172"/>
        <v/>
      </c>
      <c r="AC1204" s="128" t="str">
        <f t="shared" si="173"/>
        <v/>
      </c>
      <c r="AD1204" s="128" t="str">
        <f t="shared" si="174"/>
        <v/>
      </c>
      <c r="AE1204" s="128" t="str">
        <f t="shared" si="175"/>
        <v/>
      </c>
      <c r="AF1204" s="128" t="str">
        <f t="shared" si="176"/>
        <v/>
      </c>
      <c r="AG1204" s="128" t="str">
        <f t="shared" si="177"/>
        <v/>
      </c>
      <c r="AH1204" s="128" t="str">
        <f t="shared" si="178"/>
        <v/>
      </c>
      <c r="AI1204" s="128" t="str">
        <f t="shared" si="179"/>
        <v/>
      </c>
      <c r="AJ1204" s="128" t="str">
        <f t="shared" si="180"/>
        <v/>
      </c>
      <c r="AK1204" s="128" t="str">
        <f>IF(A1204="","",エントリーシート!$G$6)</f>
        <v/>
      </c>
    </row>
    <row r="1205" spans="26:37">
      <c r="Z1205" s="128">
        <v>1204</v>
      </c>
      <c r="AA1205" s="128" t="str">
        <f>IF(A1205="","",エントリーシート!$D$7)</f>
        <v/>
      </c>
      <c r="AB1205" s="128" t="str">
        <f t="shared" si="172"/>
        <v/>
      </c>
      <c r="AC1205" s="128" t="str">
        <f t="shared" si="173"/>
        <v/>
      </c>
      <c r="AD1205" s="128" t="str">
        <f t="shared" si="174"/>
        <v/>
      </c>
      <c r="AE1205" s="128" t="str">
        <f t="shared" si="175"/>
        <v/>
      </c>
      <c r="AF1205" s="128" t="str">
        <f t="shared" si="176"/>
        <v/>
      </c>
      <c r="AG1205" s="128" t="str">
        <f t="shared" si="177"/>
        <v/>
      </c>
      <c r="AH1205" s="128" t="str">
        <f t="shared" si="178"/>
        <v/>
      </c>
      <c r="AI1205" s="128" t="str">
        <f t="shared" si="179"/>
        <v/>
      </c>
      <c r="AJ1205" s="128" t="str">
        <f t="shared" si="180"/>
        <v/>
      </c>
      <c r="AK1205" s="128" t="str">
        <f>IF(A1205="","",エントリーシート!$G$6)</f>
        <v/>
      </c>
    </row>
    <row r="1206" spans="26:37">
      <c r="Z1206" s="128">
        <v>1205</v>
      </c>
      <c r="AA1206" s="128" t="str">
        <f>IF(A1206="","",エントリーシート!$D$7)</f>
        <v/>
      </c>
      <c r="AB1206" s="128" t="str">
        <f t="shared" si="172"/>
        <v/>
      </c>
      <c r="AC1206" s="128" t="str">
        <f t="shared" si="173"/>
        <v/>
      </c>
      <c r="AD1206" s="128" t="str">
        <f t="shared" si="174"/>
        <v/>
      </c>
      <c r="AE1206" s="128" t="str">
        <f t="shared" si="175"/>
        <v/>
      </c>
      <c r="AF1206" s="128" t="str">
        <f t="shared" si="176"/>
        <v/>
      </c>
      <c r="AG1206" s="128" t="str">
        <f t="shared" si="177"/>
        <v/>
      </c>
      <c r="AH1206" s="128" t="str">
        <f t="shared" si="178"/>
        <v/>
      </c>
      <c r="AI1206" s="128" t="str">
        <f t="shared" si="179"/>
        <v/>
      </c>
      <c r="AJ1206" s="128" t="str">
        <f t="shared" si="180"/>
        <v/>
      </c>
      <c r="AK1206" s="128" t="str">
        <f>IF(A1206="","",エントリーシート!$G$6)</f>
        <v/>
      </c>
    </row>
    <row r="1207" spans="26:37">
      <c r="Z1207" s="128">
        <v>1206</v>
      </c>
      <c r="AA1207" s="128" t="str">
        <f>IF(A1207="","",エントリーシート!$D$7)</f>
        <v/>
      </c>
      <c r="AB1207" s="128" t="str">
        <f t="shared" si="172"/>
        <v/>
      </c>
      <c r="AC1207" s="128" t="str">
        <f t="shared" si="173"/>
        <v/>
      </c>
      <c r="AD1207" s="128" t="str">
        <f t="shared" si="174"/>
        <v/>
      </c>
      <c r="AE1207" s="128" t="str">
        <f t="shared" si="175"/>
        <v/>
      </c>
      <c r="AF1207" s="128" t="str">
        <f t="shared" si="176"/>
        <v/>
      </c>
      <c r="AG1207" s="128" t="str">
        <f t="shared" si="177"/>
        <v/>
      </c>
      <c r="AH1207" s="128" t="str">
        <f t="shared" si="178"/>
        <v/>
      </c>
      <c r="AI1207" s="128" t="str">
        <f t="shared" si="179"/>
        <v/>
      </c>
      <c r="AJ1207" s="128" t="str">
        <f t="shared" si="180"/>
        <v/>
      </c>
      <c r="AK1207" s="128" t="str">
        <f>IF(A1207="","",エントリーシート!$G$6)</f>
        <v/>
      </c>
    </row>
    <row r="1208" spans="26:37">
      <c r="Z1208" s="128">
        <v>1207</v>
      </c>
      <c r="AA1208" s="128" t="str">
        <f>IF(A1208="","",エントリーシート!$D$7)</f>
        <v/>
      </c>
      <c r="AB1208" s="128" t="str">
        <f t="shared" si="172"/>
        <v/>
      </c>
      <c r="AC1208" s="128" t="str">
        <f t="shared" si="173"/>
        <v/>
      </c>
      <c r="AD1208" s="128" t="str">
        <f t="shared" si="174"/>
        <v/>
      </c>
      <c r="AE1208" s="128" t="str">
        <f t="shared" si="175"/>
        <v/>
      </c>
      <c r="AF1208" s="128" t="str">
        <f t="shared" si="176"/>
        <v/>
      </c>
      <c r="AG1208" s="128" t="str">
        <f t="shared" si="177"/>
        <v/>
      </c>
      <c r="AH1208" s="128" t="str">
        <f t="shared" si="178"/>
        <v/>
      </c>
      <c r="AI1208" s="128" t="str">
        <f t="shared" si="179"/>
        <v/>
      </c>
      <c r="AJ1208" s="128" t="str">
        <f t="shared" si="180"/>
        <v/>
      </c>
      <c r="AK1208" s="128" t="str">
        <f>IF(A1208="","",エントリーシート!$G$6)</f>
        <v/>
      </c>
    </row>
    <row r="1209" spans="26:37">
      <c r="Z1209" s="128">
        <v>1208</v>
      </c>
      <c r="AA1209" s="128" t="str">
        <f>IF(A1209="","",エントリーシート!$D$7)</f>
        <v/>
      </c>
      <c r="AB1209" s="128" t="str">
        <f t="shared" si="172"/>
        <v/>
      </c>
      <c r="AC1209" s="128" t="str">
        <f t="shared" si="173"/>
        <v/>
      </c>
      <c r="AD1209" s="128" t="str">
        <f t="shared" si="174"/>
        <v/>
      </c>
      <c r="AE1209" s="128" t="str">
        <f t="shared" si="175"/>
        <v/>
      </c>
      <c r="AF1209" s="128" t="str">
        <f t="shared" si="176"/>
        <v/>
      </c>
      <c r="AG1209" s="128" t="str">
        <f t="shared" si="177"/>
        <v/>
      </c>
      <c r="AH1209" s="128" t="str">
        <f t="shared" si="178"/>
        <v/>
      </c>
      <c r="AI1209" s="128" t="str">
        <f t="shared" si="179"/>
        <v/>
      </c>
      <c r="AJ1209" s="128" t="str">
        <f t="shared" si="180"/>
        <v/>
      </c>
      <c r="AK1209" s="128" t="str">
        <f>IF(A1209="","",エントリーシート!$G$6)</f>
        <v/>
      </c>
    </row>
    <row r="1210" spans="26:37">
      <c r="Z1210" s="128">
        <v>1209</v>
      </c>
      <c r="AA1210" s="128" t="str">
        <f>IF(A1210="","",エントリーシート!$D$7)</f>
        <v/>
      </c>
      <c r="AB1210" s="128" t="str">
        <f t="shared" si="172"/>
        <v/>
      </c>
      <c r="AC1210" s="128" t="str">
        <f t="shared" si="173"/>
        <v/>
      </c>
      <c r="AD1210" s="128" t="str">
        <f t="shared" si="174"/>
        <v/>
      </c>
      <c r="AE1210" s="128" t="str">
        <f t="shared" si="175"/>
        <v/>
      </c>
      <c r="AF1210" s="128" t="str">
        <f t="shared" si="176"/>
        <v/>
      </c>
      <c r="AG1210" s="128" t="str">
        <f t="shared" si="177"/>
        <v/>
      </c>
      <c r="AH1210" s="128" t="str">
        <f t="shared" si="178"/>
        <v/>
      </c>
      <c r="AI1210" s="128" t="str">
        <f t="shared" si="179"/>
        <v/>
      </c>
      <c r="AJ1210" s="128" t="str">
        <f t="shared" si="180"/>
        <v/>
      </c>
      <c r="AK1210" s="128" t="str">
        <f>IF(A1210="","",エントリーシート!$G$6)</f>
        <v/>
      </c>
    </row>
    <row r="1211" spans="26:37">
      <c r="Z1211" s="128">
        <v>1210</v>
      </c>
      <c r="AA1211" s="128" t="str">
        <f>IF(A1211="","",エントリーシート!$D$7)</f>
        <v/>
      </c>
      <c r="AB1211" s="128" t="str">
        <f t="shared" si="172"/>
        <v/>
      </c>
      <c r="AC1211" s="128" t="str">
        <f t="shared" si="173"/>
        <v/>
      </c>
      <c r="AD1211" s="128" t="str">
        <f t="shared" si="174"/>
        <v/>
      </c>
      <c r="AE1211" s="128" t="str">
        <f t="shared" si="175"/>
        <v/>
      </c>
      <c r="AF1211" s="128" t="str">
        <f t="shared" si="176"/>
        <v/>
      </c>
      <c r="AG1211" s="128" t="str">
        <f t="shared" si="177"/>
        <v/>
      </c>
      <c r="AH1211" s="128" t="str">
        <f t="shared" si="178"/>
        <v/>
      </c>
      <c r="AI1211" s="128" t="str">
        <f t="shared" si="179"/>
        <v/>
      </c>
      <c r="AJ1211" s="128" t="str">
        <f t="shared" si="180"/>
        <v/>
      </c>
      <c r="AK1211" s="128" t="str">
        <f>IF(A1211="","",エントリーシート!$G$6)</f>
        <v/>
      </c>
    </row>
    <row r="1212" spans="26:37">
      <c r="Z1212" s="128">
        <v>1211</v>
      </c>
      <c r="AA1212" s="128" t="str">
        <f>IF(A1212="","",エントリーシート!$D$7)</f>
        <v/>
      </c>
      <c r="AB1212" s="128" t="str">
        <f t="shared" si="172"/>
        <v/>
      </c>
      <c r="AC1212" s="128" t="str">
        <f t="shared" si="173"/>
        <v/>
      </c>
      <c r="AD1212" s="128" t="str">
        <f t="shared" si="174"/>
        <v/>
      </c>
      <c r="AE1212" s="128" t="str">
        <f t="shared" si="175"/>
        <v/>
      </c>
      <c r="AF1212" s="128" t="str">
        <f t="shared" si="176"/>
        <v/>
      </c>
      <c r="AG1212" s="128" t="str">
        <f t="shared" si="177"/>
        <v/>
      </c>
      <c r="AH1212" s="128" t="str">
        <f t="shared" si="178"/>
        <v/>
      </c>
      <c r="AI1212" s="128" t="str">
        <f t="shared" si="179"/>
        <v/>
      </c>
      <c r="AJ1212" s="128" t="str">
        <f t="shared" si="180"/>
        <v/>
      </c>
      <c r="AK1212" s="128" t="str">
        <f>IF(A1212="","",エントリーシート!$G$6)</f>
        <v/>
      </c>
    </row>
    <row r="1213" spans="26:37">
      <c r="Z1213" s="128">
        <v>1212</v>
      </c>
      <c r="AA1213" s="128" t="str">
        <f>IF(A1213="","",エントリーシート!$D$7)</f>
        <v/>
      </c>
      <c r="AB1213" s="128" t="str">
        <f t="shared" si="172"/>
        <v/>
      </c>
      <c r="AC1213" s="128" t="str">
        <f t="shared" si="173"/>
        <v/>
      </c>
      <c r="AD1213" s="128" t="str">
        <f t="shared" si="174"/>
        <v/>
      </c>
      <c r="AE1213" s="128" t="str">
        <f t="shared" si="175"/>
        <v/>
      </c>
      <c r="AF1213" s="128" t="str">
        <f t="shared" si="176"/>
        <v/>
      </c>
      <c r="AG1213" s="128" t="str">
        <f t="shared" si="177"/>
        <v/>
      </c>
      <c r="AH1213" s="128" t="str">
        <f t="shared" si="178"/>
        <v/>
      </c>
      <c r="AI1213" s="128" t="str">
        <f t="shared" si="179"/>
        <v/>
      </c>
      <c r="AJ1213" s="128" t="str">
        <f t="shared" si="180"/>
        <v/>
      </c>
      <c r="AK1213" s="128" t="str">
        <f>IF(A1213="","",エントリーシート!$G$6)</f>
        <v/>
      </c>
    </row>
    <row r="1214" spans="26:37">
      <c r="Z1214" s="128">
        <v>1213</v>
      </c>
      <c r="AA1214" s="128" t="str">
        <f>IF(A1214="","",エントリーシート!$D$7)</f>
        <v/>
      </c>
      <c r="AB1214" s="128" t="str">
        <f t="shared" si="172"/>
        <v/>
      </c>
      <c r="AC1214" s="128" t="str">
        <f t="shared" si="173"/>
        <v/>
      </c>
      <c r="AD1214" s="128" t="str">
        <f t="shared" si="174"/>
        <v/>
      </c>
      <c r="AE1214" s="128" t="str">
        <f t="shared" si="175"/>
        <v/>
      </c>
      <c r="AF1214" s="128" t="str">
        <f t="shared" si="176"/>
        <v/>
      </c>
      <c r="AG1214" s="128" t="str">
        <f t="shared" si="177"/>
        <v/>
      </c>
      <c r="AH1214" s="128" t="str">
        <f t="shared" si="178"/>
        <v/>
      </c>
      <c r="AI1214" s="128" t="str">
        <f t="shared" si="179"/>
        <v/>
      </c>
      <c r="AJ1214" s="128" t="str">
        <f t="shared" si="180"/>
        <v/>
      </c>
      <c r="AK1214" s="128" t="str">
        <f>IF(A1214="","",エントリーシート!$G$6)</f>
        <v/>
      </c>
    </row>
    <row r="1215" spans="26:37">
      <c r="Z1215" s="128">
        <v>1214</v>
      </c>
      <c r="AA1215" s="128" t="str">
        <f>IF(A1215="","",エントリーシート!$D$7)</f>
        <v/>
      </c>
      <c r="AB1215" s="128" t="str">
        <f t="shared" si="172"/>
        <v/>
      </c>
      <c r="AC1215" s="128" t="str">
        <f t="shared" si="173"/>
        <v/>
      </c>
      <c r="AD1215" s="128" t="str">
        <f t="shared" si="174"/>
        <v/>
      </c>
      <c r="AE1215" s="128" t="str">
        <f t="shared" si="175"/>
        <v/>
      </c>
      <c r="AF1215" s="128" t="str">
        <f t="shared" si="176"/>
        <v/>
      </c>
      <c r="AG1215" s="128" t="str">
        <f t="shared" si="177"/>
        <v/>
      </c>
      <c r="AH1215" s="128" t="str">
        <f t="shared" si="178"/>
        <v/>
      </c>
      <c r="AI1215" s="128" t="str">
        <f t="shared" si="179"/>
        <v/>
      </c>
      <c r="AJ1215" s="128" t="str">
        <f t="shared" si="180"/>
        <v/>
      </c>
      <c r="AK1215" s="128" t="str">
        <f>IF(A1215="","",エントリーシート!$G$6)</f>
        <v/>
      </c>
    </row>
    <row r="1216" spans="26:37">
      <c r="Z1216" s="128">
        <v>1215</v>
      </c>
      <c r="AA1216" s="128" t="str">
        <f>IF(A1216="","",エントリーシート!$D$7)</f>
        <v/>
      </c>
      <c r="AB1216" s="128" t="str">
        <f t="shared" si="172"/>
        <v/>
      </c>
      <c r="AC1216" s="128" t="str">
        <f t="shared" si="173"/>
        <v/>
      </c>
      <c r="AD1216" s="128" t="str">
        <f t="shared" si="174"/>
        <v/>
      </c>
      <c r="AE1216" s="128" t="str">
        <f t="shared" si="175"/>
        <v/>
      </c>
      <c r="AF1216" s="128" t="str">
        <f t="shared" si="176"/>
        <v/>
      </c>
      <c r="AG1216" s="128" t="str">
        <f t="shared" si="177"/>
        <v/>
      </c>
      <c r="AH1216" s="128" t="str">
        <f t="shared" si="178"/>
        <v/>
      </c>
      <c r="AI1216" s="128" t="str">
        <f t="shared" si="179"/>
        <v/>
      </c>
      <c r="AJ1216" s="128" t="str">
        <f t="shared" si="180"/>
        <v/>
      </c>
      <c r="AK1216" s="128" t="str">
        <f>IF(A1216="","",エントリーシート!$G$6)</f>
        <v/>
      </c>
    </row>
    <row r="1217" spans="26:37">
      <c r="Z1217" s="128">
        <v>1216</v>
      </c>
      <c r="AA1217" s="128" t="str">
        <f>IF(A1217="","",エントリーシート!$D$7)</f>
        <v/>
      </c>
      <c r="AB1217" s="128" t="str">
        <f t="shared" si="172"/>
        <v/>
      </c>
      <c r="AC1217" s="128" t="str">
        <f t="shared" si="173"/>
        <v/>
      </c>
      <c r="AD1217" s="128" t="str">
        <f t="shared" si="174"/>
        <v/>
      </c>
      <c r="AE1217" s="128" t="str">
        <f t="shared" si="175"/>
        <v/>
      </c>
      <c r="AF1217" s="128" t="str">
        <f t="shared" si="176"/>
        <v/>
      </c>
      <c r="AG1217" s="128" t="str">
        <f t="shared" si="177"/>
        <v/>
      </c>
      <c r="AH1217" s="128" t="str">
        <f t="shared" si="178"/>
        <v/>
      </c>
      <c r="AI1217" s="128" t="str">
        <f t="shared" si="179"/>
        <v/>
      </c>
      <c r="AJ1217" s="128" t="str">
        <f t="shared" si="180"/>
        <v/>
      </c>
      <c r="AK1217" s="128" t="str">
        <f>IF(A1217="","",エントリーシート!$G$6)</f>
        <v/>
      </c>
    </row>
    <row r="1218" spans="26:37">
      <c r="Z1218" s="128">
        <v>1217</v>
      </c>
      <c r="AA1218" s="128" t="str">
        <f>IF(A1218="","",エントリーシート!$D$7)</f>
        <v/>
      </c>
      <c r="AB1218" s="128" t="str">
        <f t="shared" si="172"/>
        <v/>
      </c>
      <c r="AC1218" s="128" t="str">
        <f t="shared" si="173"/>
        <v/>
      </c>
      <c r="AD1218" s="128" t="str">
        <f t="shared" si="174"/>
        <v/>
      </c>
      <c r="AE1218" s="128" t="str">
        <f t="shared" si="175"/>
        <v/>
      </c>
      <c r="AF1218" s="128" t="str">
        <f t="shared" si="176"/>
        <v/>
      </c>
      <c r="AG1218" s="128" t="str">
        <f t="shared" si="177"/>
        <v/>
      </c>
      <c r="AH1218" s="128" t="str">
        <f t="shared" si="178"/>
        <v/>
      </c>
      <c r="AI1218" s="128" t="str">
        <f t="shared" si="179"/>
        <v/>
      </c>
      <c r="AJ1218" s="128" t="str">
        <f t="shared" si="180"/>
        <v/>
      </c>
      <c r="AK1218" s="128" t="str">
        <f>IF(A1218="","",エントリーシート!$G$6)</f>
        <v/>
      </c>
    </row>
    <row r="1219" spans="26:37">
      <c r="Z1219" s="128">
        <v>1218</v>
      </c>
      <c r="AA1219" s="128" t="str">
        <f>IF(A1219="","",エントリーシート!$D$7)</f>
        <v/>
      </c>
      <c r="AB1219" s="128" t="str">
        <f t="shared" si="172"/>
        <v/>
      </c>
      <c r="AC1219" s="128" t="str">
        <f t="shared" si="173"/>
        <v/>
      </c>
      <c r="AD1219" s="128" t="str">
        <f t="shared" si="174"/>
        <v/>
      </c>
      <c r="AE1219" s="128" t="str">
        <f t="shared" si="175"/>
        <v/>
      </c>
      <c r="AF1219" s="128" t="str">
        <f t="shared" si="176"/>
        <v/>
      </c>
      <c r="AG1219" s="128" t="str">
        <f t="shared" si="177"/>
        <v/>
      </c>
      <c r="AH1219" s="128" t="str">
        <f t="shared" si="178"/>
        <v/>
      </c>
      <c r="AI1219" s="128" t="str">
        <f t="shared" si="179"/>
        <v/>
      </c>
      <c r="AJ1219" s="128" t="str">
        <f t="shared" si="180"/>
        <v/>
      </c>
      <c r="AK1219" s="128" t="str">
        <f>IF(A1219="","",エントリーシート!$G$6)</f>
        <v/>
      </c>
    </row>
    <row r="1220" spans="26:37">
      <c r="Z1220" s="128">
        <v>1219</v>
      </c>
      <c r="AA1220" s="128" t="str">
        <f>IF(A1220="","",エントリーシート!$D$7)</f>
        <v/>
      </c>
      <c r="AB1220" s="128" t="str">
        <f t="shared" si="172"/>
        <v/>
      </c>
      <c r="AC1220" s="128" t="str">
        <f t="shared" si="173"/>
        <v/>
      </c>
      <c r="AD1220" s="128" t="str">
        <f t="shared" si="174"/>
        <v/>
      </c>
      <c r="AE1220" s="128" t="str">
        <f t="shared" si="175"/>
        <v/>
      </c>
      <c r="AF1220" s="128" t="str">
        <f t="shared" si="176"/>
        <v/>
      </c>
      <c r="AG1220" s="128" t="str">
        <f t="shared" si="177"/>
        <v/>
      </c>
      <c r="AH1220" s="128" t="str">
        <f t="shared" si="178"/>
        <v/>
      </c>
      <c r="AI1220" s="128" t="str">
        <f t="shared" si="179"/>
        <v/>
      </c>
      <c r="AJ1220" s="128" t="str">
        <f t="shared" si="180"/>
        <v/>
      </c>
      <c r="AK1220" s="128" t="str">
        <f>IF(A1220="","",エントリーシート!$G$6)</f>
        <v/>
      </c>
    </row>
    <row r="1221" spans="26:37">
      <c r="Z1221" s="128">
        <v>1220</v>
      </c>
      <c r="AA1221" s="128" t="str">
        <f>IF(A1221="","",エントリーシート!$D$7)</f>
        <v/>
      </c>
      <c r="AB1221" s="128" t="str">
        <f t="shared" si="172"/>
        <v/>
      </c>
      <c r="AC1221" s="128" t="str">
        <f t="shared" si="173"/>
        <v/>
      </c>
      <c r="AD1221" s="128" t="str">
        <f t="shared" si="174"/>
        <v/>
      </c>
      <c r="AE1221" s="128" t="str">
        <f t="shared" si="175"/>
        <v/>
      </c>
      <c r="AF1221" s="128" t="str">
        <f t="shared" si="176"/>
        <v/>
      </c>
      <c r="AG1221" s="128" t="str">
        <f t="shared" si="177"/>
        <v/>
      </c>
      <c r="AH1221" s="128" t="str">
        <f t="shared" si="178"/>
        <v/>
      </c>
      <c r="AI1221" s="128" t="str">
        <f t="shared" si="179"/>
        <v/>
      </c>
      <c r="AJ1221" s="128" t="str">
        <f t="shared" si="180"/>
        <v/>
      </c>
      <c r="AK1221" s="128" t="str">
        <f>IF(A1221="","",エントリーシート!$G$6)</f>
        <v/>
      </c>
    </row>
    <row r="1222" spans="26:37">
      <c r="Z1222" s="128">
        <v>1221</v>
      </c>
      <c r="AA1222" s="128" t="str">
        <f>IF(A1222="","",エントリーシート!$D$7)</f>
        <v/>
      </c>
      <c r="AB1222" s="128" t="str">
        <f t="shared" si="172"/>
        <v/>
      </c>
      <c r="AC1222" s="128" t="str">
        <f t="shared" si="173"/>
        <v/>
      </c>
      <c r="AD1222" s="128" t="str">
        <f t="shared" si="174"/>
        <v/>
      </c>
      <c r="AE1222" s="128" t="str">
        <f t="shared" si="175"/>
        <v/>
      </c>
      <c r="AF1222" s="128" t="str">
        <f t="shared" si="176"/>
        <v/>
      </c>
      <c r="AG1222" s="128" t="str">
        <f t="shared" si="177"/>
        <v/>
      </c>
      <c r="AH1222" s="128" t="str">
        <f t="shared" si="178"/>
        <v/>
      </c>
      <c r="AI1222" s="128" t="str">
        <f t="shared" si="179"/>
        <v/>
      </c>
      <c r="AJ1222" s="128" t="str">
        <f t="shared" si="180"/>
        <v/>
      </c>
      <c r="AK1222" s="128" t="str">
        <f>IF(A1222="","",エントリーシート!$G$6)</f>
        <v/>
      </c>
    </row>
    <row r="1223" spans="26:37">
      <c r="Z1223" s="128">
        <v>1222</v>
      </c>
      <c r="AA1223" s="128" t="str">
        <f>IF(A1223="","",エントリーシート!$D$7)</f>
        <v/>
      </c>
      <c r="AB1223" s="128" t="str">
        <f t="shared" si="172"/>
        <v/>
      </c>
      <c r="AC1223" s="128" t="str">
        <f t="shared" si="173"/>
        <v/>
      </c>
      <c r="AD1223" s="128" t="str">
        <f t="shared" si="174"/>
        <v/>
      </c>
      <c r="AE1223" s="128" t="str">
        <f t="shared" si="175"/>
        <v/>
      </c>
      <c r="AF1223" s="128" t="str">
        <f t="shared" si="176"/>
        <v/>
      </c>
      <c r="AG1223" s="128" t="str">
        <f t="shared" si="177"/>
        <v/>
      </c>
      <c r="AH1223" s="128" t="str">
        <f t="shared" si="178"/>
        <v/>
      </c>
      <c r="AI1223" s="128" t="str">
        <f t="shared" si="179"/>
        <v/>
      </c>
      <c r="AJ1223" s="128" t="str">
        <f t="shared" si="180"/>
        <v/>
      </c>
      <c r="AK1223" s="128" t="str">
        <f>IF(A1223="","",エントリーシート!$G$6)</f>
        <v/>
      </c>
    </row>
    <row r="1224" spans="26:37">
      <c r="Z1224" s="128">
        <v>1223</v>
      </c>
      <c r="AA1224" s="128" t="str">
        <f>IF(A1224="","",エントリーシート!$D$7)</f>
        <v/>
      </c>
      <c r="AB1224" s="128" t="str">
        <f t="shared" si="172"/>
        <v/>
      </c>
      <c r="AC1224" s="128" t="str">
        <f t="shared" si="173"/>
        <v/>
      </c>
      <c r="AD1224" s="128" t="str">
        <f t="shared" si="174"/>
        <v/>
      </c>
      <c r="AE1224" s="128" t="str">
        <f t="shared" si="175"/>
        <v/>
      </c>
      <c r="AF1224" s="128" t="str">
        <f t="shared" si="176"/>
        <v/>
      </c>
      <c r="AG1224" s="128" t="str">
        <f t="shared" si="177"/>
        <v/>
      </c>
      <c r="AH1224" s="128" t="str">
        <f t="shared" si="178"/>
        <v/>
      </c>
      <c r="AI1224" s="128" t="str">
        <f t="shared" si="179"/>
        <v/>
      </c>
      <c r="AJ1224" s="128" t="str">
        <f t="shared" si="180"/>
        <v/>
      </c>
      <c r="AK1224" s="128" t="str">
        <f>IF(A1224="","",エントリーシート!$G$6)</f>
        <v/>
      </c>
    </row>
    <row r="1225" spans="26:37">
      <c r="Z1225" s="128">
        <v>1224</v>
      </c>
      <c r="AA1225" s="128" t="str">
        <f>IF(A1225="","",エントリーシート!$D$7)</f>
        <v/>
      </c>
      <c r="AB1225" s="128" t="str">
        <f t="shared" ref="AB1225:AB1288" si="181">IF($AA1225="","",C1225)</f>
        <v/>
      </c>
      <c r="AC1225" s="128" t="str">
        <f t="shared" ref="AC1225:AC1288" si="182">IF($AA1225="","",E1225)</f>
        <v/>
      </c>
      <c r="AD1225" s="128" t="str">
        <f t="shared" ref="AD1225:AD1288" si="183">IF($AA1225="","",LEFT(B1225,5))</f>
        <v/>
      </c>
      <c r="AE1225" s="128" t="str">
        <f t="shared" ref="AE1225:AE1288" si="184">IF($AA1225="","",I1225)</f>
        <v/>
      </c>
      <c r="AF1225" s="128" t="str">
        <f t="shared" ref="AF1225:AF1288" si="185">IF($AA1225="","",J1225)</f>
        <v/>
      </c>
      <c r="AG1225" s="128" t="str">
        <f t="shared" ref="AG1225:AG1288" si="186">IF($AA1225="","",K1225)</f>
        <v/>
      </c>
      <c r="AH1225" s="128" t="str">
        <f t="shared" ref="AH1225:AH1288" si="187">IF($AA1225="","",L1225)</f>
        <v/>
      </c>
      <c r="AI1225" s="128" t="str">
        <f t="shared" ref="AI1225:AI1288" si="188">IF($AA1225="","",M1225)</f>
        <v/>
      </c>
      <c r="AJ1225" s="128" t="str">
        <f t="shared" ref="AJ1225:AJ1288" si="189">IF($AA1225="","",N1225)</f>
        <v/>
      </c>
      <c r="AK1225" s="128" t="str">
        <f>IF(A1225="","",エントリーシート!$G$6)</f>
        <v/>
      </c>
    </row>
    <row r="1226" spans="26:37">
      <c r="Z1226" s="128">
        <v>1225</v>
      </c>
      <c r="AA1226" s="128" t="str">
        <f>IF(A1226="","",エントリーシート!$D$7)</f>
        <v/>
      </c>
      <c r="AB1226" s="128" t="str">
        <f t="shared" si="181"/>
        <v/>
      </c>
      <c r="AC1226" s="128" t="str">
        <f t="shared" si="182"/>
        <v/>
      </c>
      <c r="AD1226" s="128" t="str">
        <f t="shared" si="183"/>
        <v/>
      </c>
      <c r="AE1226" s="128" t="str">
        <f t="shared" si="184"/>
        <v/>
      </c>
      <c r="AF1226" s="128" t="str">
        <f t="shared" si="185"/>
        <v/>
      </c>
      <c r="AG1226" s="128" t="str">
        <f t="shared" si="186"/>
        <v/>
      </c>
      <c r="AH1226" s="128" t="str">
        <f t="shared" si="187"/>
        <v/>
      </c>
      <c r="AI1226" s="128" t="str">
        <f t="shared" si="188"/>
        <v/>
      </c>
      <c r="AJ1226" s="128" t="str">
        <f t="shared" si="189"/>
        <v/>
      </c>
      <c r="AK1226" s="128" t="str">
        <f>IF(A1226="","",エントリーシート!$G$6)</f>
        <v/>
      </c>
    </row>
    <row r="1227" spans="26:37">
      <c r="Z1227" s="128">
        <v>1226</v>
      </c>
      <c r="AA1227" s="128" t="str">
        <f>IF(A1227="","",エントリーシート!$D$7)</f>
        <v/>
      </c>
      <c r="AB1227" s="128" t="str">
        <f t="shared" si="181"/>
        <v/>
      </c>
      <c r="AC1227" s="128" t="str">
        <f t="shared" si="182"/>
        <v/>
      </c>
      <c r="AD1227" s="128" t="str">
        <f t="shared" si="183"/>
        <v/>
      </c>
      <c r="AE1227" s="128" t="str">
        <f t="shared" si="184"/>
        <v/>
      </c>
      <c r="AF1227" s="128" t="str">
        <f t="shared" si="185"/>
        <v/>
      </c>
      <c r="AG1227" s="128" t="str">
        <f t="shared" si="186"/>
        <v/>
      </c>
      <c r="AH1227" s="128" t="str">
        <f t="shared" si="187"/>
        <v/>
      </c>
      <c r="AI1227" s="128" t="str">
        <f t="shared" si="188"/>
        <v/>
      </c>
      <c r="AJ1227" s="128" t="str">
        <f t="shared" si="189"/>
        <v/>
      </c>
      <c r="AK1227" s="128" t="str">
        <f>IF(A1227="","",エントリーシート!$G$6)</f>
        <v/>
      </c>
    </row>
    <row r="1228" spans="26:37">
      <c r="Z1228" s="128">
        <v>1227</v>
      </c>
      <c r="AA1228" s="128" t="str">
        <f>IF(A1228="","",エントリーシート!$D$7)</f>
        <v/>
      </c>
      <c r="AB1228" s="128" t="str">
        <f t="shared" si="181"/>
        <v/>
      </c>
      <c r="AC1228" s="128" t="str">
        <f t="shared" si="182"/>
        <v/>
      </c>
      <c r="AD1228" s="128" t="str">
        <f t="shared" si="183"/>
        <v/>
      </c>
      <c r="AE1228" s="128" t="str">
        <f t="shared" si="184"/>
        <v/>
      </c>
      <c r="AF1228" s="128" t="str">
        <f t="shared" si="185"/>
        <v/>
      </c>
      <c r="AG1228" s="128" t="str">
        <f t="shared" si="186"/>
        <v/>
      </c>
      <c r="AH1228" s="128" t="str">
        <f t="shared" si="187"/>
        <v/>
      </c>
      <c r="AI1228" s="128" t="str">
        <f t="shared" si="188"/>
        <v/>
      </c>
      <c r="AJ1228" s="128" t="str">
        <f t="shared" si="189"/>
        <v/>
      </c>
      <c r="AK1228" s="128" t="str">
        <f>IF(A1228="","",エントリーシート!$G$6)</f>
        <v/>
      </c>
    </row>
    <row r="1229" spans="26:37">
      <c r="Z1229" s="128">
        <v>1228</v>
      </c>
      <c r="AA1229" s="128" t="str">
        <f>IF(A1229="","",エントリーシート!$D$7)</f>
        <v/>
      </c>
      <c r="AB1229" s="128" t="str">
        <f t="shared" si="181"/>
        <v/>
      </c>
      <c r="AC1229" s="128" t="str">
        <f t="shared" si="182"/>
        <v/>
      </c>
      <c r="AD1229" s="128" t="str">
        <f t="shared" si="183"/>
        <v/>
      </c>
      <c r="AE1229" s="128" t="str">
        <f t="shared" si="184"/>
        <v/>
      </c>
      <c r="AF1229" s="128" t="str">
        <f t="shared" si="185"/>
        <v/>
      </c>
      <c r="AG1229" s="128" t="str">
        <f t="shared" si="186"/>
        <v/>
      </c>
      <c r="AH1229" s="128" t="str">
        <f t="shared" si="187"/>
        <v/>
      </c>
      <c r="AI1229" s="128" t="str">
        <f t="shared" si="188"/>
        <v/>
      </c>
      <c r="AJ1229" s="128" t="str">
        <f t="shared" si="189"/>
        <v/>
      </c>
      <c r="AK1229" s="128" t="str">
        <f>IF(A1229="","",エントリーシート!$G$6)</f>
        <v/>
      </c>
    </row>
    <row r="1230" spans="26:37">
      <c r="Z1230" s="128">
        <v>1229</v>
      </c>
      <c r="AA1230" s="128" t="str">
        <f>IF(A1230="","",エントリーシート!$D$7)</f>
        <v/>
      </c>
      <c r="AB1230" s="128" t="str">
        <f t="shared" si="181"/>
        <v/>
      </c>
      <c r="AC1230" s="128" t="str">
        <f t="shared" si="182"/>
        <v/>
      </c>
      <c r="AD1230" s="128" t="str">
        <f t="shared" si="183"/>
        <v/>
      </c>
      <c r="AE1230" s="128" t="str">
        <f t="shared" si="184"/>
        <v/>
      </c>
      <c r="AF1230" s="128" t="str">
        <f t="shared" si="185"/>
        <v/>
      </c>
      <c r="AG1230" s="128" t="str">
        <f t="shared" si="186"/>
        <v/>
      </c>
      <c r="AH1230" s="128" t="str">
        <f t="shared" si="187"/>
        <v/>
      </c>
      <c r="AI1230" s="128" t="str">
        <f t="shared" si="188"/>
        <v/>
      </c>
      <c r="AJ1230" s="128" t="str">
        <f t="shared" si="189"/>
        <v/>
      </c>
      <c r="AK1230" s="128" t="str">
        <f>IF(A1230="","",エントリーシート!$G$6)</f>
        <v/>
      </c>
    </row>
    <row r="1231" spans="26:37">
      <c r="Z1231" s="128">
        <v>1230</v>
      </c>
      <c r="AA1231" s="128" t="str">
        <f>IF(A1231="","",エントリーシート!$D$7)</f>
        <v/>
      </c>
      <c r="AB1231" s="128" t="str">
        <f t="shared" si="181"/>
        <v/>
      </c>
      <c r="AC1231" s="128" t="str">
        <f t="shared" si="182"/>
        <v/>
      </c>
      <c r="AD1231" s="128" t="str">
        <f t="shared" si="183"/>
        <v/>
      </c>
      <c r="AE1231" s="128" t="str">
        <f t="shared" si="184"/>
        <v/>
      </c>
      <c r="AF1231" s="128" t="str">
        <f t="shared" si="185"/>
        <v/>
      </c>
      <c r="AG1231" s="128" t="str">
        <f t="shared" si="186"/>
        <v/>
      </c>
      <c r="AH1231" s="128" t="str">
        <f t="shared" si="187"/>
        <v/>
      </c>
      <c r="AI1231" s="128" t="str">
        <f t="shared" si="188"/>
        <v/>
      </c>
      <c r="AJ1231" s="128" t="str">
        <f t="shared" si="189"/>
        <v/>
      </c>
      <c r="AK1231" s="128" t="str">
        <f>IF(A1231="","",エントリーシート!$G$6)</f>
        <v/>
      </c>
    </row>
    <row r="1232" spans="26:37">
      <c r="Z1232" s="128">
        <v>1231</v>
      </c>
      <c r="AA1232" s="128" t="str">
        <f>IF(A1232="","",エントリーシート!$D$7)</f>
        <v/>
      </c>
      <c r="AB1232" s="128" t="str">
        <f t="shared" si="181"/>
        <v/>
      </c>
      <c r="AC1232" s="128" t="str">
        <f t="shared" si="182"/>
        <v/>
      </c>
      <c r="AD1232" s="128" t="str">
        <f t="shared" si="183"/>
        <v/>
      </c>
      <c r="AE1232" s="128" t="str">
        <f t="shared" si="184"/>
        <v/>
      </c>
      <c r="AF1232" s="128" t="str">
        <f t="shared" si="185"/>
        <v/>
      </c>
      <c r="AG1232" s="128" t="str">
        <f t="shared" si="186"/>
        <v/>
      </c>
      <c r="AH1232" s="128" t="str">
        <f t="shared" si="187"/>
        <v/>
      </c>
      <c r="AI1232" s="128" t="str">
        <f t="shared" si="188"/>
        <v/>
      </c>
      <c r="AJ1232" s="128" t="str">
        <f t="shared" si="189"/>
        <v/>
      </c>
      <c r="AK1232" s="128" t="str">
        <f>IF(A1232="","",エントリーシート!$G$6)</f>
        <v/>
      </c>
    </row>
    <row r="1233" spans="26:37">
      <c r="Z1233" s="128">
        <v>1232</v>
      </c>
      <c r="AA1233" s="128" t="str">
        <f>IF(A1233="","",エントリーシート!$D$7)</f>
        <v/>
      </c>
      <c r="AB1233" s="128" t="str">
        <f t="shared" si="181"/>
        <v/>
      </c>
      <c r="AC1233" s="128" t="str">
        <f t="shared" si="182"/>
        <v/>
      </c>
      <c r="AD1233" s="128" t="str">
        <f t="shared" si="183"/>
        <v/>
      </c>
      <c r="AE1233" s="128" t="str">
        <f t="shared" si="184"/>
        <v/>
      </c>
      <c r="AF1233" s="128" t="str">
        <f t="shared" si="185"/>
        <v/>
      </c>
      <c r="AG1233" s="128" t="str">
        <f t="shared" si="186"/>
        <v/>
      </c>
      <c r="AH1233" s="128" t="str">
        <f t="shared" si="187"/>
        <v/>
      </c>
      <c r="AI1233" s="128" t="str">
        <f t="shared" si="188"/>
        <v/>
      </c>
      <c r="AJ1233" s="128" t="str">
        <f t="shared" si="189"/>
        <v/>
      </c>
      <c r="AK1233" s="128" t="str">
        <f>IF(A1233="","",エントリーシート!$G$6)</f>
        <v/>
      </c>
    </row>
    <row r="1234" spans="26:37">
      <c r="Z1234" s="128">
        <v>1233</v>
      </c>
      <c r="AA1234" s="128" t="str">
        <f>IF(A1234="","",エントリーシート!$D$7)</f>
        <v/>
      </c>
      <c r="AB1234" s="128" t="str">
        <f t="shared" si="181"/>
        <v/>
      </c>
      <c r="AC1234" s="128" t="str">
        <f t="shared" si="182"/>
        <v/>
      </c>
      <c r="AD1234" s="128" t="str">
        <f t="shared" si="183"/>
        <v/>
      </c>
      <c r="AE1234" s="128" t="str">
        <f t="shared" si="184"/>
        <v/>
      </c>
      <c r="AF1234" s="128" t="str">
        <f t="shared" si="185"/>
        <v/>
      </c>
      <c r="AG1234" s="128" t="str">
        <f t="shared" si="186"/>
        <v/>
      </c>
      <c r="AH1234" s="128" t="str">
        <f t="shared" si="187"/>
        <v/>
      </c>
      <c r="AI1234" s="128" t="str">
        <f t="shared" si="188"/>
        <v/>
      </c>
      <c r="AJ1234" s="128" t="str">
        <f t="shared" si="189"/>
        <v/>
      </c>
      <c r="AK1234" s="128" t="str">
        <f>IF(A1234="","",エントリーシート!$G$6)</f>
        <v/>
      </c>
    </row>
    <row r="1235" spans="26:37">
      <c r="Z1235" s="128">
        <v>1234</v>
      </c>
      <c r="AA1235" s="128" t="str">
        <f>IF(A1235="","",エントリーシート!$D$7)</f>
        <v/>
      </c>
      <c r="AB1235" s="128" t="str">
        <f t="shared" si="181"/>
        <v/>
      </c>
      <c r="AC1235" s="128" t="str">
        <f t="shared" si="182"/>
        <v/>
      </c>
      <c r="AD1235" s="128" t="str">
        <f t="shared" si="183"/>
        <v/>
      </c>
      <c r="AE1235" s="128" t="str">
        <f t="shared" si="184"/>
        <v/>
      </c>
      <c r="AF1235" s="128" t="str">
        <f t="shared" si="185"/>
        <v/>
      </c>
      <c r="AG1235" s="128" t="str">
        <f t="shared" si="186"/>
        <v/>
      </c>
      <c r="AH1235" s="128" t="str">
        <f t="shared" si="187"/>
        <v/>
      </c>
      <c r="AI1235" s="128" t="str">
        <f t="shared" si="188"/>
        <v/>
      </c>
      <c r="AJ1235" s="128" t="str">
        <f t="shared" si="189"/>
        <v/>
      </c>
      <c r="AK1235" s="128" t="str">
        <f>IF(A1235="","",エントリーシート!$G$6)</f>
        <v/>
      </c>
    </row>
    <row r="1236" spans="26:37">
      <c r="Z1236" s="128">
        <v>1235</v>
      </c>
      <c r="AA1236" s="128" t="str">
        <f>IF(A1236="","",エントリーシート!$D$7)</f>
        <v/>
      </c>
      <c r="AB1236" s="128" t="str">
        <f t="shared" si="181"/>
        <v/>
      </c>
      <c r="AC1236" s="128" t="str">
        <f t="shared" si="182"/>
        <v/>
      </c>
      <c r="AD1236" s="128" t="str">
        <f t="shared" si="183"/>
        <v/>
      </c>
      <c r="AE1236" s="128" t="str">
        <f t="shared" si="184"/>
        <v/>
      </c>
      <c r="AF1236" s="128" t="str">
        <f t="shared" si="185"/>
        <v/>
      </c>
      <c r="AG1236" s="128" t="str">
        <f t="shared" si="186"/>
        <v/>
      </c>
      <c r="AH1236" s="128" t="str">
        <f t="shared" si="187"/>
        <v/>
      </c>
      <c r="AI1236" s="128" t="str">
        <f t="shared" si="188"/>
        <v/>
      </c>
      <c r="AJ1236" s="128" t="str">
        <f t="shared" si="189"/>
        <v/>
      </c>
      <c r="AK1236" s="128" t="str">
        <f>IF(A1236="","",エントリーシート!$G$6)</f>
        <v/>
      </c>
    </row>
    <row r="1237" spans="26:37">
      <c r="Z1237" s="128">
        <v>1236</v>
      </c>
      <c r="AA1237" s="128" t="str">
        <f>IF(A1237="","",エントリーシート!$D$7)</f>
        <v/>
      </c>
      <c r="AB1237" s="128" t="str">
        <f t="shared" si="181"/>
        <v/>
      </c>
      <c r="AC1237" s="128" t="str">
        <f t="shared" si="182"/>
        <v/>
      </c>
      <c r="AD1237" s="128" t="str">
        <f t="shared" si="183"/>
        <v/>
      </c>
      <c r="AE1237" s="128" t="str">
        <f t="shared" si="184"/>
        <v/>
      </c>
      <c r="AF1237" s="128" t="str">
        <f t="shared" si="185"/>
        <v/>
      </c>
      <c r="AG1237" s="128" t="str">
        <f t="shared" si="186"/>
        <v/>
      </c>
      <c r="AH1237" s="128" t="str">
        <f t="shared" si="187"/>
        <v/>
      </c>
      <c r="AI1237" s="128" t="str">
        <f t="shared" si="188"/>
        <v/>
      </c>
      <c r="AJ1237" s="128" t="str">
        <f t="shared" si="189"/>
        <v/>
      </c>
      <c r="AK1237" s="128" t="str">
        <f>IF(A1237="","",エントリーシート!$G$6)</f>
        <v/>
      </c>
    </row>
    <row r="1238" spans="26:37">
      <c r="Z1238" s="128">
        <v>1237</v>
      </c>
      <c r="AA1238" s="128" t="str">
        <f>IF(A1238="","",エントリーシート!$D$7)</f>
        <v/>
      </c>
      <c r="AB1238" s="128" t="str">
        <f t="shared" si="181"/>
        <v/>
      </c>
      <c r="AC1238" s="128" t="str">
        <f t="shared" si="182"/>
        <v/>
      </c>
      <c r="AD1238" s="128" t="str">
        <f t="shared" si="183"/>
        <v/>
      </c>
      <c r="AE1238" s="128" t="str">
        <f t="shared" si="184"/>
        <v/>
      </c>
      <c r="AF1238" s="128" t="str">
        <f t="shared" si="185"/>
        <v/>
      </c>
      <c r="AG1238" s="128" t="str">
        <f t="shared" si="186"/>
        <v/>
      </c>
      <c r="AH1238" s="128" t="str">
        <f t="shared" si="187"/>
        <v/>
      </c>
      <c r="AI1238" s="128" t="str">
        <f t="shared" si="188"/>
        <v/>
      </c>
      <c r="AJ1238" s="128" t="str">
        <f t="shared" si="189"/>
        <v/>
      </c>
      <c r="AK1238" s="128" t="str">
        <f>IF(A1238="","",エントリーシート!$G$6)</f>
        <v/>
      </c>
    </row>
    <row r="1239" spans="26:37">
      <c r="Z1239" s="128">
        <v>1238</v>
      </c>
      <c r="AA1239" s="128" t="str">
        <f>IF(A1239="","",エントリーシート!$D$7)</f>
        <v/>
      </c>
      <c r="AB1239" s="128" t="str">
        <f t="shared" si="181"/>
        <v/>
      </c>
      <c r="AC1239" s="128" t="str">
        <f t="shared" si="182"/>
        <v/>
      </c>
      <c r="AD1239" s="128" t="str">
        <f t="shared" si="183"/>
        <v/>
      </c>
      <c r="AE1239" s="128" t="str">
        <f t="shared" si="184"/>
        <v/>
      </c>
      <c r="AF1239" s="128" t="str">
        <f t="shared" si="185"/>
        <v/>
      </c>
      <c r="AG1239" s="128" t="str">
        <f t="shared" si="186"/>
        <v/>
      </c>
      <c r="AH1239" s="128" t="str">
        <f t="shared" si="187"/>
        <v/>
      </c>
      <c r="AI1239" s="128" t="str">
        <f t="shared" si="188"/>
        <v/>
      </c>
      <c r="AJ1239" s="128" t="str">
        <f t="shared" si="189"/>
        <v/>
      </c>
      <c r="AK1239" s="128" t="str">
        <f>IF(A1239="","",エントリーシート!$G$6)</f>
        <v/>
      </c>
    </row>
    <row r="1240" spans="26:37">
      <c r="Z1240" s="128">
        <v>1239</v>
      </c>
      <c r="AA1240" s="128" t="str">
        <f>IF(A1240="","",エントリーシート!$D$7)</f>
        <v/>
      </c>
      <c r="AB1240" s="128" t="str">
        <f t="shared" si="181"/>
        <v/>
      </c>
      <c r="AC1240" s="128" t="str">
        <f t="shared" si="182"/>
        <v/>
      </c>
      <c r="AD1240" s="128" t="str">
        <f t="shared" si="183"/>
        <v/>
      </c>
      <c r="AE1240" s="128" t="str">
        <f t="shared" si="184"/>
        <v/>
      </c>
      <c r="AF1240" s="128" t="str">
        <f t="shared" si="185"/>
        <v/>
      </c>
      <c r="AG1240" s="128" t="str">
        <f t="shared" si="186"/>
        <v/>
      </c>
      <c r="AH1240" s="128" t="str">
        <f t="shared" si="187"/>
        <v/>
      </c>
      <c r="AI1240" s="128" t="str">
        <f t="shared" si="188"/>
        <v/>
      </c>
      <c r="AJ1240" s="128" t="str">
        <f t="shared" si="189"/>
        <v/>
      </c>
      <c r="AK1240" s="128" t="str">
        <f>IF(A1240="","",エントリーシート!$G$6)</f>
        <v/>
      </c>
    </row>
    <row r="1241" spans="26:37">
      <c r="Z1241" s="128">
        <v>1240</v>
      </c>
      <c r="AA1241" s="128" t="str">
        <f>IF(A1241="","",エントリーシート!$D$7)</f>
        <v/>
      </c>
      <c r="AB1241" s="128" t="str">
        <f t="shared" si="181"/>
        <v/>
      </c>
      <c r="AC1241" s="128" t="str">
        <f t="shared" si="182"/>
        <v/>
      </c>
      <c r="AD1241" s="128" t="str">
        <f t="shared" si="183"/>
        <v/>
      </c>
      <c r="AE1241" s="128" t="str">
        <f t="shared" si="184"/>
        <v/>
      </c>
      <c r="AF1241" s="128" t="str">
        <f t="shared" si="185"/>
        <v/>
      </c>
      <c r="AG1241" s="128" t="str">
        <f t="shared" si="186"/>
        <v/>
      </c>
      <c r="AH1241" s="128" t="str">
        <f t="shared" si="187"/>
        <v/>
      </c>
      <c r="AI1241" s="128" t="str">
        <f t="shared" si="188"/>
        <v/>
      </c>
      <c r="AJ1241" s="128" t="str">
        <f t="shared" si="189"/>
        <v/>
      </c>
      <c r="AK1241" s="128" t="str">
        <f>IF(A1241="","",エントリーシート!$G$6)</f>
        <v/>
      </c>
    </row>
    <row r="1242" spans="26:37">
      <c r="Z1242" s="128">
        <v>1241</v>
      </c>
      <c r="AA1242" s="128" t="str">
        <f>IF(A1242="","",エントリーシート!$D$7)</f>
        <v/>
      </c>
      <c r="AB1242" s="128" t="str">
        <f t="shared" si="181"/>
        <v/>
      </c>
      <c r="AC1242" s="128" t="str">
        <f t="shared" si="182"/>
        <v/>
      </c>
      <c r="AD1242" s="128" t="str">
        <f t="shared" si="183"/>
        <v/>
      </c>
      <c r="AE1242" s="128" t="str">
        <f t="shared" si="184"/>
        <v/>
      </c>
      <c r="AF1242" s="128" t="str">
        <f t="shared" si="185"/>
        <v/>
      </c>
      <c r="AG1242" s="128" t="str">
        <f t="shared" si="186"/>
        <v/>
      </c>
      <c r="AH1242" s="128" t="str">
        <f t="shared" si="187"/>
        <v/>
      </c>
      <c r="AI1242" s="128" t="str">
        <f t="shared" si="188"/>
        <v/>
      </c>
      <c r="AJ1242" s="128" t="str">
        <f t="shared" si="189"/>
        <v/>
      </c>
      <c r="AK1242" s="128" t="str">
        <f>IF(A1242="","",エントリーシート!$G$6)</f>
        <v/>
      </c>
    </row>
    <row r="1243" spans="26:37">
      <c r="Z1243" s="128">
        <v>1242</v>
      </c>
      <c r="AA1243" s="128" t="str">
        <f>IF(A1243="","",エントリーシート!$D$7)</f>
        <v/>
      </c>
      <c r="AB1243" s="128" t="str">
        <f t="shared" si="181"/>
        <v/>
      </c>
      <c r="AC1243" s="128" t="str">
        <f t="shared" si="182"/>
        <v/>
      </c>
      <c r="AD1243" s="128" t="str">
        <f t="shared" si="183"/>
        <v/>
      </c>
      <c r="AE1243" s="128" t="str">
        <f t="shared" si="184"/>
        <v/>
      </c>
      <c r="AF1243" s="128" t="str">
        <f t="shared" si="185"/>
        <v/>
      </c>
      <c r="AG1243" s="128" t="str">
        <f t="shared" si="186"/>
        <v/>
      </c>
      <c r="AH1243" s="128" t="str">
        <f t="shared" si="187"/>
        <v/>
      </c>
      <c r="AI1243" s="128" t="str">
        <f t="shared" si="188"/>
        <v/>
      </c>
      <c r="AJ1243" s="128" t="str">
        <f t="shared" si="189"/>
        <v/>
      </c>
      <c r="AK1243" s="128" t="str">
        <f>IF(A1243="","",エントリーシート!$G$6)</f>
        <v/>
      </c>
    </row>
    <row r="1244" spans="26:37">
      <c r="Z1244" s="128">
        <v>1243</v>
      </c>
      <c r="AA1244" s="128" t="str">
        <f>IF(A1244="","",エントリーシート!$D$7)</f>
        <v/>
      </c>
      <c r="AB1244" s="128" t="str">
        <f t="shared" si="181"/>
        <v/>
      </c>
      <c r="AC1244" s="128" t="str">
        <f t="shared" si="182"/>
        <v/>
      </c>
      <c r="AD1244" s="128" t="str">
        <f t="shared" si="183"/>
        <v/>
      </c>
      <c r="AE1244" s="128" t="str">
        <f t="shared" si="184"/>
        <v/>
      </c>
      <c r="AF1244" s="128" t="str">
        <f t="shared" si="185"/>
        <v/>
      </c>
      <c r="AG1244" s="128" t="str">
        <f t="shared" si="186"/>
        <v/>
      </c>
      <c r="AH1244" s="128" t="str">
        <f t="shared" si="187"/>
        <v/>
      </c>
      <c r="AI1244" s="128" t="str">
        <f t="shared" si="188"/>
        <v/>
      </c>
      <c r="AJ1244" s="128" t="str">
        <f t="shared" si="189"/>
        <v/>
      </c>
      <c r="AK1244" s="128" t="str">
        <f>IF(A1244="","",エントリーシート!$G$6)</f>
        <v/>
      </c>
    </row>
    <row r="1245" spans="26:37">
      <c r="Z1245" s="128">
        <v>1244</v>
      </c>
      <c r="AA1245" s="128" t="str">
        <f>IF(A1245="","",エントリーシート!$D$7)</f>
        <v/>
      </c>
      <c r="AB1245" s="128" t="str">
        <f t="shared" si="181"/>
        <v/>
      </c>
      <c r="AC1245" s="128" t="str">
        <f t="shared" si="182"/>
        <v/>
      </c>
      <c r="AD1245" s="128" t="str">
        <f t="shared" si="183"/>
        <v/>
      </c>
      <c r="AE1245" s="128" t="str">
        <f t="shared" si="184"/>
        <v/>
      </c>
      <c r="AF1245" s="128" t="str">
        <f t="shared" si="185"/>
        <v/>
      </c>
      <c r="AG1245" s="128" t="str">
        <f t="shared" si="186"/>
        <v/>
      </c>
      <c r="AH1245" s="128" t="str">
        <f t="shared" si="187"/>
        <v/>
      </c>
      <c r="AI1245" s="128" t="str">
        <f t="shared" si="188"/>
        <v/>
      </c>
      <c r="AJ1245" s="128" t="str">
        <f t="shared" si="189"/>
        <v/>
      </c>
      <c r="AK1245" s="128" t="str">
        <f>IF(A1245="","",エントリーシート!$G$6)</f>
        <v/>
      </c>
    </row>
    <row r="1246" spans="26:37">
      <c r="Z1246" s="128">
        <v>1245</v>
      </c>
      <c r="AA1246" s="128" t="str">
        <f>IF(A1246="","",エントリーシート!$D$7)</f>
        <v/>
      </c>
      <c r="AB1246" s="128" t="str">
        <f t="shared" si="181"/>
        <v/>
      </c>
      <c r="AC1246" s="128" t="str">
        <f t="shared" si="182"/>
        <v/>
      </c>
      <c r="AD1246" s="128" t="str">
        <f t="shared" si="183"/>
        <v/>
      </c>
      <c r="AE1246" s="128" t="str">
        <f t="shared" si="184"/>
        <v/>
      </c>
      <c r="AF1246" s="128" t="str">
        <f t="shared" si="185"/>
        <v/>
      </c>
      <c r="AG1246" s="128" t="str">
        <f t="shared" si="186"/>
        <v/>
      </c>
      <c r="AH1246" s="128" t="str">
        <f t="shared" si="187"/>
        <v/>
      </c>
      <c r="AI1246" s="128" t="str">
        <f t="shared" si="188"/>
        <v/>
      </c>
      <c r="AJ1246" s="128" t="str">
        <f t="shared" si="189"/>
        <v/>
      </c>
      <c r="AK1246" s="128" t="str">
        <f>IF(A1246="","",エントリーシート!$G$6)</f>
        <v/>
      </c>
    </row>
    <row r="1247" spans="26:37">
      <c r="Z1247" s="128">
        <v>1246</v>
      </c>
      <c r="AA1247" s="128" t="str">
        <f>IF(A1247="","",エントリーシート!$D$7)</f>
        <v/>
      </c>
      <c r="AB1247" s="128" t="str">
        <f t="shared" si="181"/>
        <v/>
      </c>
      <c r="AC1247" s="128" t="str">
        <f t="shared" si="182"/>
        <v/>
      </c>
      <c r="AD1247" s="128" t="str">
        <f t="shared" si="183"/>
        <v/>
      </c>
      <c r="AE1247" s="128" t="str">
        <f t="shared" si="184"/>
        <v/>
      </c>
      <c r="AF1247" s="128" t="str">
        <f t="shared" si="185"/>
        <v/>
      </c>
      <c r="AG1247" s="128" t="str">
        <f t="shared" si="186"/>
        <v/>
      </c>
      <c r="AH1247" s="128" t="str">
        <f t="shared" si="187"/>
        <v/>
      </c>
      <c r="AI1247" s="128" t="str">
        <f t="shared" si="188"/>
        <v/>
      </c>
      <c r="AJ1247" s="128" t="str">
        <f t="shared" si="189"/>
        <v/>
      </c>
      <c r="AK1247" s="128" t="str">
        <f>IF(A1247="","",エントリーシート!$G$6)</f>
        <v/>
      </c>
    </row>
    <row r="1248" spans="26:37">
      <c r="Z1248" s="128">
        <v>1247</v>
      </c>
      <c r="AA1248" s="128" t="str">
        <f>IF(A1248="","",エントリーシート!$D$7)</f>
        <v/>
      </c>
      <c r="AB1248" s="128" t="str">
        <f t="shared" si="181"/>
        <v/>
      </c>
      <c r="AC1248" s="128" t="str">
        <f t="shared" si="182"/>
        <v/>
      </c>
      <c r="AD1248" s="128" t="str">
        <f t="shared" si="183"/>
        <v/>
      </c>
      <c r="AE1248" s="128" t="str">
        <f t="shared" si="184"/>
        <v/>
      </c>
      <c r="AF1248" s="128" t="str">
        <f t="shared" si="185"/>
        <v/>
      </c>
      <c r="AG1248" s="128" t="str">
        <f t="shared" si="186"/>
        <v/>
      </c>
      <c r="AH1248" s="128" t="str">
        <f t="shared" si="187"/>
        <v/>
      </c>
      <c r="AI1248" s="128" t="str">
        <f t="shared" si="188"/>
        <v/>
      </c>
      <c r="AJ1248" s="128" t="str">
        <f t="shared" si="189"/>
        <v/>
      </c>
      <c r="AK1248" s="128" t="str">
        <f>IF(A1248="","",エントリーシート!$G$6)</f>
        <v/>
      </c>
    </row>
    <row r="1249" spans="26:37">
      <c r="Z1249" s="128">
        <v>1248</v>
      </c>
      <c r="AA1249" s="128" t="str">
        <f>IF(A1249="","",エントリーシート!$D$7)</f>
        <v/>
      </c>
      <c r="AB1249" s="128" t="str">
        <f t="shared" si="181"/>
        <v/>
      </c>
      <c r="AC1249" s="128" t="str">
        <f t="shared" si="182"/>
        <v/>
      </c>
      <c r="AD1249" s="128" t="str">
        <f t="shared" si="183"/>
        <v/>
      </c>
      <c r="AE1249" s="128" t="str">
        <f t="shared" si="184"/>
        <v/>
      </c>
      <c r="AF1249" s="128" t="str">
        <f t="shared" si="185"/>
        <v/>
      </c>
      <c r="AG1249" s="128" t="str">
        <f t="shared" si="186"/>
        <v/>
      </c>
      <c r="AH1249" s="128" t="str">
        <f t="shared" si="187"/>
        <v/>
      </c>
      <c r="AI1249" s="128" t="str">
        <f t="shared" si="188"/>
        <v/>
      </c>
      <c r="AJ1249" s="128" t="str">
        <f t="shared" si="189"/>
        <v/>
      </c>
      <c r="AK1249" s="128" t="str">
        <f>IF(A1249="","",エントリーシート!$G$6)</f>
        <v/>
      </c>
    </row>
    <row r="1250" spans="26:37">
      <c r="Z1250" s="128">
        <v>1249</v>
      </c>
      <c r="AA1250" s="128" t="str">
        <f>IF(A1250="","",エントリーシート!$D$7)</f>
        <v/>
      </c>
      <c r="AB1250" s="128" t="str">
        <f t="shared" si="181"/>
        <v/>
      </c>
      <c r="AC1250" s="128" t="str">
        <f t="shared" si="182"/>
        <v/>
      </c>
      <c r="AD1250" s="128" t="str">
        <f t="shared" si="183"/>
        <v/>
      </c>
      <c r="AE1250" s="128" t="str">
        <f t="shared" si="184"/>
        <v/>
      </c>
      <c r="AF1250" s="128" t="str">
        <f t="shared" si="185"/>
        <v/>
      </c>
      <c r="AG1250" s="128" t="str">
        <f t="shared" si="186"/>
        <v/>
      </c>
      <c r="AH1250" s="128" t="str">
        <f t="shared" si="187"/>
        <v/>
      </c>
      <c r="AI1250" s="128" t="str">
        <f t="shared" si="188"/>
        <v/>
      </c>
      <c r="AJ1250" s="128" t="str">
        <f t="shared" si="189"/>
        <v/>
      </c>
      <c r="AK1250" s="128" t="str">
        <f>IF(A1250="","",エントリーシート!$G$6)</f>
        <v/>
      </c>
    </row>
    <row r="1251" spans="26:37">
      <c r="Z1251" s="128">
        <v>1250</v>
      </c>
      <c r="AA1251" s="128" t="str">
        <f>IF(A1251="","",エントリーシート!$D$7)</f>
        <v/>
      </c>
      <c r="AB1251" s="128" t="str">
        <f t="shared" si="181"/>
        <v/>
      </c>
      <c r="AC1251" s="128" t="str">
        <f t="shared" si="182"/>
        <v/>
      </c>
      <c r="AD1251" s="128" t="str">
        <f t="shared" si="183"/>
        <v/>
      </c>
      <c r="AE1251" s="128" t="str">
        <f t="shared" si="184"/>
        <v/>
      </c>
      <c r="AF1251" s="128" t="str">
        <f t="shared" si="185"/>
        <v/>
      </c>
      <c r="AG1251" s="128" t="str">
        <f t="shared" si="186"/>
        <v/>
      </c>
      <c r="AH1251" s="128" t="str">
        <f t="shared" si="187"/>
        <v/>
      </c>
      <c r="AI1251" s="128" t="str">
        <f t="shared" si="188"/>
        <v/>
      </c>
      <c r="AJ1251" s="128" t="str">
        <f t="shared" si="189"/>
        <v/>
      </c>
      <c r="AK1251" s="128" t="str">
        <f>IF(A1251="","",エントリーシート!$G$6)</f>
        <v/>
      </c>
    </row>
    <row r="1252" spans="26:37">
      <c r="Z1252" s="128">
        <v>1251</v>
      </c>
      <c r="AA1252" s="128" t="str">
        <f>IF(A1252="","",エントリーシート!$D$7)</f>
        <v/>
      </c>
      <c r="AB1252" s="128" t="str">
        <f t="shared" si="181"/>
        <v/>
      </c>
      <c r="AC1252" s="128" t="str">
        <f t="shared" si="182"/>
        <v/>
      </c>
      <c r="AD1252" s="128" t="str">
        <f t="shared" si="183"/>
        <v/>
      </c>
      <c r="AE1252" s="128" t="str">
        <f t="shared" si="184"/>
        <v/>
      </c>
      <c r="AF1252" s="128" t="str">
        <f t="shared" si="185"/>
        <v/>
      </c>
      <c r="AG1252" s="128" t="str">
        <f t="shared" si="186"/>
        <v/>
      </c>
      <c r="AH1252" s="128" t="str">
        <f t="shared" si="187"/>
        <v/>
      </c>
      <c r="AI1252" s="128" t="str">
        <f t="shared" si="188"/>
        <v/>
      </c>
      <c r="AJ1252" s="128" t="str">
        <f t="shared" si="189"/>
        <v/>
      </c>
      <c r="AK1252" s="128" t="str">
        <f>IF(A1252="","",エントリーシート!$G$6)</f>
        <v/>
      </c>
    </row>
    <row r="1253" spans="26:37">
      <c r="Z1253" s="128">
        <v>1252</v>
      </c>
      <c r="AA1253" s="128" t="str">
        <f>IF(A1253="","",エントリーシート!$D$7)</f>
        <v/>
      </c>
      <c r="AB1253" s="128" t="str">
        <f t="shared" si="181"/>
        <v/>
      </c>
      <c r="AC1253" s="128" t="str">
        <f t="shared" si="182"/>
        <v/>
      </c>
      <c r="AD1253" s="128" t="str">
        <f t="shared" si="183"/>
        <v/>
      </c>
      <c r="AE1253" s="128" t="str">
        <f t="shared" si="184"/>
        <v/>
      </c>
      <c r="AF1253" s="128" t="str">
        <f t="shared" si="185"/>
        <v/>
      </c>
      <c r="AG1253" s="128" t="str">
        <f t="shared" si="186"/>
        <v/>
      </c>
      <c r="AH1253" s="128" t="str">
        <f t="shared" si="187"/>
        <v/>
      </c>
      <c r="AI1253" s="128" t="str">
        <f t="shared" si="188"/>
        <v/>
      </c>
      <c r="AJ1253" s="128" t="str">
        <f t="shared" si="189"/>
        <v/>
      </c>
      <c r="AK1253" s="128" t="str">
        <f>IF(A1253="","",エントリーシート!$G$6)</f>
        <v/>
      </c>
    </row>
    <row r="1254" spans="26:37">
      <c r="Z1254" s="128">
        <v>1253</v>
      </c>
      <c r="AA1254" s="128" t="str">
        <f>IF(A1254="","",エントリーシート!$D$7)</f>
        <v/>
      </c>
      <c r="AB1254" s="128" t="str">
        <f t="shared" si="181"/>
        <v/>
      </c>
      <c r="AC1254" s="128" t="str">
        <f t="shared" si="182"/>
        <v/>
      </c>
      <c r="AD1254" s="128" t="str">
        <f t="shared" si="183"/>
        <v/>
      </c>
      <c r="AE1254" s="128" t="str">
        <f t="shared" si="184"/>
        <v/>
      </c>
      <c r="AF1254" s="128" t="str">
        <f t="shared" si="185"/>
        <v/>
      </c>
      <c r="AG1254" s="128" t="str">
        <f t="shared" si="186"/>
        <v/>
      </c>
      <c r="AH1254" s="128" t="str">
        <f t="shared" si="187"/>
        <v/>
      </c>
      <c r="AI1254" s="128" t="str">
        <f t="shared" si="188"/>
        <v/>
      </c>
      <c r="AJ1254" s="128" t="str">
        <f t="shared" si="189"/>
        <v/>
      </c>
      <c r="AK1254" s="128" t="str">
        <f>IF(A1254="","",エントリーシート!$G$6)</f>
        <v/>
      </c>
    </row>
    <row r="1255" spans="26:37">
      <c r="Z1255" s="128">
        <v>1254</v>
      </c>
      <c r="AA1255" s="128" t="str">
        <f>IF(A1255="","",エントリーシート!$D$7)</f>
        <v/>
      </c>
      <c r="AB1255" s="128" t="str">
        <f t="shared" si="181"/>
        <v/>
      </c>
      <c r="AC1255" s="128" t="str">
        <f t="shared" si="182"/>
        <v/>
      </c>
      <c r="AD1255" s="128" t="str">
        <f t="shared" si="183"/>
        <v/>
      </c>
      <c r="AE1255" s="128" t="str">
        <f t="shared" si="184"/>
        <v/>
      </c>
      <c r="AF1255" s="128" t="str">
        <f t="shared" si="185"/>
        <v/>
      </c>
      <c r="AG1255" s="128" t="str">
        <f t="shared" si="186"/>
        <v/>
      </c>
      <c r="AH1255" s="128" t="str">
        <f t="shared" si="187"/>
        <v/>
      </c>
      <c r="AI1255" s="128" t="str">
        <f t="shared" si="188"/>
        <v/>
      </c>
      <c r="AJ1255" s="128" t="str">
        <f t="shared" si="189"/>
        <v/>
      </c>
      <c r="AK1255" s="128" t="str">
        <f>IF(A1255="","",エントリーシート!$G$6)</f>
        <v/>
      </c>
    </row>
    <row r="1256" spans="26:37">
      <c r="Z1256" s="128">
        <v>1255</v>
      </c>
      <c r="AA1256" s="128" t="str">
        <f>IF(A1256="","",エントリーシート!$D$7)</f>
        <v/>
      </c>
      <c r="AB1256" s="128" t="str">
        <f t="shared" si="181"/>
        <v/>
      </c>
      <c r="AC1256" s="128" t="str">
        <f t="shared" si="182"/>
        <v/>
      </c>
      <c r="AD1256" s="128" t="str">
        <f t="shared" si="183"/>
        <v/>
      </c>
      <c r="AE1256" s="128" t="str">
        <f t="shared" si="184"/>
        <v/>
      </c>
      <c r="AF1256" s="128" t="str">
        <f t="shared" si="185"/>
        <v/>
      </c>
      <c r="AG1256" s="128" t="str">
        <f t="shared" si="186"/>
        <v/>
      </c>
      <c r="AH1256" s="128" t="str">
        <f t="shared" si="187"/>
        <v/>
      </c>
      <c r="AI1256" s="128" t="str">
        <f t="shared" si="188"/>
        <v/>
      </c>
      <c r="AJ1256" s="128" t="str">
        <f t="shared" si="189"/>
        <v/>
      </c>
      <c r="AK1256" s="128" t="str">
        <f>IF(A1256="","",エントリーシート!$G$6)</f>
        <v/>
      </c>
    </row>
    <row r="1257" spans="26:37">
      <c r="Z1257" s="128">
        <v>1256</v>
      </c>
      <c r="AA1257" s="128" t="str">
        <f>IF(A1257="","",エントリーシート!$D$7)</f>
        <v/>
      </c>
      <c r="AB1257" s="128" t="str">
        <f t="shared" si="181"/>
        <v/>
      </c>
      <c r="AC1257" s="128" t="str">
        <f t="shared" si="182"/>
        <v/>
      </c>
      <c r="AD1257" s="128" t="str">
        <f t="shared" si="183"/>
        <v/>
      </c>
      <c r="AE1257" s="128" t="str">
        <f t="shared" si="184"/>
        <v/>
      </c>
      <c r="AF1257" s="128" t="str">
        <f t="shared" si="185"/>
        <v/>
      </c>
      <c r="AG1257" s="128" t="str">
        <f t="shared" si="186"/>
        <v/>
      </c>
      <c r="AH1257" s="128" t="str">
        <f t="shared" si="187"/>
        <v/>
      </c>
      <c r="AI1257" s="128" t="str">
        <f t="shared" si="188"/>
        <v/>
      </c>
      <c r="AJ1257" s="128" t="str">
        <f t="shared" si="189"/>
        <v/>
      </c>
      <c r="AK1257" s="128" t="str">
        <f>IF(A1257="","",エントリーシート!$G$6)</f>
        <v/>
      </c>
    </row>
    <row r="1258" spans="26:37">
      <c r="Z1258" s="128">
        <v>1257</v>
      </c>
      <c r="AA1258" s="128" t="str">
        <f>IF(A1258="","",エントリーシート!$D$7)</f>
        <v/>
      </c>
      <c r="AB1258" s="128" t="str">
        <f t="shared" si="181"/>
        <v/>
      </c>
      <c r="AC1258" s="128" t="str">
        <f t="shared" si="182"/>
        <v/>
      </c>
      <c r="AD1258" s="128" t="str">
        <f t="shared" si="183"/>
        <v/>
      </c>
      <c r="AE1258" s="128" t="str">
        <f t="shared" si="184"/>
        <v/>
      </c>
      <c r="AF1258" s="128" t="str">
        <f t="shared" si="185"/>
        <v/>
      </c>
      <c r="AG1258" s="128" t="str">
        <f t="shared" si="186"/>
        <v/>
      </c>
      <c r="AH1258" s="128" t="str">
        <f t="shared" si="187"/>
        <v/>
      </c>
      <c r="AI1258" s="128" t="str">
        <f t="shared" si="188"/>
        <v/>
      </c>
      <c r="AJ1258" s="128" t="str">
        <f t="shared" si="189"/>
        <v/>
      </c>
      <c r="AK1258" s="128" t="str">
        <f>IF(A1258="","",エントリーシート!$G$6)</f>
        <v/>
      </c>
    </row>
    <row r="1259" spans="26:37">
      <c r="Z1259" s="128">
        <v>1258</v>
      </c>
      <c r="AA1259" s="128" t="str">
        <f>IF(A1259="","",エントリーシート!$D$7)</f>
        <v/>
      </c>
      <c r="AB1259" s="128" t="str">
        <f t="shared" si="181"/>
        <v/>
      </c>
      <c r="AC1259" s="128" t="str">
        <f t="shared" si="182"/>
        <v/>
      </c>
      <c r="AD1259" s="128" t="str">
        <f t="shared" si="183"/>
        <v/>
      </c>
      <c r="AE1259" s="128" t="str">
        <f t="shared" si="184"/>
        <v/>
      </c>
      <c r="AF1259" s="128" t="str">
        <f t="shared" si="185"/>
        <v/>
      </c>
      <c r="AG1259" s="128" t="str">
        <f t="shared" si="186"/>
        <v/>
      </c>
      <c r="AH1259" s="128" t="str">
        <f t="shared" si="187"/>
        <v/>
      </c>
      <c r="AI1259" s="128" t="str">
        <f t="shared" si="188"/>
        <v/>
      </c>
      <c r="AJ1259" s="128" t="str">
        <f t="shared" si="189"/>
        <v/>
      </c>
      <c r="AK1259" s="128" t="str">
        <f>IF(A1259="","",エントリーシート!$G$6)</f>
        <v/>
      </c>
    </row>
    <row r="1260" spans="26:37">
      <c r="Z1260" s="128">
        <v>1259</v>
      </c>
      <c r="AA1260" s="128" t="str">
        <f>IF(A1260="","",エントリーシート!$D$7)</f>
        <v/>
      </c>
      <c r="AB1260" s="128" t="str">
        <f t="shared" si="181"/>
        <v/>
      </c>
      <c r="AC1260" s="128" t="str">
        <f t="shared" si="182"/>
        <v/>
      </c>
      <c r="AD1260" s="128" t="str">
        <f t="shared" si="183"/>
        <v/>
      </c>
      <c r="AE1260" s="128" t="str">
        <f t="shared" si="184"/>
        <v/>
      </c>
      <c r="AF1260" s="128" t="str">
        <f t="shared" si="185"/>
        <v/>
      </c>
      <c r="AG1260" s="128" t="str">
        <f t="shared" si="186"/>
        <v/>
      </c>
      <c r="AH1260" s="128" t="str">
        <f t="shared" si="187"/>
        <v/>
      </c>
      <c r="AI1260" s="128" t="str">
        <f t="shared" si="188"/>
        <v/>
      </c>
      <c r="AJ1260" s="128" t="str">
        <f t="shared" si="189"/>
        <v/>
      </c>
      <c r="AK1260" s="128" t="str">
        <f>IF(A1260="","",エントリーシート!$G$6)</f>
        <v/>
      </c>
    </row>
    <row r="1261" spans="26:37">
      <c r="Z1261" s="128">
        <v>1260</v>
      </c>
      <c r="AA1261" s="128" t="str">
        <f>IF(A1261="","",エントリーシート!$D$7)</f>
        <v/>
      </c>
      <c r="AB1261" s="128" t="str">
        <f t="shared" si="181"/>
        <v/>
      </c>
      <c r="AC1261" s="128" t="str">
        <f t="shared" si="182"/>
        <v/>
      </c>
      <c r="AD1261" s="128" t="str">
        <f t="shared" si="183"/>
        <v/>
      </c>
      <c r="AE1261" s="128" t="str">
        <f t="shared" si="184"/>
        <v/>
      </c>
      <c r="AF1261" s="128" t="str">
        <f t="shared" si="185"/>
        <v/>
      </c>
      <c r="AG1261" s="128" t="str">
        <f t="shared" si="186"/>
        <v/>
      </c>
      <c r="AH1261" s="128" t="str">
        <f t="shared" si="187"/>
        <v/>
      </c>
      <c r="AI1261" s="128" t="str">
        <f t="shared" si="188"/>
        <v/>
      </c>
      <c r="AJ1261" s="128" t="str">
        <f t="shared" si="189"/>
        <v/>
      </c>
      <c r="AK1261" s="128" t="str">
        <f>IF(A1261="","",エントリーシート!$G$6)</f>
        <v/>
      </c>
    </row>
    <row r="1262" spans="26:37">
      <c r="Z1262" s="128">
        <v>1261</v>
      </c>
      <c r="AA1262" s="128" t="str">
        <f>IF(A1262="","",エントリーシート!$D$7)</f>
        <v/>
      </c>
      <c r="AB1262" s="128" t="str">
        <f t="shared" si="181"/>
        <v/>
      </c>
      <c r="AC1262" s="128" t="str">
        <f t="shared" si="182"/>
        <v/>
      </c>
      <c r="AD1262" s="128" t="str">
        <f t="shared" si="183"/>
        <v/>
      </c>
      <c r="AE1262" s="128" t="str">
        <f t="shared" si="184"/>
        <v/>
      </c>
      <c r="AF1262" s="128" t="str">
        <f t="shared" si="185"/>
        <v/>
      </c>
      <c r="AG1262" s="128" t="str">
        <f t="shared" si="186"/>
        <v/>
      </c>
      <c r="AH1262" s="128" t="str">
        <f t="shared" si="187"/>
        <v/>
      </c>
      <c r="AI1262" s="128" t="str">
        <f t="shared" si="188"/>
        <v/>
      </c>
      <c r="AJ1262" s="128" t="str">
        <f t="shared" si="189"/>
        <v/>
      </c>
      <c r="AK1262" s="128" t="str">
        <f>IF(A1262="","",エントリーシート!$G$6)</f>
        <v/>
      </c>
    </row>
    <row r="1263" spans="26:37">
      <c r="Z1263" s="128">
        <v>1262</v>
      </c>
      <c r="AA1263" s="128" t="str">
        <f>IF(A1263="","",エントリーシート!$D$7)</f>
        <v/>
      </c>
      <c r="AB1263" s="128" t="str">
        <f t="shared" si="181"/>
        <v/>
      </c>
      <c r="AC1263" s="128" t="str">
        <f t="shared" si="182"/>
        <v/>
      </c>
      <c r="AD1263" s="128" t="str">
        <f t="shared" si="183"/>
        <v/>
      </c>
      <c r="AE1263" s="128" t="str">
        <f t="shared" si="184"/>
        <v/>
      </c>
      <c r="AF1263" s="128" t="str">
        <f t="shared" si="185"/>
        <v/>
      </c>
      <c r="AG1263" s="128" t="str">
        <f t="shared" si="186"/>
        <v/>
      </c>
      <c r="AH1263" s="128" t="str">
        <f t="shared" si="187"/>
        <v/>
      </c>
      <c r="AI1263" s="128" t="str">
        <f t="shared" si="188"/>
        <v/>
      </c>
      <c r="AJ1263" s="128" t="str">
        <f t="shared" si="189"/>
        <v/>
      </c>
      <c r="AK1263" s="128" t="str">
        <f>IF(A1263="","",エントリーシート!$G$6)</f>
        <v/>
      </c>
    </row>
    <row r="1264" spans="26:37">
      <c r="Z1264" s="128">
        <v>1263</v>
      </c>
      <c r="AA1264" s="128" t="str">
        <f>IF(A1264="","",エントリーシート!$D$7)</f>
        <v/>
      </c>
      <c r="AB1264" s="128" t="str">
        <f t="shared" si="181"/>
        <v/>
      </c>
      <c r="AC1264" s="128" t="str">
        <f t="shared" si="182"/>
        <v/>
      </c>
      <c r="AD1264" s="128" t="str">
        <f t="shared" si="183"/>
        <v/>
      </c>
      <c r="AE1264" s="128" t="str">
        <f t="shared" si="184"/>
        <v/>
      </c>
      <c r="AF1264" s="128" t="str">
        <f t="shared" si="185"/>
        <v/>
      </c>
      <c r="AG1264" s="128" t="str">
        <f t="shared" si="186"/>
        <v/>
      </c>
      <c r="AH1264" s="128" t="str">
        <f t="shared" si="187"/>
        <v/>
      </c>
      <c r="AI1264" s="128" t="str">
        <f t="shared" si="188"/>
        <v/>
      </c>
      <c r="AJ1264" s="128" t="str">
        <f t="shared" si="189"/>
        <v/>
      </c>
      <c r="AK1264" s="128" t="str">
        <f>IF(A1264="","",エントリーシート!$G$6)</f>
        <v/>
      </c>
    </row>
    <row r="1265" spans="26:37">
      <c r="Z1265" s="128">
        <v>1264</v>
      </c>
      <c r="AA1265" s="128" t="str">
        <f>IF(A1265="","",エントリーシート!$D$7)</f>
        <v/>
      </c>
      <c r="AB1265" s="128" t="str">
        <f t="shared" si="181"/>
        <v/>
      </c>
      <c r="AC1265" s="128" t="str">
        <f t="shared" si="182"/>
        <v/>
      </c>
      <c r="AD1265" s="128" t="str">
        <f t="shared" si="183"/>
        <v/>
      </c>
      <c r="AE1265" s="128" t="str">
        <f t="shared" si="184"/>
        <v/>
      </c>
      <c r="AF1265" s="128" t="str">
        <f t="shared" si="185"/>
        <v/>
      </c>
      <c r="AG1265" s="128" t="str">
        <f t="shared" si="186"/>
        <v/>
      </c>
      <c r="AH1265" s="128" t="str">
        <f t="shared" si="187"/>
        <v/>
      </c>
      <c r="AI1265" s="128" t="str">
        <f t="shared" si="188"/>
        <v/>
      </c>
      <c r="AJ1265" s="128" t="str">
        <f t="shared" si="189"/>
        <v/>
      </c>
      <c r="AK1265" s="128" t="str">
        <f>IF(A1265="","",エントリーシート!$G$6)</f>
        <v/>
      </c>
    </row>
    <row r="1266" spans="26:37">
      <c r="Z1266" s="128">
        <v>1265</v>
      </c>
      <c r="AA1266" s="128" t="str">
        <f>IF(A1266="","",エントリーシート!$D$7)</f>
        <v/>
      </c>
      <c r="AB1266" s="128" t="str">
        <f t="shared" si="181"/>
        <v/>
      </c>
      <c r="AC1266" s="128" t="str">
        <f t="shared" si="182"/>
        <v/>
      </c>
      <c r="AD1266" s="128" t="str">
        <f t="shared" si="183"/>
        <v/>
      </c>
      <c r="AE1266" s="128" t="str">
        <f t="shared" si="184"/>
        <v/>
      </c>
      <c r="AF1266" s="128" t="str">
        <f t="shared" si="185"/>
        <v/>
      </c>
      <c r="AG1266" s="128" t="str">
        <f t="shared" si="186"/>
        <v/>
      </c>
      <c r="AH1266" s="128" t="str">
        <f t="shared" si="187"/>
        <v/>
      </c>
      <c r="AI1266" s="128" t="str">
        <f t="shared" si="188"/>
        <v/>
      </c>
      <c r="AJ1266" s="128" t="str">
        <f t="shared" si="189"/>
        <v/>
      </c>
      <c r="AK1266" s="128" t="str">
        <f>IF(A1266="","",エントリーシート!$G$6)</f>
        <v/>
      </c>
    </row>
    <row r="1267" spans="26:37">
      <c r="Z1267" s="128">
        <v>1266</v>
      </c>
      <c r="AA1267" s="128" t="str">
        <f>IF(A1267="","",エントリーシート!$D$7)</f>
        <v/>
      </c>
      <c r="AB1267" s="128" t="str">
        <f t="shared" si="181"/>
        <v/>
      </c>
      <c r="AC1267" s="128" t="str">
        <f t="shared" si="182"/>
        <v/>
      </c>
      <c r="AD1267" s="128" t="str">
        <f t="shared" si="183"/>
        <v/>
      </c>
      <c r="AE1267" s="128" t="str">
        <f t="shared" si="184"/>
        <v/>
      </c>
      <c r="AF1267" s="128" t="str">
        <f t="shared" si="185"/>
        <v/>
      </c>
      <c r="AG1267" s="128" t="str">
        <f t="shared" si="186"/>
        <v/>
      </c>
      <c r="AH1267" s="128" t="str">
        <f t="shared" si="187"/>
        <v/>
      </c>
      <c r="AI1267" s="128" t="str">
        <f t="shared" si="188"/>
        <v/>
      </c>
      <c r="AJ1267" s="128" t="str">
        <f t="shared" si="189"/>
        <v/>
      </c>
      <c r="AK1267" s="128" t="str">
        <f>IF(A1267="","",エントリーシート!$G$6)</f>
        <v/>
      </c>
    </row>
    <row r="1268" spans="26:37">
      <c r="Z1268" s="128">
        <v>1267</v>
      </c>
      <c r="AA1268" s="128" t="str">
        <f>IF(A1268="","",エントリーシート!$D$7)</f>
        <v/>
      </c>
      <c r="AB1268" s="128" t="str">
        <f t="shared" si="181"/>
        <v/>
      </c>
      <c r="AC1268" s="128" t="str">
        <f t="shared" si="182"/>
        <v/>
      </c>
      <c r="AD1268" s="128" t="str">
        <f t="shared" si="183"/>
        <v/>
      </c>
      <c r="AE1268" s="128" t="str">
        <f t="shared" si="184"/>
        <v/>
      </c>
      <c r="AF1268" s="128" t="str">
        <f t="shared" si="185"/>
        <v/>
      </c>
      <c r="AG1268" s="128" t="str">
        <f t="shared" si="186"/>
        <v/>
      </c>
      <c r="AH1268" s="128" t="str">
        <f t="shared" si="187"/>
        <v/>
      </c>
      <c r="AI1268" s="128" t="str">
        <f t="shared" si="188"/>
        <v/>
      </c>
      <c r="AJ1268" s="128" t="str">
        <f t="shared" si="189"/>
        <v/>
      </c>
      <c r="AK1268" s="128" t="str">
        <f>IF(A1268="","",エントリーシート!$G$6)</f>
        <v/>
      </c>
    </row>
    <row r="1269" spans="26:37">
      <c r="Z1269" s="128">
        <v>1268</v>
      </c>
      <c r="AA1269" s="128" t="str">
        <f>IF(A1269="","",エントリーシート!$D$7)</f>
        <v/>
      </c>
      <c r="AB1269" s="128" t="str">
        <f t="shared" si="181"/>
        <v/>
      </c>
      <c r="AC1269" s="128" t="str">
        <f t="shared" si="182"/>
        <v/>
      </c>
      <c r="AD1269" s="128" t="str">
        <f t="shared" si="183"/>
        <v/>
      </c>
      <c r="AE1269" s="128" t="str">
        <f t="shared" si="184"/>
        <v/>
      </c>
      <c r="AF1269" s="128" t="str">
        <f t="shared" si="185"/>
        <v/>
      </c>
      <c r="AG1269" s="128" t="str">
        <f t="shared" si="186"/>
        <v/>
      </c>
      <c r="AH1269" s="128" t="str">
        <f t="shared" si="187"/>
        <v/>
      </c>
      <c r="AI1269" s="128" t="str">
        <f t="shared" si="188"/>
        <v/>
      </c>
      <c r="AJ1269" s="128" t="str">
        <f t="shared" si="189"/>
        <v/>
      </c>
      <c r="AK1269" s="128" t="str">
        <f>IF(A1269="","",エントリーシート!$G$6)</f>
        <v/>
      </c>
    </row>
    <row r="1270" spans="26:37">
      <c r="Z1270" s="128">
        <v>1269</v>
      </c>
      <c r="AA1270" s="128" t="str">
        <f>IF(A1270="","",エントリーシート!$D$7)</f>
        <v/>
      </c>
      <c r="AB1270" s="128" t="str">
        <f t="shared" si="181"/>
        <v/>
      </c>
      <c r="AC1270" s="128" t="str">
        <f t="shared" si="182"/>
        <v/>
      </c>
      <c r="AD1270" s="128" t="str">
        <f t="shared" si="183"/>
        <v/>
      </c>
      <c r="AE1270" s="128" t="str">
        <f t="shared" si="184"/>
        <v/>
      </c>
      <c r="AF1270" s="128" t="str">
        <f t="shared" si="185"/>
        <v/>
      </c>
      <c r="AG1270" s="128" t="str">
        <f t="shared" si="186"/>
        <v/>
      </c>
      <c r="AH1270" s="128" t="str">
        <f t="shared" si="187"/>
        <v/>
      </c>
      <c r="AI1270" s="128" t="str">
        <f t="shared" si="188"/>
        <v/>
      </c>
      <c r="AJ1270" s="128" t="str">
        <f t="shared" si="189"/>
        <v/>
      </c>
      <c r="AK1270" s="128" t="str">
        <f>IF(A1270="","",エントリーシート!$G$6)</f>
        <v/>
      </c>
    </row>
    <row r="1271" spans="26:37">
      <c r="Z1271" s="128">
        <v>1270</v>
      </c>
      <c r="AA1271" s="128" t="str">
        <f>IF(A1271="","",エントリーシート!$D$7)</f>
        <v/>
      </c>
      <c r="AB1271" s="128" t="str">
        <f t="shared" si="181"/>
        <v/>
      </c>
      <c r="AC1271" s="128" t="str">
        <f t="shared" si="182"/>
        <v/>
      </c>
      <c r="AD1271" s="128" t="str">
        <f t="shared" si="183"/>
        <v/>
      </c>
      <c r="AE1271" s="128" t="str">
        <f t="shared" si="184"/>
        <v/>
      </c>
      <c r="AF1271" s="128" t="str">
        <f t="shared" si="185"/>
        <v/>
      </c>
      <c r="AG1271" s="128" t="str">
        <f t="shared" si="186"/>
        <v/>
      </c>
      <c r="AH1271" s="128" t="str">
        <f t="shared" si="187"/>
        <v/>
      </c>
      <c r="AI1271" s="128" t="str">
        <f t="shared" si="188"/>
        <v/>
      </c>
      <c r="AJ1271" s="128" t="str">
        <f t="shared" si="189"/>
        <v/>
      </c>
      <c r="AK1271" s="128" t="str">
        <f>IF(A1271="","",エントリーシート!$G$6)</f>
        <v/>
      </c>
    </row>
    <row r="1272" spans="26:37">
      <c r="Z1272" s="128">
        <v>1271</v>
      </c>
      <c r="AA1272" s="128" t="str">
        <f>IF(A1272="","",エントリーシート!$D$7)</f>
        <v/>
      </c>
      <c r="AB1272" s="128" t="str">
        <f t="shared" si="181"/>
        <v/>
      </c>
      <c r="AC1272" s="128" t="str">
        <f t="shared" si="182"/>
        <v/>
      </c>
      <c r="AD1272" s="128" t="str">
        <f t="shared" si="183"/>
        <v/>
      </c>
      <c r="AE1272" s="128" t="str">
        <f t="shared" si="184"/>
        <v/>
      </c>
      <c r="AF1272" s="128" t="str">
        <f t="shared" si="185"/>
        <v/>
      </c>
      <c r="AG1272" s="128" t="str">
        <f t="shared" si="186"/>
        <v/>
      </c>
      <c r="AH1272" s="128" t="str">
        <f t="shared" si="187"/>
        <v/>
      </c>
      <c r="AI1272" s="128" t="str">
        <f t="shared" si="188"/>
        <v/>
      </c>
      <c r="AJ1272" s="128" t="str">
        <f t="shared" si="189"/>
        <v/>
      </c>
      <c r="AK1272" s="128" t="str">
        <f>IF(A1272="","",エントリーシート!$G$6)</f>
        <v/>
      </c>
    </row>
    <row r="1273" spans="26:37">
      <c r="Z1273" s="128">
        <v>1272</v>
      </c>
      <c r="AA1273" s="128" t="str">
        <f>IF(A1273="","",エントリーシート!$D$7)</f>
        <v/>
      </c>
      <c r="AB1273" s="128" t="str">
        <f t="shared" si="181"/>
        <v/>
      </c>
      <c r="AC1273" s="128" t="str">
        <f t="shared" si="182"/>
        <v/>
      </c>
      <c r="AD1273" s="128" t="str">
        <f t="shared" si="183"/>
        <v/>
      </c>
      <c r="AE1273" s="128" t="str">
        <f t="shared" si="184"/>
        <v/>
      </c>
      <c r="AF1273" s="128" t="str">
        <f t="shared" si="185"/>
        <v/>
      </c>
      <c r="AG1273" s="128" t="str">
        <f t="shared" si="186"/>
        <v/>
      </c>
      <c r="AH1273" s="128" t="str">
        <f t="shared" si="187"/>
        <v/>
      </c>
      <c r="AI1273" s="128" t="str">
        <f t="shared" si="188"/>
        <v/>
      </c>
      <c r="AJ1273" s="128" t="str">
        <f t="shared" si="189"/>
        <v/>
      </c>
      <c r="AK1273" s="128" t="str">
        <f>IF(A1273="","",エントリーシート!$G$6)</f>
        <v/>
      </c>
    </row>
    <row r="1274" spans="26:37">
      <c r="Z1274" s="128">
        <v>1273</v>
      </c>
      <c r="AA1274" s="128" t="str">
        <f>IF(A1274="","",エントリーシート!$D$7)</f>
        <v/>
      </c>
      <c r="AB1274" s="128" t="str">
        <f t="shared" si="181"/>
        <v/>
      </c>
      <c r="AC1274" s="128" t="str">
        <f t="shared" si="182"/>
        <v/>
      </c>
      <c r="AD1274" s="128" t="str">
        <f t="shared" si="183"/>
        <v/>
      </c>
      <c r="AE1274" s="128" t="str">
        <f t="shared" si="184"/>
        <v/>
      </c>
      <c r="AF1274" s="128" t="str">
        <f t="shared" si="185"/>
        <v/>
      </c>
      <c r="AG1274" s="128" t="str">
        <f t="shared" si="186"/>
        <v/>
      </c>
      <c r="AH1274" s="128" t="str">
        <f t="shared" si="187"/>
        <v/>
      </c>
      <c r="AI1274" s="128" t="str">
        <f t="shared" si="188"/>
        <v/>
      </c>
      <c r="AJ1274" s="128" t="str">
        <f t="shared" si="189"/>
        <v/>
      </c>
      <c r="AK1274" s="128" t="str">
        <f>IF(A1274="","",エントリーシート!$G$6)</f>
        <v/>
      </c>
    </row>
    <row r="1275" spans="26:37">
      <c r="Z1275" s="128">
        <v>1274</v>
      </c>
      <c r="AA1275" s="128" t="str">
        <f>IF(A1275="","",エントリーシート!$D$7)</f>
        <v/>
      </c>
      <c r="AB1275" s="128" t="str">
        <f t="shared" si="181"/>
        <v/>
      </c>
      <c r="AC1275" s="128" t="str">
        <f t="shared" si="182"/>
        <v/>
      </c>
      <c r="AD1275" s="128" t="str">
        <f t="shared" si="183"/>
        <v/>
      </c>
      <c r="AE1275" s="128" t="str">
        <f t="shared" si="184"/>
        <v/>
      </c>
      <c r="AF1275" s="128" t="str">
        <f t="shared" si="185"/>
        <v/>
      </c>
      <c r="AG1275" s="128" t="str">
        <f t="shared" si="186"/>
        <v/>
      </c>
      <c r="AH1275" s="128" t="str">
        <f t="shared" si="187"/>
        <v/>
      </c>
      <c r="AI1275" s="128" t="str">
        <f t="shared" si="188"/>
        <v/>
      </c>
      <c r="AJ1275" s="128" t="str">
        <f t="shared" si="189"/>
        <v/>
      </c>
      <c r="AK1275" s="128" t="str">
        <f>IF(A1275="","",エントリーシート!$G$6)</f>
        <v/>
      </c>
    </row>
    <row r="1276" spans="26:37">
      <c r="Z1276" s="128">
        <v>1275</v>
      </c>
      <c r="AA1276" s="128" t="str">
        <f>IF(A1276="","",エントリーシート!$D$7)</f>
        <v/>
      </c>
      <c r="AB1276" s="128" t="str">
        <f t="shared" si="181"/>
        <v/>
      </c>
      <c r="AC1276" s="128" t="str">
        <f t="shared" si="182"/>
        <v/>
      </c>
      <c r="AD1276" s="128" t="str">
        <f t="shared" si="183"/>
        <v/>
      </c>
      <c r="AE1276" s="128" t="str">
        <f t="shared" si="184"/>
        <v/>
      </c>
      <c r="AF1276" s="128" t="str">
        <f t="shared" si="185"/>
        <v/>
      </c>
      <c r="AG1276" s="128" t="str">
        <f t="shared" si="186"/>
        <v/>
      </c>
      <c r="AH1276" s="128" t="str">
        <f t="shared" si="187"/>
        <v/>
      </c>
      <c r="AI1276" s="128" t="str">
        <f t="shared" si="188"/>
        <v/>
      </c>
      <c r="AJ1276" s="128" t="str">
        <f t="shared" si="189"/>
        <v/>
      </c>
      <c r="AK1276" s="128" t="str">
        <f>IF(A1276="","",エントリーシート!$G$6)</f>
        <v/>
      </c>
    </row>
    <row r="1277" spans="26:37">
      <c r="Z1277" s="128">
        <v>1276</v>
      </c>
      <c r="AA1277" s="128" t="str">
        <f>IF(A1277="","",エントリーシート!$D$7)</f>
        <v/>
      </c>
      <c r="AB1277" s="128" t="str">
        <f t="shared" si="181"/>
        <v/>
      </c>
      <c r="AC1277" s="128" t="str">
        <f t="shared" si="182"/>
        <v/>
      </c>
      <c r="AD1277" s="128" t="str">
        <f t="shared" si="183"/>
        <v/>
      </c>
      <c r="AE1277" s="128" t="str">
        <f t="shared" si="184"/>
        <v/>
      </c>
      <c r="AF1277" s="128" t="str">
        <f t="shared" si="185"/>
        <v/>
      </c>
      <c r="AG1277" s="128" t="str">
        <f t="shared" si="186"/>
        <v/>
      </c>
      <c r="AH1277" s="128" t="str">
        <f t="shared" si="187"/>
        <v/>
      </c>
      <c r="AI1277" s="128" t="str">
        <f t="shared" si="188"/>
        <v/>
      </c>
      <c r="AJ1277" s="128" t="str">
        <f t="shared" si="189"/>
        <v/>
      </c>
      <c r="AK1277" s="128" t="str">
        <f>IF(A1277="","",エントリーシート!$G$6)</f>
        <v/>
      </c>
    </row>
    <row r="1278" spans="26:37">
      <c r="Z1278" s="128">
        <v>1277</v>
      </c>
      <c r="AA1278" s="128" t="str">
        <f>IF(A1278="","",エントリーシート!$D$7)</f>
        <v/>
      </c>
      <c r="AB1278" s="128" t="str">
        <f t="shared" si="181"/>
        <v/>
      </c>
      <c r="AC1278" s="128" t="str">
        <f t="shared" si="182"/>
        <v/>
      </c>
      <c r="AD1278" s="128" t="str">
        <f t="shared" si="183"/>
        <v/>
      </c>
      <c r="AE1278" s="128" t="str">
        <f t="shared" si="184"/>
        <v/>
      </c>
      <c r="AF1278" s="128" t="str">
        <f t="shared" si="185"/>
        <v/>
      </c>
      <c r="AG1278" s="128" t="str">
        <f t="shared" si="186"/>
        <v/>
      </c>
      <c r="AH1278" s="128" t="str">
        <f t="shared" si="187"/>
        <v/>
      </c>
      <c r="AI1278" s="128" t="str">
        <f t="shared" si="188"/>
        <v/>
      </c>
      <c r="AJ1278" s="128" t="str">
        <f t="shared" si="189"/>
        <v/>
      </c>
      <c r="AK1278" s="128" t="str">
        <f>IF(A1278="","",エントリーシート!$G$6)</f>
        <v/>
      </c>
    </row>
    <row r="1279" spans="26:37">
      <c r="Z1279" s="128">
        <v>1278</v>
      </c>
      <c r="AA1279" s="128" t="str">
        <f>IF(A1279="","",エントリーシート!$D$7)</f>
        <v/>
      </c>
      <c r="AB1279" s="128" t="str">
        <f t="shared" si="181"/>
        <v/>
      </c>
      <c r="AC1279" s="128" t="str">
        <f t="shared" si="182"/>
        <v/>
      </c>
      <c r="AD1279" s="128" t="str">
        <f t="shared" si="183"/>
        <v/>
      </c>
      <c r="AE1279" s="128" t="str">
        <f t="shared" si="184"/>
        <v/>
      </c>
      <c r="AF1279" s="128" t="str">
        <f t="shared" si="185"/>
        <v/>
      </c>
      <c r="AG1279" s="128" t="str">
        <f t="shared" si="186"/>
        <v/>
      </c>
      <c r="AH1279" s="128" t="str">
        <f t="shared" si="187"/>
        <v/>
      </c>
      <c r="AI1279" s="128" t="str">
        <f t="shared" si="188"/>
        <v/>
      </c>
      <c r="AJ1279" s="128" t="str">
        <f t="shared" si="189"/>
        <v/>
      </c>
      <c r="AK1279" s="128" t="str">
        <f>IF(A1279="","",エントリーシート!$G$6)</f>
        <v/>
      </c>
    </row>
    <row r="1280" spans="26:37">
      <c r="Z1280" s="128">
        <v>1279</v>
      </c>
      <c r="AA1280" s="128" t="str">
        <f>IF(A1280="","",エントリーシート!$D$7)</f>
        <v/>
      </c>
      <c r="AB1280" s="128" t="str">
        <f t="shared" si="181"/>
        <v/>
      </c>
      <c r="AC1280" s="128" t="str">
        <f t="shared" si="182"/>
        <v/>
      </c>
      <c r="AD1280" s="128" t="str">
        <f t="shared" si="183"/>
        <v/>
      </c>
      <c r="AE1280" s="128" t="str">
        <f t="shared" si="184"/>
        <v/>
      </c>
      <c r="AF1280" s="128" t="str">
        <f t="shared" si="185"/>
        <v/>
      </c>
      <c r="AG1280" s="128" t="str">
        <f t="shared" si="186"/>
        <v/>
      </c>
      <c r="AH1280" s="128" t="str">
        <f t="shared" si="187"/>
        <v/>
      </c>
      <c r="AI1280" s="128" t="str">
        <f t="shared" si="188"/>
        <v/>
      </c>
      <c r="AJ1280" s="128" t="str">
        <f t="shared" si="189"/>
        <v/>
      </c>
      <c r="AK1280" s="128" t="str">
        <f>IF(A1280="","",エントリーシート!$G$6)</f>
        <v/>
      </c>
    </row>
    <row r="1281" spans="26:37">
      <c r="Z1281" s="128">
        <v>1280</v>
      </c>
      <c r="AA1281" s="128" t="str">
        <f>IF(A1281="","",エントリーシート!$D$7)</f>
        <v/>
      </c>
      <c r="AB1281" s="128" t="str">
        <f t="shared" si="181"/>
        <v/>
      </c>
      <c r="AC1281" s="128" t="str">
        <f t="shared" si="182"/>
        <v/>
      </c>
      <c r="AD1281" s="128" t="str">
        <f t="shared" si="183"/>
        <v/>
      </c>
      <c r="AE1281" s="128" t="str">
        <f t="shared" si="184"/>
        <v/>
      </c>
      <c r="AF1281" s="128" t="str">
        <f t="shared" si="185"/>
        <v/>
      </c>
      <c r="AG1281" s="128" t="str">
        <f t="shared" si="186"/>
        <v/>
      </c>
      <c r="AH1281" s="128" t="str">
        <f t="shared" si="187"/>
        <v/>
      </c>
      <c r="AI1281" s="128" t="str">
        <f t="shared" si="188"/>
        <v/>
      </c>
      <c r="AJ1281" s="128" t="str">
        <f t="shared" si="189"/>
        <v/>
      </c>
      <c r="AK1281" s="128" t="str">
        <f>IF(A1281="","",エントリーシート!$G$6)</f>
        <v/>
      </c>
    </row>
    <row r="1282" spans="26:37">
      <c r="Z1282" s="128">
        <v>1281</v>
      </c>
      <c r="AA1282" s="128" t="str">
        <f>IF(A1282="","",エントリーシート!$D$7)</f>
        <v/>
      </c>
      <c r="AB1282" s="128" t="str">
        <f t="shared" si="181"/>
        <v/>
      </c>
      <c r="AC1282" s="128" t="str">
        <f t="shared" si="182"/>
        <v/>
      </c>
      <c r="AD1282" s="128" t="str">
        <f t="shared" si="183"/>
        <v/>
      </c>
      <c r="AE1282" s="128" t="str">
        <f t="shared" si="184"/>
        <v/>
      </c>
      <c r="AF1282" s="128" t="str">
        <f t="shared" si="185"/>
        <v/>
      </c>
      <c r="AG1282" s="128" t="str">
        <f t="shared" si="186"/>
        <v/>
      </c>
      <c r="AH1282" s="128" t="str">
        <f t="shared" si="187"/>
        <v/>
      </c>
      <c r="AI1282" s="128" t="str">
        <f t="shared" si="188"/>
        <v/>
      </c>
      <c r="AJ1282" s="128" t="str">
        <f t="shared" si="189"/>
        <v/>
      </c>
      <c r="AK1282" s="128" t="str">
        <f>IF(A1282="","",エントリーシート!$G$6)</f>
        <v/>
      </c>
    </row>
    <row r="1283" spans="26:37">
      <c r="Z1283" s="128">
        <v>1282</v>
      </c>
      <c r="AA1283" s="128" t="str">
        <f>IF(A1283="","",エントリーシート!$D$7)</f>
        <v/>
      </c>
      <c r="AB1283" s="128" t="str">
        <f t="shared" si="181"/>
        <v/>
      </c>
      <c r="AC1283" s="128" t="str">
        <f t="shared" si="182"/>
        <v/>
      </c>
      <c r="AD1283" s="128" t="str">
        <f t="shared" si="183"/>
        <v/>
      </c>
      <c r="AE1283" s="128" t="str">
        <f t="shared" si="184"/>
        <v/>
      </c>
      <c r="AF1283" s="128" t="str">
        <f t="shared" si="185"/>
        <v/>
      </c>
      <c r="AG1283" s="128" t="str">
        <f t="shared" si="186"/>
        <v/>
      </c>
      <c r="AH1283" s="128" t="str">
        <f t="shared" si="187"/>
        <v/>
      </c>
      <c r="AI1283" s="128" t="str">
        <f t="shared" si="188"/>
        <v/>
      </c>
      <c r="AJ1283" s="128" t="str">
        <f t="shared" si="189"/>
        <v/>
      </c>
      <c r="AK1283" s="128" t="str">
        <f>IF(A1283="","",エントリーシート!$G$6)</f>
        <v/>
      </c>
    </row>
    <row r="1284" spans="26:37">
      <c r="Z1284" s="128">
        <v>1283</v>
      </c>
      <c r="AA1284" s="128" t="str">
        <f>IF(A1284="","",エントリーシート!$D$7)</f>
        <v/>
      </c>
      <c r="AB1284" s="128" t="str">
        <f t="shared" si="181"/>
        <v/>
      </c>
      <c r="AC1284" s="128" t="str">
        <f t="shared" si="182"/>
        <v/>
      </c>
      <c r="AD1284" s="128" t="str">
        <f t="shared" si="183"/>
        <v/>
      </c>
      <c r="AE1284" s="128" t="str">
        <f t="shared" si="184"/>
        <v/>
      </c>
      <c r="AF1284" s="128" t="str">
        <f t="shared" si="185"/>
        <v/>
      </c>
      <c r="AG1284" s="128" t="str">
        <f t="shared" si="186"/>
        <v/>
      </c>
      <c r="AH1284" s="128" t="str">
        <f t="shared" si="187"/>
        <v/>
      </c>
      <c r="AI1284" s="128" t="str">
        <f t="shared" si="188"/>
        <v/>
      </c>
      <c r="AJ1284" s="128" t="str">
        <f t="shared" si="189"/>
        <v/>
      </c>
      <c r="AK1284" s="128" t="str">
        <f>IF(A1284="","",エントリーシート!$G$6)</f>
        <v/>
      </c>
    </row>
    <row r="1285" spans="26:37">
      <c r="Z1285" s="128">
        <v>1284</v>
      </c>
      <c r="AA1285" s="128" t="str">
        <f>IF(A1285="","",エントリーシート!$D$7)</f>
        <v/>
      </c>
      <c r="AB1285" s="128" t="str">
        <f t="shared" si="181"/>
        <v/>
      </c>
      <c r="AC1285" s="128" t="str">
        <f t="shared" si="182"/>
        <v/>
      </c>
      <c r="AD1285" s="128" t="str">
        <f t="shared" si="183"/>
        <v/>
      </c>
      <c r="AE1285" s="128" t="str">
        <f t="shared" si="184"/>
        <v/>
      </c>
      <c r="AF1285" s="128" t="str">
        <f t="shared" si="185"/>
        <v/>
      </c>
      <c r="AG1285" s="128" t="str">
        <f t="shared" si="186"/>
        <v/>
      </c>
      <c r="AH1285" s="128" t="str">
        <f t="shared" si="187"/>
        <v/>
      </c>
      <c r="AI1285" s="128" t="str">
        <f t="shared" si="188"/>
        <v/>
      </c>
      <c r="AJ1285" s="128" t="str">
        <f t="shared" si="189"/>
        <v/>
      </c>
      <c r="AK1285" s="128" t="str">
        <f>IF(A1285="","",エントリーシート!$G$6)</f>
        <v/>
      </c>
    </row>
    <row r="1286" spans="26:37">
      <c r="Z1286" s="128">
        <v>1285</v>
      </c>
      <c r="AA1286" s="128" t="str">
        <f>IF(A1286="","",エントリーシート!$D$7)</f>
        <v/>
      </c>
      <c r="AB1286" s="128" t="str">
        <f t="shared" si="181"/>
        <v/>
      </c>
      <c r="AC1286" s="128" t="str">
        <f t="shared" si="182"/>
        <v/>
      </c>
      <c r="AD1286" s="128" t="str">
        <f t="shared" si="183"/>
        <v/>
      </c>
      <c r="AE1286" s="128" t="str">
        <f t="shared" si="184"/>
        <v/>
      </c>
      <c r="AF1286" s="128" t="str">
        <f t="shared" si="185"/>
        <v/>
      </c>
      <c r="AG1286" s="128" t="str">
        <f t="shared" si="186"/>
        <v/>
      </c>
      <c r="AH1286" s="128" t="str">
        <f t="shared" si="187"/>
        <v/>
      </c>
      <c r="AI1286" s="128" t="str">
        <f t="shared" si="188"/>
        <v/>
      </c>
      <c r="AJ1286" s="128" t="str">
        <f t="shared" si="189"/>
        <v/>
      </c>
      <c r="AK1286" s="128" t="str">
        <f>IF(A1286="","",エントリーシート!$G$6)</f>
        <v/>
      </c>
    </row>
    <row r="1287" spans="26:37">
      <c r="Z1287" s="128">
        <v>1286</v>
      </c>
      <c r="AA1287" s="128" t="str">
        <f>IF(A1287="","",エントリーシート!$D$7)</f>
        <v/>
      </c>
      <c r="AB1287" s="128" t="str">
        <f t="shared" si="181"/>
        <v/>
      </c>
      <c r="AC1287" s="128" t="str">
        <f t="shared" si="182"/>
        <v/>
      </c>
      <c r="AD1287" s="128" t="str">
        <f t="shared" si="183"/>
        <v/>
      </c>
      <c r="AE1287" s="128" t="str">
        <f t="shared" si="184"/>
        <v/>
      </c>
      <c r="AF1287" s="128" t="str">
        <f t="shared" si="185"/>
        <v/>
      </c>
      <c r="AG1287" s="128" t="str">
        <f t="shared" si="186"/>
        <v/>
      </c>
      <c r="AH1287" s="128" t="str">
        <f t="shared" si="187"/>
        <v/>
      </c>
      <c r="AI1287" s="128" t="str">
        <f t="shared" si="188"/>
        <v/>
      </c>
      <c r="AJ1287" s="128" t="str">
        <f t="shared" si="189"/>
        <v/>
      </c>
      <c r="AK1287" s="128" t="str">
        <f>IF(A1287="","",エントリーシート!$G$6)</f>
        <v/>
      </c>
    </row>
    <row r="1288" spans="26:37">
      <c r="Z1288" s="128">
        <v>1287</v>
      </c>
      <c r="AA1288" s="128" t="str">
        <f>IF(A1288="","",エントリーシート!$D$7)</f>
        <v/>
      </c>
      <c r="AB1288" s="128" t="str">
        <f t="shared" si="181"/>
        <v/>
      </c>
      <c r="AC1288" s="128" t="str">
        <f t="shared" si="182"/>
        <v/>
      </c>
      <c r="AD1288" s="128" t="str">
        <f t="shared" si="183"/>
        <v/>
      </c>
      <c r="AE1288" s="128" t="str">
        <f t="shared" si="184"/>
        <v/>
      </c>
      <c r="AF1288" s="128" t="str">
        <f t="shared" si="185"/>
        <v/>
      </c>
      <c r="AG1288" s="128" t="str">
        <f t="shared" si="186"/>
        <v/>
      </c>
      <c r="AH1288" s="128" t="str">
        <f t="shared" si="187"/>
        <v/>
      </c>
      <c r="AI1288" s="128" t="str">
        <f t="shared" si="188"/>
        <v/>
      </c>
      <c r="AJ1288" s="128" t="str">
        <f t="shared" si="189"/>
        <v/>
      </c>
      <c r="AK1288" s="128" t="str">
        <f>IF(A1288="","",エントリーシート!$G$6)</f>
        <v/>
      </c>
    </row>
    <row r="1289" spans="26:37">
      <c r="Z1289" s="128">
        <v>1288</v>
      </c>
      <c r="AA1289" s="128" t="str">
        <f>IF(A1289="","",エントリーシート!$D$7)</f>
        <v/>
      </c>
      <c r="AB1289" s="128" t="str">
        <f t="shared" ref="AB1289:AB1352" si="190">IF($AA1289="","",C1289)</f>
        <v/>
      </c>
      <c r="AC1289" s="128" t="str">
        <f t="shared" ref="AC1289:AC1352" si="191">IF($AA1289="","",E1289)</f>
        <v/>
      </c>
      <c r="AD1289" s="128" t="str">
        <f t="shared" ref="AD1289:AD1352" si="192">IF($AA1289="","",LEFT(B1289,5))</f>
        <v/>
      </c>
      <c r="AE1289" s="128" t="str">
        <f t="shared" ref="AE1289:AE1352" si="193">IF($AA1289="","",I1289)</f>
        <v/>
      </c>
      <c r="AF1289" s="128" t="str">
        <f t="shared" ref="AF1289:AF1352" si="194">IF($AA1289="","",J1289)</f>
        <v/>
      </c>
      <c r="AG1289" s="128" t="str">
        <f t="shared" ref="AG1289:AG1352" si="195">IF($AA1289="","",K1289)</f>
        <v/>
      </c>
      <c r="AH1289" s="128" t="str">
        <f t="shared" ref="AH1289:AH1352" si="196">IF($AA1289="","",L1289)</f>
        <v/>
      </c>
      <c r="AI1289" s="128" t="str">
        <f t="shared" ref="AI1289:AI1352" si="197">IF($AA1289="","",M1289)</f>
        <v/>
      </c>
      <c r="AJ1289" s="128" t="str">
        <f t="shared" ref="AJ1289:AJ1352" si="198">IF($AA1289="","",N1289)</f>
        <v/>
      </c>
      <c r="AK1289" s="128" t="str">
        <f>IF(A1289="","",エントリーシート!$G$6)</f>
        <v/>
      </c>
    </row>
    <row r="1290" spans="26:37">
      <c r="Z1290" s="128">
        <v>1289</v>
      </c>
      <c r="AA1290" s="128" t="str">
        <f>IF(A1290="","",エントリーシート!$D$7)</f>
        <v/>
      </c>
      <c r="AB1290" s="128" t="str">
        <f t="shared" si="190"/>
        <v/>
      </c>
      <c r="AC1290" s="128" t="str">
        <f t="shared" si="191"/>
        <v/>
      </c>
      <c r="AD1290" s="128" t="str">
        <f t="shared" si="192"/>
        <v/>
      </c>
      <c r="AE1290" s="128" t="str">
        <f t="shared" si="193"/>
        <v/>
      </c>
      <c r="AF1290" s="128" t="str">
        <f t="shared" si="194"/>
        <v/>
      </c>
      <c r="AG1290" s="128" t="str">
        <f t="shared" si="195"/>
        <v/>
      </c>
      <c r="AH1290" s="128" t="str">
        <f t="shared" si="196"/>
        <v/>
      </c>
      <c r="AI1290" s="128" t="str">
        <f t="shared" si="197"/>
        <v/>
      </c>
      <c r="AJ1290" s="128" t="str">
        <f t="shared" si="198"/>
        <v/>
      </c>
      <c r="AK1290" s="128" t="str">
        <f>IF(A1290="","",エントリーシート!$G$6)</f>
        <v/>
      </c>
    </row>
    <row r="1291" spans="26:37">
      <c r="Z1291" s="128">
        <v>1290</v>
      </c>
      <c r="AA1291" s="128" t="str">
        <f>IF(A1291="","",エントリーシート!$D$7)</f>
        <v/>
      </c>
      <c r="AB1291" s="128" t="str">
        <f t="shared" si="190"/>
        <v/>
      </c>
      <c r="AC1291" s="128" t="str">
        <f t="shared" si="191"/>
        <v/>
      </c>
      <c r="AD1291" s="128" t="str">
        <f t="shared" si="192"/>
        <v/>
      </c>
      <c r="AE1291" s="128" t="str">
        <f t="shared" si="193"/>
        <v/>
      </c>
      <c r="AF1291" s="128" t="str">
        <f t="shared" si="194"/>
        <v/>
      </c>
      <c r="AG1291" s="128" t="str">
        <f t="shared" si="195"/>
        <v/>
      </c>
      <c r="AH1291" s="128" t="str">
        <f t="shared" si="196"/>
        <v/>
      </c>
      <c r="AI1291" s="128" t="str">
        <f t="shared" si="197"/>
        <v/>
      </c>
      <c r="AJ1291" s="128" t="str">
        <f t="shared" si="198"/>
        <v/>
      </c>
      <c r="AK1291" s="128" t="str">
        <f>IF(A1291="","",エントリーシート!$G$6)</f>
        <v/>
      </c>
    </row>
    <row r="1292" spans="26:37">
      <c r="Z1292" s="128">
        <v>1291</v>
      </c>
      <c r="AA1292" s="128" t="str">
        <f>IF(A1292="","",エントリーシート!$D$7)</f>
        <v/>
      </c>
      <c r="AB1292" s="128" t="str">
        <f t="shared" si="190"/>
        <v/>
      </c>
      <c r="AC1292" s="128" t="str">
        <f t="shared" si="191"/>
        <v/>
      </c>
      <c r="AD1292" s="128" t="str">
        <f t="shared" si="192"/>
        <v/>
      </c>
      <c r="AE1292" s="128" t="str">
        <f t="shared" si="193"/>
        <v/>
      </c>
      <c r="AF1292" s="128" t="str">
        <f t="shared" si="194"/>
        <v/>
      </c>
      <c r="AG1292" s="128" t="str">
        <f t="shared" si="195"/>
        <v/>
      </c>
      <c r="AH1292" s="128" t="str">
        <f t="shared" si="196"/>
        <v/>
      </c>
      <c r="AI1292" s="128" t="str">
        <f t="shared" si="197"/>
        <v/>
      </c>
      <c r="AJ1292" s="128" t="str">
        <f t="shared" si="198"/>
        <v/>
      </c>
      <c r="AK1292" s="128" t="str">
        <f>IF(A1292="","",エントリーシート!$G$6)</f>
        <v/>
      </c>
    </row>
    <row r="1293" spans="26:37">
      <c r="Z1293" s="128">
        <v>1292</v>
      </c>
      <c r="AA1293" s="128" t="str">
        <f>IF(A1293="","",エントリーシート!$D$7)</f>
        <v/>
      </c>
      <c r="AB1293" s="128" t="str">
        <f t="shared" si="190"/>
        <v/>
      </c>
      <c r="AC1293" s="128" t="str">
        <f t="shared" si="191"/>
        <v/>
      </c>
      <c r="AD1293" s="128" t="str">
        <f t="shared" si="192"/>
        <v/>
      </c>
      <c r="AE1293" s="128" t="str">
        <f t="shared" si="193"/>
        <v/>
      </c>
      <c r="AF1293" s="128" t="str">
        <f t="shared" si="194"/>
        <v/>
      </c>
      <c r="AG1293" s="128" t="str">
        <f t="shared" si="195"/>
        <v/>
      </c>
      <c r="AH1293" s="128" t="str">
        <f t="shared" si="196"/>
        <v/>
      </c>
      <c r="AI1293" s="128" t="str">
        <f t="shared" si="197"/>
        <v/>
      </c>
      <c r="AJ1293" s="128" t="str">
        <f t="shared" si="198"/>
        <v/>
      </c>
      <c r="AK1293" s="128" t="str">
        <f>IF(A1293="","",エントリーシート!$G$6)</f>
        <v/>
      </c>
    </row>
    <row r="1294" spans="26:37">
      <c r="Z1294" s="128">
        <v>1293</v>
      </c>
      <c r="AA1294" s="128" t="str">
        <f>IF(A1294="","",エントリーシート!$D$7)</f>
        <v/>
      </c>
      <c r="AB1294" s="128" t="str">
        <f t="shared" si="190"/>
        <v/>
      </c>
      <c r="AC1294" s="128" t="str">
        <f t="shared" si="191"/>
        <v/>
      </c>
      <c r="AD1294" s="128" t="str">
        <f t="shared" si="192"/>
        <v/>
      </c>
      <c r="AE1294" s="128" t="str">
        <f t="shared" si="193"/>
        <v/>
      </c>
      <c r="AF1294" s="128" t="str">
        <f t="shared" si="194"/>
        <v/>
      </c>
      <c r="AG1294" s="128" t="str">
        <f t="shared" si="195"/>
        <v/>
      </c>
      <c r="AH1294" s="128" t="str">
        <f t="shared" si="196"/>
        <v/>
      </c>
      <c r="AI1294" s="128" t="str">
        <f t="shared" si="197"/>
        <v/>
      </c>
      <c r="AJ1294" s="128" t="str">
        <f t="shared" si="198"/>
        <v/>
      </c>
      <c r="AK1294" s="128" t="str">
        <f>IF(A1294="","",エントリーシート!$G$6)</f>
        <v/>
      </c>
    </row>
    <row r="1295" spans="26:37">
      <c r="Z1295" s="128">
        <v>1294</v>
      </c>
      <c r="AA1295" s="128" t="str">
        <f>IF(A1295="","",エントリーシート!$D$7)</f>
        <v/>
      </c>
      <c r="AB1295" s="128" t="str">
        <f t="shared" si="190"/>
        <v/>
      </c>
      <c r="AC1295" s="128" t="str">
        <f t="shared" si="191"/>
        <v/>
      </c>
      <c r="AD1295" s="128" t="str">
        <f t="shared" si="192"/>
        <v/>
      </c>
      <c r="AE1295" s="128" t="str">
        <f t="shared" si="193"/>
        <v/>
      </c>
      <c r="AF1295" s="128" t="str">
        <f t="shared" si="194"/>
        <v/>
      </c>
      <c r="AG1295" s="128" t="str">
        <f t="shared" si="195"/>
        <v/>
      </c>
      <c r="AH1295" s="128" t="str">
        <f t="shared" si="196"/>
        <v/>
      </c>
      <c r="AI1295" s="128" t="str">
        <f t="shared" si="197"/>
        <v/>
      </c>
      <c r="AJ1295" s="128" t="str">
        <f t="shared" si="198"/>
        <v/>
      </c>
      <c r="AK1295" s="128" t="str">
        <f>IF(A1295="","",エントリーシート!$G$6)</f>
        <v/>
      </c>
    </row>
    <row r="1296" spans="26:37">
      <c r="Z1296" s="128">
        <v>1295</v>
      </c>
      <c r="AA1296" s="128" t="str">
        <f>IF(A1296="","",エントリーシート!$D$7)</f>
        <v/>
      </c>
      <c r="AB1296" s="128" t="str">
        <f t="shared" si="190"/>
        <v/>
      </c>
      <c r="AC1296" s="128" t="str">
        <f t="shared" si="191"/>
        <v/>
      </c>
      <c r="AD1296" s="128" t="str">
        <f t="shared" si="192"/>
        <v/>
      </c>
      <c r="AE1296" s="128" t="str">
        <f t="shared" si="193"/>
        <v/>
      </c>
      <c r="AF1296" s="128" t="str">
        <f t="shared" si="194"/>
        <v/>
      </c>
      <c r="AG1296" s="128" t="str">
        <f t="shared" si="195"/>
        <v/>
      </c>
      <c r="AH1296" s="128" t="str">
        <f t="shared" si="196"/>
        <v/>
      </c>
      <c r="AI1296" s="128" t="str">
        <f t="shared" si="197"/>
        <v/>
      </c>
      <c r="AJ1296" s="128" t="str">
        <f t="shared" si="198"/>
        <v/>
      </c>
      <c r="AK1296" s="128" t="str">
        <f>IF(A1296="","",エントリーシート!$G$6)</f>
        <v/>
      </c>
    </row>
    <row r="1297" spans="26:37">
      <c r="Z1297" s="128">
        <v>1296</v>
      </c>
      <c r="AA1297" s="128" t="str">
        <f>IF(A1297="","",エントリーシート!$D$7)</f>
        <v/>
      </c>
      <c r="AB1297" s="128" t="str">
        <f t="shared" si="190"/>
        <v/>
      </c>
      <c r="AC1297" s="128" t="str">
        <f t="shared" si="191"/>
        <v/>
      </c>
      <c r="AD1297" s="128" t="str">
        <f t="shared" si="192"/>
        <v/>
      </c>
      <c r="AE1297" s="128" t="str">
        <f t="shared" si="193"/>
        <v/>
      </c>
      <c r="AF1297" s="128" t="str">
        <f t="shared" si="194"/>
        <v/>
      </c>
      <c r="AG1297" s="128" t="str">
        <f t="shared" si="195"/>
        <v/>
      </c>
      <c r="AH1297" s="128" t="str">
        <f t="shared" si="196"/>
        <v/>
      </c>
      <c r="AI1297" s="128" t="str">
        <f t="shared" si="197"/>
        <v/>
      </c>
      <c r="AJ1297" s="128" t="str">
        <f t="shared" si="198"/>
        <v/>
      </c>
      <c r="AK1297" s="128" t="str">
        <f>IF(A1297="","",エントリーシート!$G$6)</f>
        <v/>
      </c>
    </row>
    <row r="1298" spans="26:37">
      <c r="Z1298" s="128">
        <v>1297</v>
      </c>
      <c r="AA1298" s="128" t="str">
        <f>IF(A1298="","",エントリーシート!$D$7)</f>
        <v/>
      </c>
      <c r="AB1298" s="128" t="str">
        <f t="shared" si="190"/>
        <v/>
      </c>
      <c r="AC1298" s="128" t="str">
        <f t="shared" si="191"/>
        <v/>
      </c>
      <c r="AD1298" s="128" t="str">
        <f t="shared" si="192"/>
        <v/>
      </c>
      <c r="AE1298" s="128" t="str">
        <f t="shared" si="193"/>
        <v/>
      </c>
      <c r="AF1298" s="128" t="str">
        <f t="shared" si="194"/>
        <v/>
      </c>
      <c r="AG1298" s="128" t="str">
        <f t="shared" si="195"/>
        <v/>
      </c>
      <c r="AH1298" s="128" t="str">
        <f t="shared" si="196"/>
        <v/>
      </c>
      <c r="AI1298" s="128" t="str">
        <f t="shared" si="197"/>
        <v/>
      </c>
      <c r="AJ1298" s="128" t="str">
        <f t="shared" si="198"/>
        <v/>
      </c>
      <c r="AK1298" s="128" t="str">
        <f>IF(A1298="","",エントリーシート!$G$6)</f>
        <v/>
      </c>
    </row>
    <row r="1299" spans="26:37">
      <c r="Z1299" s="128">
        <v>1298</v>
      </c>
      <c r="AA1299" s="128" t="str">
        <f>IF(A1299="","",エントリーシート!$D$7)</f>
        <v/>
      </c>
      <c r="AB1299" s="128" t="str">
        <f t="shared" si="190"/>
        <v/>
      </c>
      <c r="AC1299" s="128" t="str">
        <f t="shared" si="191"/>
        <v/>
      </c>
      <c r="AD1299" s="128" t="str">
        <f t="shared" si="192"/>
        <v/>
      </c>
      <c r="AE1299" s="128" t="str">
        <f t="shared" si="193"/>
        <v/>
      </c>
      <c r="AF1299" s="128" t="str">
        <f t="shared" si="194"/>
        <v/>
      </c>
      <c r="AG1299" s="128" t="str">
        <f t="shared" si="195"/>
        <v/>
      </c>
      <c r="AH1299" s="128" t="str">
        <f t="shared" si="196"/>
        <v/>
      </c>
      <c r="AI1299" s="128" t="str">
        <f t="shared" si="197"/>
        <v/>
      </c>
      <c r="AJ1299" s="128" t="str">
        <f t="shared" si="198"/>
        <v/>
      </c>
      <c r="AK1299" s="128" t="str">
        <f>IF(A1299="","",エントリーシート!$G$6)</f>
        <v/>
      </c>
    </row>
    <row r="1300" spans="26:37">
      <c r="Z1300" s="128">
        <v>1299</v>
      </c>
      <c r="AA1300" s="128" t="str">
        <f>IF(A1300="","",エントリーシート!$D$7)</f>
        <v/>
      </c>
      <c r="AB1300" s="128" t="str">
        <f t="shared" si="190"/>
        <v/>
      </c>
      <c r="AC1300" s="128" t="str">
        <f t="shared" si="191"/>
        <v/>
      </c>
      <c r="AD1300" s="128" t="str">
        <f t="shared" si="192"/>
        <v/>
      </c>
      <c r="AE1300" s="128" t="str">
        <f t="shared" si="193"/>
        <v/>
      </c>
      <c r="AF1300" s="128" t="str">
        <f t="shared" si="194"/>
        <v/>
      </c>
      <c r="AG1300" s="128" t="str">
        <f t="shared" si="195"/>
        <v/>
      </c>
      <c r="AH1300" s="128" t="str">
        <f t="shared" si="196"/>
        <v/>
      </c>
      <c r="AI1300" s="128" t="str">
        <f t="shared" si="197"/>
        <v/>
      </c>
      <c r="AJ1300" s="128" t="str">
        <f t="shared" si="198"/>
        <v/>
      </c>
      <c r="AK1300" s="128" t="str">
        <f>IF(A1300="","",エントリーシート!$G$6)</f>
        <v/>
      </c>
    </row>
    <row r="1301" spans="26:37">
      <c r="Z1301" s="128">
        <v>1300</v>
      </c>
      <c r="AA1301" s="128" t="str">
        <f>IF(A1301="","",エントリーシート!$D$7)</f>
        <v/>
      </c>
      <c r="AB1301" s="128" t="str">
        <f t="shared" si="190"/>
        <v/>
      </c>
      <c r="AC1301" s="128" t="str">
        <f t="shared" si="191"/>
        <v/>
      </c>
      <c r="AD1301" s="128" t="str">
        <f t="shared" si="192"/>
        <v/>
      </c>
      <c r="AE1301" s="128" t="str">
        <f t="shared" si="193"/>
        <v/>
      </c>
      <c r="AF1301" s="128" t="str">
        <f t="shared" si="194"/>
        <v/>
      </c>
      <c r="AG1301" s="128" t="str">
        <f t="shared" si="195"/>
        <v/>
      </c>
      <c r="AH1301" s="128" t="str">
        <f t="shared" si="196"/>
        <v/>
      </c>
      <c r="AI1301" s="128" t="str">
        <f t="shared" si="197"/>
        <v/>
      </c>
      <c r="AJ1301" s="128" t="str">
        <f t="shared" si="198"/>
        <v/>
      </c>
      <c r="AK1301" s="128" t="str">
        <f>IF(A1301="","",エントリーシート!$G$6)</f>
        <v/>
      </c>
    </row>
    <row r="1302" spans="26:37">
      <c r="Z1302" s="128">
        <v>1301</v>
      </c>
      <c r="AA1302" s="128" t="str">
        <f>IF(A1302="","",エントリーシート!$D$7)</f>
        <v/>
      </c>
      <c r="AB1302" s="128" t="str">
        <f t="shared" si="190"/>
        <v/>
      </c>
      <c r="AC1302" s="128" t="str">
        <f t="shared" si="191"/>
        <v/>
      </c>
      <c r="AD1302" s="128" t="str">
        <f t="shared" si="192"/>
        <v/>
      </c>
      <c r="AE1302" s="128" t="str">
        <f t="shared" si="193"/>
        <v/>
      </c>
      <c r="AF1302" s="128" t="str">
        <f t="shared" si="194"/>
        <v/>
      </c>
      <c r="AG1302" s="128" t="str">
        <f t="shared" si="195"/>
        <v/>
      </c>
      <c r="AH1302" s="128" t="str">
        <f t="shared" si="196"/>
        <v/>
      </c>
      <c r="AI1302" s="128" t="str">
        <f t="shared" si="197"/>
        <v/>
      </c>
      <c r="AJ1302" s="128" t="str">
        <f t="shared" si="198"/>
        <v/>
      </c>
      <c r="AK1302" s="128" t="str">
        <f>IF(A1302="","",エントリーシート!$G$6)</f>
        <v/>
      </c>
    </row>
    <row r="1303" spans="26:37">
      <c r="Z1303" s="128">
        <v>1302</v>
      </c>
      <c r="AA1303" s="128" t="str">
        <f>IF(A1303="","",エントリーシート!$D$7)</f>
        <v/>
      </c>
      <c r="AB1303" s="128" t="str">
        <f t="shared" si="190"/>
        <v/>
      </c>
      <c r="AC1303" s="128" t="str">
        <f t="shared" si="191"/>
        <v/>
      </c>
      <c r="AD1303" s="128" t="str">
        <f t="shared" si="192"/>
        <v/>
      </c>
      <c r="AE1303" s="128" t="str">
        <f t="shared" si="193"/>
        <v/>
      </c>
      <c r="AF1303" s="128" t="str">
        <f t="shared" si="194"/>
        <v/>
      </c>
      <c r="AG1303" s="128" t="str">
        <f t="shared" si="195"/>
        <v/>
      </c>
      <c r="AH1303" s="128" t="str">
        <f t="shared" si="196"/>
        <v/>
      </c>
      <c r="AI1303" s="128" t="str">
        <f t="shared" si="197"/>
        <v/>
      </c>
      <c r="AJ1303" s="128" t="str">
        <f t="shared" si="198"/>
        <v/>
      </c>
      <c r="AK1303" s="128" t="str">
        <f>IF(A1303="","",エントリーシート!$G$6)</f>
        <v/>
      </c>
    </row>
    <row r="1304" spans="26:37">
      <c r="Z1304" s="128">
        <v>1303</v>
      </c>
      <c r="AA1304" s="128" t="str">
        <f>IF(A1304="","",エントリーシート!$D$7)</f>
        <v/>
      </c>
      <c r="AB1304" s="128" t="str">
        <f t="shared" si="190"/>
        <v/>
      </c>
      <c r="AC1304" s="128" t="str">
        <f t="shared" si="191"/>
        <v/>
      </c>
      <c r="AD1304" s="128" t="str">
        <f t="shared" si="192"/>
        <v/>
      </c>
      <c r="AE1304" s="128" t="str">
        <f t="shared" si="193"/>
        <v/>
      </c>
      <c r="AF1304" s="128" t="str">
        <f t="shared" si="194"/>
        <v/>
      </c>
      <c r="AG1304" s="128" t="str">
        <f t="shared" si="195"/>
        <v/>
      </c>
      <c r="AH1304" s="128" t="str">
        <f t="shared" si="196"/>
        <v/>
      </c>
      <c r="AI1304" s="128" t="str">
        <f t="shared" si="197"/>
        <v/>
      </c>
      <c r="AJ1304" s="128" t="str">
        <f t="shared" si="198"/>
        <v/>
      </c>
      <c r="AK1304" s="128" t="str">
        <f>IF(A1304="","",エントリーシート!$G$6)</f>
        <v/>
      </c>
    </row>
    <row r="1305" spans="26:37">
      <c r="Z1305" s="128">
        <v>1304</v>
      </c>
      <c r="AA1305" s="128" t="str">
        <f>IF(A1305="","",エントリーシート!$D$7)</f>
        <v/>
      </c>
      <c r="AB1305" s="128" t="str">
        <f t="shared" si="190"/>
        <v/>
      </c>
      <c r="AC1305" s="128" t="str">
        <f t="shared" si="191"/>
        <v/>
      </c>
      <c r="AD1305" s="128" t="str">
        <f t="shared" si="192"/>
        <v/>
      </c>
      <c r="AE1305" s="128" t="str">
        <f t="shared" si="193"/>
        <v/>
      </c>
      <c r="AF1305" s="128" t="str">
        <f t="shared" si="194"/>
        <v/>
      </c>
      <c r="AG1305" s="128" t="str">
        <f t="shared" si="195"/>
        <v/>
      </c>
      <c r="AH1305" s="128" t="str">
        <f t="shared" si="196"/>
        <v/>
      </c>
      <c r="AI1305" s="128" t="str">
        <f t="shared" si="197"/>
        <v/>
      </c>
      <c r="AJ1305" s="128" t="str">
        <f t="shared" si="198"/>
        <v/>
      </c>
      <c r="AK1305" s="128" t="str">
        <f>IF(A1305="","",エントリーシート!$G$6)</f>
        <v/>
      </c>
    </row>
    <row r="1306" spans="26:37">
      <c r="Z1306" s="128">
        <v>1305</v>
      </c>
      <c r="AA1306" s="128" t="str">
        <f>IF(A1306="","",エントリーシート!$D$7)</f>
        <v/>
      </c>
      <c r="AB1306" s="128" t="str">
        <f t="shared" si="190"/>
        <v/>
      </c>
      <c r="AC1306" s="128" t="str">
        <f t="shared" si="191"/>
        <v/>
      </c>
      <c r="AD1306" s="128" t="str">
        <f t="shared" si="192"/>
        <v/>
      </c>
      <c r="AE1306" s="128" t="str">
        <f t="shared" si="193"/>
        <v/>
      </c>
      <c r="AF1306" s="128" t="str">
        <f t="shared" si="194"/>
        <v/>
      </c>
      <c r="AG1306" s="128" t="str">
        <f t="shared" si="195"/>
        <v/>
      </c>
      <c r="AH1306" s="128" t="str">
        <f t="shared" si="196"/>
        <v/>
      </c>
      <c r="AI1306" s="128" t="str">
        <f t="shared" si="197"/>
        <v/>
      </c>
      <c r="AJ1306" s="128" t="str">
        <f t="shared" si="198"/>
        <v/>
      </c>
      <c r="AK1306" s="128" t="str">
        <f>IF(A1306="","",エントリーシート!$G$6)</f>
        <v/>
      </c>
    </row>
    <row r="1307" spans="26:37">
      <c r="Z1307" s="128">
        <v>1306</v>
      </c>
      <c r="AA1307" s="128" t="str">
        <f>IF(A1307="","",エントリーシート!$D$7)</f>
        <v/>
      </c>
      <c r="AB1307" s="128" t="str">
        <f t="shared" si="190"/>
        <v/>
      </c>
      <c r="AC1307" s="128" t="str">
        <f t="shared" si="191"/>
        <v/>
      </c>
      <c r="AD1307" s="128" t="str">
        <f t="shared" si="192"/>
        <v/>
      </c>
      <c r="AE1307" s="128" t="str">
        <f t="shared" si="193"/>
        <v/>
      </c>
      <c r="AF1307" s="128" t="str">
        <f t="shared" si="194"/>
        <v/>
      </c>
      <c r="AG1307" s="128" t="str">
        <f t="shared" si="195"/>
        <v/>
      </c>
      <c r="AH1307" s="128" t="str">
        <f t="shared" si="196"/>
        <v/>
      </c>
      <c r="AI1307" s="128" t="str">
        <f t="shared" si="197"/>
        <v/>
      </c>
      <c r="AJ1307" s="128" t="str">
        <f t="shared" si="198"/>
        <v/>
      </c>
      <c r="AK1307" s="128" t="str">
        <f>IF(A1307="","",エントリーシート!$G$6)</f>
        <v/>
      </c>
    </row>
    <row r="1308" spans="26:37">
      <c r="Z1308" s="128">
        <v>1307</v>
      </c>
      <c r="AA1308" s="128" t="str">
        <f>IF(A1308="","",エントリーシート!$D$7)</f>
        <v/>
      </c>
      <c r="AB1308" s="128" t="str">
        <f t="shared" si="190"/>
        <v/>
      </c>
      <c r="AC1308" s="128" t="str">
        <f t="shared" si="191"/>
        <v/>
      </c>
      <c r="AD1308" s="128" t="str">
        <f t="shared" si="192"/>
        <v/>
      </c>
      <c r="AE1308" s="128" t="str">
        <f t="shared" si="193"/>
        <v/>
      </c>
      <c r="AF1308" s="128" t="str">
        <f t="shared" si="194"/>
        <v/>
      </c>
      <c r="AG1308" s="128" t="str">
        <f t="shared" si="195"/>
        <v/>
      </c>
      <c r="AH1308" s="128" t="str">
        <f t="shared" si="196"/>
        <v/>
      </c>
      <c r="AI1308" s="128" t="str">
        <f t="shared" si="197"/>
        <v/>
      </c>
      <c r="AJ1308" s="128" t="str">
        <f t="shared" si="198"/>
        <v/>
      </c>
      <c r="AK1308" s="128" t="str">
        <f>IF(A1308="","",エントリーシート!$G$6)</f>
        <v/>
      </c>
    </row>
    <row r="1309" spans="26:37">
      <c r="Z1309" s="128">
        <v>1308</v>
      </c>
      <c r="AA1309" s="128" t="str">
        <f>IF(A1309="","",エントリーシート!$D$7)</f>
        <v/>
      </c>
      <c r="AB1309" s="128" t="str">
        <f t="shared" si="190"/>
        <v/>
      </c>
      <c r="AC1309" s="128" t="str">
        <f t="shared" si="191"/>
        <v/>
      </c>
      <c r="AD1309" s="128" t="str">
        <f t="shared" si="192"/>
        <v/>
      </c>
      <c r="AE1309" s="128" t="str">
        <f t="shared" si="193"/>
        <v/>
      </c>
      <c r="AF1309" s="128" t="str">
        <f t="shared" si="194"/>
        <v/>
      </c>
      <c r="AG1309" s="128" t="str">
        <f t="shared" si="195"/>
        <v/>
      </c>
      <c r="AH1309" s="128" t="str">
        <f t="shared" si="196"/>
        <v/>
      </c>
      <c r="AI1309" s="128" t="str">
        <f t="shared" si="197"/>
        <v/>
      </c>
      <c r="AJ1309" s="128" t="str">
        <f t="shared" si="198"/>
        <v/>
      </c>
      <c r="AK1309" s="128" t="str">
        <f>IF(A1309="","",エントリーシート!$G$6)</f>
        <v/>
      </c>
    </row>
    <row r="1310" spans="26:37">
      <c r="Z1310" s="128">
        <v>1309</v>
      </c>
      <c r="AA1310" s="128" t="str">
        <f>IF(A1310="","",エントリーシート!$D$7)</f>
        <v/>
      </c>
      <c r="AB1310" s="128" t="str">
        <f t="shared" si="190"/>
        <v/>
      </c>
      <c r="AC1310" s="128" t="str">
        <f t="shared" si="191"/>
        <v/>
      </c>
      <c r="AD1310" s="128" t="str">
        <f t="shared" si="192"/>
        <v/>
      </c>
      <c r="AE1310" s="128" t="str">
        <f t="shared" si="193"/>
        <v/>
      </c>
      <c r="AF1310" s="128" t="str">
        <f t="shared" si="194"/>
        <v/>
      </c>
      <c r="AG1310" s="128" t="str">
        <f t="shared" si="195"/>
        <v/>
      </c>
      <c r="AH1310" s="128" t="str">
        <f t="shared" si="196"/>
        <v/>
      </c>
      <c r="AI1310" s="128" t="str">
        <f t="shared" si="197"/>
        <v/>
      </c>
      <c r="AJ1310" s="128" t="str">
        <f t="shared" si="198"/>
        <v/>
      </c>
      <c r="AK1310" s="128" t="str">
        <f>IF(A1310="","",エントリーシート!$G$6)</f>
        <v/>
      </c>
    </row>
    <row r="1311" spans="26:37">
      <c r="Z1311" s="128">
        <v>1310</v>
      </c>
      <c r="AA1311" s="128" t="str">
        <f>IF(A1311="","",エントリーシート!$D$7)</f>
        <v/>
      </c>
      <c r="AB1311" s="128" t="str">
        <f t="shared" si="190"/>
        <v/>
      </c>
      <c r="AC1311" s="128" t="str">
        <f t="shared" si="191"/>
        <v/>
      </c>
      <c r="AD1311" s="128" t="str">
        <f t="shared" si="192"/>
        <v/>
      </c>
      <c r="AE1311" s="128" t="str">
        <f t="shared" si="193"/>
        <v/>
      </c>
      <c r="AF1311" s="128" t="str">
        <f t="shared" si="194"/>
        <v/>
      </c>
      <c r="AG1311" s="128" t="str">
        <f t="shared" si="195"/>
        <v/>
      </c>
      <c r="AH1311" s="128" t="str">
        <f t="shared" si="196"/>
        <v/>
      </c>
      <c r="AI1311" s="128" t="str">
        <f t="shared" si="197"/>
        <v/>
      </c>
      <c r="AJ1311" s="128" t="str">
        <f t="shared" si="198"/>
        <v/>
      </c>
      <c r="AK1311" s="128" t="str">
        <f>IF(A1311="","",エントリーシート!$G$6)</f>
        <v/>
      </c>
    </row>
    <row r="1312" spans="26:37">
      <c r="Z1312" s="128">
        <v>1311</v>
      </c>
      <c r="AA1312" s="128" t="str">
        <f>IF(A1312="","",エントリーシート!$D$7)</f>
        <v/>
      </c>
      <c r="AB1312" s="128" t="str">
        <f t="shared" si="190"/>
        <v/>
      </c>
      <c r="AC1312" s="128" t="str">
        <f t="shared" si="191"/>
        <v/>
      </c>
      <c r="AD1312" s="128" t="str">
        <f t="shared" si="192"/>
        <v/>
      </c>
      <c r="AE1312" s="128" t="str">
        <f t="shared" si="193"/>
        <v/>
      </c>
      <c r="AF1312" s="128" t="str">
        <f t="shared" si="194"/>
        <v/>
      </c>
      <c r="AG1312" s="128" t="str">
        <f t="shared" si="195"/>
        <v/>
      </c>
      <c r="AH1312" s="128" t="str">
        <f t="shared" si="196"/>
        <v/>
      </c>
      <c r="AI1312" s="128" t="str">
        <f t="shared" si="197"/>
        <v/>
      </c>
      <c r="AJ1312" s="128" t="str">
        <f t="shared" si="198"/>
        <v/>
      </c>
      <c r="AK1312" s="128" t="str">
        <f>IF(A1312="","",エントリーシート!$G$6)</f>
        <v/>
      </c>
    </row>
    <row r="1313" spans="26:37">
      <c r="Z1313" s="128">
        <v>1312</v>
      </c>
      <c r="AA1313" s="128" t="str">
        <f>IF(A1313="","",エントリーシート!$D$7)</f>
        <v/>
      </c>
      <c r="AB1313" s="128" t="str">
        <f t="shared" si="190"/>
        <v/>
      </c>
      <c r="AC1313" s="128" t="str">
        <f t="shared" si="191"/>
        <v/>
      </c>
      <c r="AD1313" s="128" t="str">
        <f t="shared" si="192"/>
        <v/>
      </c>
      <c r="AE1313" s="128" t="str">
        <f t="shared" si="193"/>
        <v/>
      </c>
      <c r="AF1313" s="128" t="str">
        <f t="shared" si="194"/>
        <v/>
      </c>
      <c r="AG1313" s="128" t="str">
        <f t="shared" si="195"/>
        <v/>
      </c>
      <c r="AH1313" s="128" t="str">
        <f t="shared" si="196"/>
        <v/>
      </c>
      <c r="AI1313" s="128" t="str">
        <f t="shared" si="197"/>
        <v/>
      </c>
      <c r="AJ1313" s="128" t="str">
        <f t="shared" si="198"/>
        <v/>
      </c>
      <c r="AK1313" s="128" t="str">
        <f>IF(A1313="","",エントリーシート!$G$6)</f>
        <v/>
      </c>
    </row>
    <row r="1314" spans="26:37">
      <c r="Z1314" s="128">
        <v>1313</v>
      </c>
      <c r="AA1314" s="128" t="str">
        <f>IF(A1314="","",エントリーシート!$D$7)</f>
        <v/>
      </c>
      <c r="AB1314" s="128" t="str">
        <f t="shared" si="190"/>
        <v/>
      </c>
      <c r="AC1314" s="128" t="str">
        <f t="shared" si="191"/>
        <v/>
      </c>
      <c r="AD1314" s="128" t="str">
        <f t="shared" si="192"/>
        <v/>
      </c>
      <c r="AE1314" s="128" t="str">
        <f t="shared" si="193"/>
        <v/>
      </c>
      <c r="AF1314" s="128" t="str">
        <f t="shared" si="194"/>
        <v/>
      </c>
      <c r="AG1314" s="128" t="str">
        <f t="shared" si="195"/>
        <v/>
      </c>
      <c r="AH1314" s="128" t="str">
        <f t="shared" si="196"/>
        <v/>
      </c>
      <c r="AI1314" s="128" t="str">
        <f t="shared" si="197"/>
        <v/>
      </c>
      <c r="AJ1314" s="128" t="str">
        <f t="shared" si="198"/>
        <v/>
      </c>
      <c r="AK1314" s="128" t="str">
        <f>IF(A1314="","",エントリーシート!$G$6)</f>
        <v/>
      </c>
    </row>
    <row r="1315" spans="26:37">
      <c r="Z1315" s="128">
        <v>1314</v>
      </c>
      <c r="AA1315" s="128" t="str">
        <f>IF(A1315="","",エントリーシート!$D$7)</f>
        <v/>
      </c>
      <c r="AB1315" s="128" t="str">
        <f t="shared" si="190"/>
        <v/>
      </c>
      <c r="AC1315" s="128" t="str">
        <f t="shared" si="191"/>
        <v/>
      </c>
      <c r="AD1315" s="128" t="str">
        <f t="shared" si="192"/>
        <v/>
      </c>
      <c r="AE1315" s="128" t="str">
        <f t="shared" si="193"/>
        <v/>
      </c>
      <c r="AF1315" s="128" t="str">
        <f t="shared" si="194"/>
        <v/>
      </c>
      <c r="AG1315" s="128" t="str">
        <f t="shared" si="195"/>
        <v/>
      </c>
      <c r="AH1315" s="128" t="str">
        <f t="shared" si="196"/>
        <v/>
      </c>
      <c r="AI1315" s="128" t="str">
        <f t="shared" si="197"/>
        <v/>
      </c>
      <c r="AJ1315" s="128" t="str">
        <f t="shared" si="198"/>
        <v/>
      </c>
      <c r="AK1315" s="128" t="str">
        <f>IF(A1315="","",エントリーシート!$G$6)</f>
        <v/>
      </c>
    </row>
    <row r="1316" spans="26:37">
      <c r="Z1316" s="128">
        <v>1315</v>
      </c>
      <c r="AA1316" s="128" t="str">
        <f>IF(A1316="","",エントリーシート!$D$7)</f>
        <v/>
      </c>
      <c r="AB1316" s="128" t="str">
        <f t="shared" si="190"/>
        <v/>
      </c>
      <c r="AC1316" s="128" t="str">
        <f t="shared" si="191"/>
        <v/>
      </c>
      <c r="AD1316" s="128" t="str">
        <f t="shared" si="192"/>
        <v/>
      </c>
      <c r="AE1316" s="128" t="str">
        <f t="shared" si="193"/>
        <v/>
      </c>
      <c r="AF1316" s="128" t="str">
        <f t="shared" si="194"/>
        <v/>
      </c>
      <c r="AG1316" s="128" t="str">
        <f t="shared" si="195"/>
        <v/>
      </c>
      <c r="AH1316" s="128" t="str">
        <f t="shared" si="196"/>
        <v/>
      </c>
      <c r="AI1316" s="128" t="str">
        <f t="shared" si="197"/>
        <v/>
      </c>
      <c r="AJ1316" s="128" t="str">
        <f t="shared" si="198"/>
        <v/>
      </c>
      <c r="AK1316" s="128" t="str">
        <f>IF(A1316="","",エントリーシート!$G$6)</f>
        <v/>
      </c>
    </row>
    <row r="1317" spans="26:37">
      <c r="Z1317" s="128">
        <v>1316</v>
      </c>
      <c r="AA1317" s="128" t="str">
        <f>IF(A1317="","",エントリーシート!$D$7)</f>
        <v/>
      </c>
      <c r="AB1317" s="128" t="str">
        <f t="shared" si="190"/>
        <v/>
      </c>
      <c r="AC1317" s="128" t="str">
        <f t="shared" si="191"/>
        <v/>
      </c>
      <c r="AD1317" s="128" t="str">
        <f t="shared" si="192"/>
        <v/>
      </c>
      <c r="AE1317" s="128" t="str">
        <f t="shared" si="193"/>
        <v/>
      </c>
      <c r="AF1317" s="128" t="str">
        <f t="shared" si="194"/>
        <v/>
      </c>
      <c r="AG1317" s="128" t="str">
        <f t="shared" si="195"/>
        <v/>
      </c>
      <c r="AH1317" s="128" t="str">
        <f t="shared" si="196"/>
        <v/>
      </c>
      <c r="AI1317" s="128" t="str">
        <f t="shared" si="197"/>
        <v/>
      </c>
      <c r="AJ1317" s="128" t="str">
        <f t="shared" si="198"/>
        <v/>
      </c>
      <c r="AK1317" s="128" t="str">
        <f>IF(A1317="","",エントリーシート!$G$6)</f>
        <v/>
      </c>
    </row>
    <row r="1318" spans="26:37">
      <c r="Z1318" s="128">
        <v>1317</v>
      </c>
      <c r="AA1318" s="128" t="str">
        <f>IF(A1318="","",エントリーシート!$D$7)</f>
        <v/>
      </c>
      <c r="AB1318" s="128" t="str">
        <f t="shared" si="190"/>
        <v/>
      </c>
      <c r="AC1318" s="128" t="str">
        <f t="shared" si="191"/>
        <v/>
      </c>
      <c r="AD1318" s="128" t="str">
        <f t="shared" si="192"/>
        <v/>
      </c>
      <c r="AE1318" s="128" t="str">
        <f t="shared" si="193"/>
        <v/>
      </c>
      <c r="AF1318" s="128" t="str">
        <f t="shared" si="194"/>
        <v/>
      </c>
      <c r="AG1318" s="128" t="str">
        <f t="shared" si="195"/>
        <v/>
      </c>
      <c r="AH1318" s="128" t="str">
        <f t="shared" si="196"/>
        <v/>
      </c>
      <c r="AI1318" s="128" t="str">
        <f t="shared" si="197"/>
        <v/>
      </c>
      <c r="AJ1318" s="128" t="str">
        <f t="shared" si="198"/>
        <v/>
      </c>
      <c r="AK1318" s="128" t="str">
        <f>IF(A1318="","",エントリーシート!$G$6)</f>
        <v/>
      </c>
    </row>
    <row r="1319" spans="26:37">
      <c r="Z1319" s="128">
        <v>1318</v>
      </c>
      <c r="AA1319" s="128" t="str">
        <f>IF(A1319="","",エントリーシート!$D$7)</f>
        <v/>
      </c>
      <c r="AB1319" s="128" t="str">
        <f t="shared" si="190"/>
        <v/>
      </c>
      <c r="AC1319" s="128" t="str">
        <f t="shared" si="191"/>
        <v/>
      </c>
      <c r="AD1319" s="128" t="str">
        <f t="shared" si="192"/>
        <v/>
      </c>
      <c r="AE1319" s="128" t="str">
        <f t="shared" si="193"/>
        <v/>
      </c>
      <c r="AF1319" s="128" t="str">
        <f t="shared" si="194"/>
        <v/>
      </c>
      <c r="AG1319" s="128" t="str">
        <f t="shared" si="195"/>
        <v/>
      </c>
      <c r="AH1319" s="128" t="str">
        <f t="shared" si="196"/>
        <v/>
      </c>
      <c r="AI1319" s="128" t="str">
        <f t="shared" si="197"/>
        <v/>
      </c>
      <c r="AJ1319" s="128" t="str">
        <f t="shared" si="198"/>
        <v/>
      </c>
      <c r="AK1319" s="128" t="str">
        <f>IF(A1319="","",エントリーシート!$G$6)</f>
        <v/>
      </c>
    </row>
    <row r="1320" spans="26:37">
      <c r="Z1320" s="128">
        <v>1319</v>
      </c>
      <c r="AA1320" s="128" t="str">
        <f>IF(A1320="","",エントリーシート!$D$7)</f>
        <v/>
      </c>
      <c r="AB1320" s="128" t="str">
        <f t="shared" si="190"/>
        <v/>
      </c>
      <c r="AC1320" s="128" t="str">
        <f t="shared" si="191"/>
        <v/>
      </c>
      <c r="AD1320" s="128" t="str">
        <f t="shared" si="192"/>
        <v/>
      </c>
      <c r="AE1320" s="128" t="str">
        <f t="shared" si="193"/>
        <v/>
      </c>
      <c r="AF1320" s="128" t="str">
        <f t="shared" si="194"/>
        <v/>
      </c>
      <c r="AG1320" s="128" t="str">
        <f t="shared" si="195"/>
        <v/>
      </c>
      <c r="AH1320" s="128" t="str">
        <f t="shared" si="196"/>
        <v/>
      </c>
      <c r="AI1320" s="128" t="str">
        <f t="shared" si="197"/>
        <v/>
      </c>
      <c r="AJ1320" s="128" t="str">
        <f t="shared" si="198"/>
        <v/>
      </c>
      <c r="AK1320" s="128" t="str">
        <f>IF(A1320="","",エントリーシート!$G$6)</f>
        <v/>
      </c>
    </row>
    <row r="1321" spans="26:37">
      <c r="Z1321" s="128">
        <v>1320</v>
      </c>
      <c r="AA1321" s="128" t="str">
        <f>IF(A1321="","",エントリーシート!$D$7)</f>
        <v/>
      </c>
      <c r="AB1321" s="128" t="str">
        <f t="shared" si="190"/>
        <v/>
      </c>
      <c r="AC1321" s="128" t="str">
        <f t="shared" si="191"/>
        <v/>
      </c>
      <c r="AD1321" s="128" t="str">
        <f t="shared" si="192"/>
        <v/>
      </c>
      <c r="AE1321" s="128" t="str">
        <f t="shared" si="193"/>
        <v/>
      </c>
      <c r="AF1321" s="128" t="str">
        <f t="shared" si="194"/>
        <v/>
      </c>
      <c r="AG1321" s="128" t="str">
        <f t="shared" si="195"/>
        <v/>
      </c>
      <c r="AH1321" s="128" t="str">
        <f t="shared" si="196"/>
        <v/>
      </c>
      <c r="AI1321" s="128" t="str">
        <f t="shared" si="197"/>
        <v/>
      </c>
      <c r="AJ1321" s="128" t="str">
        <f t="shared" si="198"/>
        <v/>
      </c>
      <c r="AK1321" s="128" t="str">
        <f>IF(A1321="","",エントリーシート!$G$6)</f>
        <v/>
      </c>
    </row>
    <row r="1322" spans="26:37">
      <c r="Z1322" s="128">
        <v>1321</v>
      </c>
      <c r="AA1322" s="128" t="str">
        <f>IF(A1322="","",エントリーシート!$D$7)</f>
        <v/>
      </c>
      <c r="AB1322" s="128" t="str">
        <f t="shared" si="190"/>
        <v/>
      </c>
      <c r="AC1322" s="128" t="str">
        <f t="shared" si="191"/>
        <v/>
      </c>
      <c r="AD1322" s="128" t="str">
        <f t="shared" si="192"/>
        <v/>
      </c>
      <c r="AE1322" s="128" t="str">
        <f t="shared" si="193"/>
        <v/>
      </c>
      <c r="AF1322" s="128" t="str">
        <f t="shared" si="194"/>
        <v/>
      </c>
      <c r="AG1322" s="128" t="str">
        <f t="shared" si="195"/>
        <v/>
      </c>
      <c r="AH1322" s="128" t="str">
        <f t="shared" si="196"/>
        <v/>
      </c>
      <c r="AI1322" s="128" t="str">
        <f t="shared" si="197"/>
        <v/>
      </c>
      <c r="AJ1322" s="128" t="str">
        <f t="shared" si="198"/>
        <v/>
      </c>
      <c r="AK1322" s="128" t="str">
        <f>IF(A1322="","",エントリーシート!$G$6)</f>
        <v/>
      </c>
    </row>
    <row r="1323" spans="26:37">
      <c r="Z1323" s="128">
        <v>1322</v>
      </c>
      <c r="AA1323" s="128" t="str">
        <f>IF(A1323="","",エントリーシート!$D$7)</f>
        <v/>
      </c>
      <c r="AB1323" s="128" t="str">
        <f t="shared" si="190"/>
        <v/>
      </c>
      <c r="AC1323" s="128" t="str">
        <f t="shared" si="191"/>
        <v/>
      </c>
      <c r="AD1323" s="128" t="str">
        <f t="shared" si="192"/>
        <v/>
      </c>
      <c r="AE1323" s="128" t="str">
        <f t="shared" si="193"/>
        <v/>
      </c>
      <c r="AF1323" s="128" t="str">
        <f t="shared" si="194"/>
        <v/>
      </c>
      <c r="AG1323" s="128" t="str">
        <f t="shared" si="195"/>
        <v/>
      </c>
      <c r="AH1323" s="128" t="str">
        <f t="shared" si="196"/>
        <v/>
      </c>
      <c r="AI1323" s="128" t="str">
        <f t="shared" si="197"/>
        <v/>
      </c>
      <c r="AJ1323" s="128" t="str">
        <f t="shared" si="198"/>
        <v/>
      </c>
      <c r="AK1323" s="128" t="str">
        <f>IF(A1323="","",エントリーシート!$G$6)</f>
        <v/>
      </c>
    </row>
    <row r="1324" spans="26:37">
      <c r="Z1324" s="128">
        <v>1323</v>
      </c>
      <c r="AA1324" s="128" t="str">
        <f>IF(A1324="","",エントリーシート!$D$7)</f>
        <v/>
      </c>
      <c r="AB1324" s="128" t="str">
        <f t="shared" si="190"/>
        <v/>
      </c>
      <c r="AC1324" s="128" t="str">
        <f t="shared" si="191"/>
        <v/>
      </c>
      <c r="AD1324" s="128" t="str">
        <f t="shared" si="192"/>
        <v/>
      </c>
      <c r="AE1324" s="128" t="str">
        <f t="shared" si="193"/>
        <v/>
      </c>
      <c r="AF1324" s="128" t="str">
        <f t="shared" si="194"/>
        <v/>
      </c>
      <c r="AG1324" s="128" t="str">
        <f t="shared" si="195"/>
        <v/>
      </c>
      <c r="AH1324" s="128" t="str">
        <f t="shared" si="196"/>
        <v/>
      </c>
      <c r="AI1324" s="128" t="str">
        <f t="shared" si="197"/>
        <v/>
      </c>
      <c r="AJ1324" s="128" t="str">
        <f t="shared" si="198"/>
        <v/>
      </c>
      <c r="AK1324" s="128" t="str">
        <f>IF(A1324="","",エントリーシート!$G$6)</f>
        <v/>
      </c>
    </row>
    <row r="1325" spans="26:37">
      <c r="Z1325" s="128">
        <v>1324</v>
      </c>
      <c r="AA1325" s="128" t="str">
        <f>IF(A1325="","",エントリーシート!$D$7)</f>
        <v/>
      </c>
      <c r="AB1325" s="128" t="str">
        <f t="shared" si="190"/>
        <v/>
      </c>
      <c r="AC1325" s="128" t="str">
        <f t="shared" si="191"/>
        <v/>
      </c>
      <c r="AD1325" s="128" t="str">
        <f t="shared" si="192"/>
        <v/>
      </c>
      <c r="AE1325" s="128" t="str">
        <f t="shared" si="193"/>
        <v/>
      </c>
      <c r="AF1325" s="128" t="str">
        <f t="shared" si="194"/>
        <v/>
      </c>
      <c r="AG1325" s="128" t="str">
        <f t="shared" si="195"/>
        <v/>
      </c>
      <c r="AH1325" s="128" t="str">
        <f t="shared" si="196"/>
        <v/>
      </c>
      <c r="AI1325" s="128" t="str">
        <f t="shared" si="197"/>
        <v/>
      </c>
      <c r="AJ1325" s="128" t="str">
        <f t="shared" si="198"/>
        <v/>
      </c>
      <c r="AK1325" s="128" t="str">
        <f>IF(A1325="","",エントリーシート!$G$6)</f>
        <v/>
      </c>
    </row>
    <row r="1326" spans="26:37">
      <c r="Z1326" s="128">
        <v>1325</v>
      </c>
      <c r="AA1326" s="128" t="str">
        <f>IF(A1326="","",エントリーシート!$D$7)</f>
        <v/>
      </c>
      <c r="AB1326" s="128" t="str">
        <f t="shared" si="190"/>
        <v/>
      </c>
      <c r="AC1326" s="128" t="str">
        <f t="shared" si="191"/>
        <v/>
      </c>
      <c r="AD1326" s="128" t="str">
        <f t="shared" si="192"/>
        <v/>
      </c>
      <c r="AE1326" s="128" t="str">
        <f t="shared" si="193"/>
        <v/>
      </c>
      <c r="AF1326" s="128" t="str">
        <f t="shared" si="194"/>
        <v/>
      </c>
      <c r="AG1326" s="128" t="str">
        <f t="shared" si="195"/>
        <v/>
      </c>
      <c r="AH1326" s="128" t="str">
        <f t="shared" si="196"/>
        <v/>
      </c>
      <c r="AI1326" s="128" t="str">
        <f t="shared" si="197"/>
        <v/>
      </c>
      <c r="AJ1326" s="128" t="str">
        <f t="shared" si="198"/>
        <v/>
      </c>
      <c r="AK1326" s="128" t="str">
        <f>IF(A1326="","",エントリーシート!$G$6)</f>
        <v/>
      </c>
    </row>
    <row r="1327" spans="26:37">
      <c r="Z1327" s="128">
        <v>1326</v>
      </c>
      <c r="AA1327" s="128" t="str">
        <f>IF(A1327="","",エントリーシート!$D$7)</f>
        <v/>
      </c>
      <c r="AB1327" s="128" t="str">
        <f t="shared" si="190"/>
        <v/>
      </c>
      <c r="AC1327" s="128" t="str">
        <f t="shared" si="191"/>
        <v/>
      </c>
      <c r="AD1327" s="128" t="str">
        <f t="shared" si="192"/>
        <v/>
      </c>
      <c r="AE1327" s="128" t="str">
        <f t="shared" si="193"/>
        <v/>
      </c>
      <c r="AF1327" s="128" t="str">
        <f t="shared" si="194"/>
        <v/>
      </c>
      <c r="AG1327" s="128" t="str">
        <f t="shared" si="195"/>
        <v/>
      </c>
      <c r="AH1327" s="128" t="str">
        <f t="shared" si="196"/>
        <v/>
      </c>
      <c r="AI1327" s="128" t="str">
        <f t="shared" si="197"/>
        <v/>
      </c>
      <c r="AJ1327" s="128" t="str">
        <f t="shared" si="198"/>
        <v/>
      </c>
      <c r="AK1327" s="128" t="str">
        <f>IF(A1327="","",エントリーシート!$G$6)</f>
        <v/>
      </c>
    </row>
    <row r="1328" spans="26:37">
      <c r="Z1328" s="128">
        <v>1327</v>
      </c>
      <c r="AA1328" s="128" t="str">
        <f>IF(A1328="","",エントリーシート!$D$7)</f>
        <v/>
      </c>
      <c r="AB1328" s="128" t="str">
        <f t="shared" si="190"/>
        <v/>
      </c>
      <c r="AC1328" s="128" t="str">
        <f t="shared" si="191"/>
        <v/>
      </c>
      <c r="AD1328" s="128" t="str">
        <f t="shared" si="192"/>
        <v/>
      </c>
      <c r="AE1328" s="128" t="str">
        <f t="shared" si="193"/>
        <v/>
      </c>
      <c r="AF1328" s="128" t="str">
        <f t="shared" si="194"/>
        <v/>
      </c>
      <c r="AG1328" s="128" t="str">
        <f t="shared" si="195"/>
        <v/>
      </c>
      <c r="AH1328" s="128" t="str">
        <f t="shared" si="196"/>
        <v/>
      </c>
      <c r="AI1328" s="128" t="str">
        <f t="shared" si="197"/>
        <v/>
      </c>
      <c r="AJ1328" s="128" t="str">
        <f t="shared" si="198"/>
        <v/>
      </c>
      <c r="AK1328" s="128" t="str">
        <f>IF(A1328="","",エントリーシート!$G$6)</f>
        <v/>
      </c>
    </row>
    <row r="1329" spans="26:37">
      <c r="Z1329" s="128">
        <v>1328</v>
      </c>
      <c r="AA1329" s="128" t="str">
        <f>IF(A1329="","",エントリーシート!$D$7)</f>
        <v/>
      </c>
      <c r="AB1329" s="128" t="str">
        <f t="shared" si="190"/>
        <v/>
      </c>
      <c r="AC1329" s="128" t="str">
        <f t="shared" si="191"/>
        <v/>
      </c>
      <c r="AD1329" s="128" t="str">
        <f t="shared" si="192"/>
        <v/>
      </c>
      <c r="AE1329" s="128" t="str">
        <f t="shared" si="193"/>
        <v/>
      </c>
      <c r="AF1329" s="128" t="str">
        <f t="shared" si="194"/>
        <v/>
      </c>
      <c r="AG1329" s="128" t="str">
        <f t="shared" si="195"/>
        <v/>
      </c>
      <c r="AH1329" s="128" t="str">
        <f t="shared" si="196"/>
        <v/>
      </c>
      <c r="AI1329" s="128" t="str">
        <f t="shared" si="197"/>
        <v/>
      </c>
      <c r="AJ1329" s="128" t="str">
        <f t="shared" si="198"/>
        <v/>
      </c>
      <c r="AK1329" s="128" t="str">
        <f>IF(A1329="","",エントリーシート!$G$6)</f>
        <v/>
      </c>
    </row>
    <row r="1330" spans="26:37">
      <c r="Z1330" s="128">
        <v>1329</v>
      </c>
      <c r="AA1330" s="128" t="str">
        <f>IF(A1330="","",エントリーシート!$D$7)</f>
        <v/>
      </c>
      <c r="AB1330" s="128" t="str">
        <f t="shared" si="190"/>
        <v/>
      </c>
      <c r="AC1330" s="128" t="str">
        <f t="shared" si="191"/>
        <v/>
      </c>
      <c r="AD1330" s="128" t="str">
        <f t="shared" si="192"/>
        <v/>
      </c>
      <c r="AE1330" s="128" t="str">
        <f t="shared" si="193"/>
        <v/>
      </c>
      <c r="AF1330" s="128" t="str">
        <f t="shared" si="194"/>
        <v/>
      </c>
      <c r="AG1330" s="128" t="str">
        <f t="shared" si="195"/>
        <v/>
      </c>
      <c r="AH1330" s="128" t="str">
        <f t="shared" si="196"/>
        <v/>
      </c>
      <c r="AI1330" s="128" t="str">
        <f t="shared" si="197"/>
        <v/>
      </c>
      <c r="AJ1330" s="128" t="str">
        <f t="shared" si="198"/>
        <v/>
      </c>
      <c r="AK1330" s="128" t="str">
        <f>IF(A1330="","",エントリーシート!$G$6)</f>
        <v/>
      </c>
    </row>
    <row r="1331" spans="26:37">
      <c r="Z1331" s="128">
        <v>1330</v>
      </c>
      <c r="AA1331" s="128" t="str">
        <f>IF(A1331="","",エントリーシート!$D$7)</f>
        <v/>
      </c>
      <c r="AB1331" s="128" t="str">
        <f t="shared" si="190"/>
        <v/>
      </c>
      <c r="AC1331" s="128" t="str">
        <f t="shared" si="191"/>
        <v/>
      </c>
      <c r="AD1331" s="128" t="str">
        <f t="shared" si="192"/>
        <v/>
      </c>
      <c r="AE1331" s="128" t="str">
        <f t="shared" si="193"/>
        <v/>
      </c>
      <c r="AF1331" s="128" t="str">
        <f t="shared" si="194"/>
        <v/>
      </c>
      <c r="AG1331" s="128" t="str">
        <f t="shared" si="195"/>
        <v/>
      </c>
      <c r="AH1331" s="128" t="str">
        <f t="shared" si="196"/>
        <v/>
      </c>
      <c r="AI1331" s="128" t="str">
        <f t="shared" si="197"/>
        <v/>
      </c>
      <c r="AJ1331" s="128" t="str">
        <f t="shared" si="198"/>
        <v/>
      </c>
      <c r="AK1331" s="128" t="str">
        <f>IF(A1331="","",エントリーシート!$G$6)</f>
        <v/>
      </c>
    </row>
    <row r="1332" spans="26:37">
      <c r="Z1332" s="128">
        <v>1331</v>
      </c>
      <c r="AA1332" s="128" t="str">
        <f>IF(A1332="","",エントリーシート!$D$7)</f>
        <v/>
      </c>
      <c r="AB1332" s="128" t="str">
        <f t="shared" si="190"/>
        <v/>
      </c>
      <c r="AC1332" s="128" t="str">
        <f t="shared" si="191"/>
        <v/>
      </c>
      <c r="AD1332" s="128" t="str">
        <f t="shared" si="192"/>
        <v/>
      </c>
      <c r="AE1332" s="128" t="str">
        <f t="shared" si="193"/>
        <v/>
      </c>
      <c r="AF1332" s="128" t="str">
        <f t="shared" si="194"/>
        <v/>
      </c>
      <c r="AG1332" s="128" t="str">
        <f t="shared" si="195"/>
        <v/>
      </c>
      <c r="AH1332" s="128" t="str">
        <f t="shared" si="196"/>
        <v/>
      </c>
      <c r="AI1332" s="128" t="str">
        <f t="shared" si="197"/>
        <v/>
      </c>
      <c r="AJ1332" s="128" t="str">
        <f t="shared" si="198"/>
        <v/>
      </c>
      <c r="AK1332" s="128" t="str">
        <f>IF(A1332="","",エントリーシート!$G$6)</f>
        <v/>
      </c>
    </row>
    <row r="1333" spans="26:37">
      <c r="Z1333" s="128">
        <v>1332</v>
      </c>
      <c r="AA1333" s="128" t="str">
        <f>IF(A1333="","",エントリーシート!$D$7)</f>
        <v/>
      </c>
      <c r="AB1333" s="128" t="str">
        <f t="shared" si="190"/>
        <v/>
      </c>
      <c r="AC1333" s="128" t="str">
        <f t="shared" si="191"/>
        <v/>
      </c>
      <c r="AD1333" s="128" t="str">
        <f t="shared" si="192"/>
        <v/>
      </c>
      <c r="AE1333" s="128" t="str">
        <f t="shared" si="193"/>
        <v/>
      </c>
      <c r="AF1333" s="128" t="str">
        <f t="shared" si="194"/>
        <v/>
      </c>
      <c r="AG1333" s="128" t="str">
        <f t="shared" si="195"/>
        <v/>
      </c>
      <c r="AH1333" s="128" t="str">
        <f t="shared" si="196"/>
        <v/>
      </c>
      <c r="AI1333" s="128" t="str">
        <f t="shared" si="197"/>
        <v/>
      </c>
      <c r="AJ1333" s="128" t="str">
        <f t="shared" si="198"/>
        <v/>
      </c>
      <c r="AK1333" s="128" t="str">
        <f>IF(A1333="","",エントリーシート!$G$6)</f>
        <v/>
      </c>
    </row>
    <row r="1334" spans="26:37">
      <c r="Z1334" s="128">
        <v>1333</v>
      </c>
      <c r="AA1334" s="128" t="str">
        <f>IF(A1334="","",エントリーシート!$D$7)</f>
        <v/>
      </c>
      <c r="AB1334" s="128" t="str">
        <f t="shared" si="190"/>
        <v/>
      </c>
      <c r="AC1334" s="128" t="str">
        <f t="shared" si="191"/>
        <v/>
      </c>
      <c r="AD1334" s="128" t="str">
        <f t="shared" si="192"/>
        <v/>
      </c>
      <c r="AE1334" s="128" t="str">
        <f t="shared" si="193"/>
        <v/>
      </c>
      <c r="AF1334" s="128" t="str">
        <f t="shared" si="194"/>
        <v/>
      </c>
      <c r="AG1334" s="128" t="str">
        <f t="shared" si="195"/>
        <v/>
      </c>
      <c r="AH1334" s="128" t="str">
        <f t="shared" si="196"/>
        <v/>
      </c>
      <c r="AI1334" s="128" t="str">
        <f t="shared" si="197"/>
        <v/>
      </c>
      <c r="AJ1334" s="128" t="str">
        <f t="shared" si="198"/>
        <v/>
      </c>
      <c r="AK1334" s="128" t="str">
        <f>IF(A1334="","",エントリーシート!$G$6)</f>
        <v/>
      </c>
    </row>
    <row r="1335" spans="26:37">
      <c r="Z1335" s="128">
        <v>1334</v>
      </c>
      <c r="AA1335" s="128" t="str">
        <f>IF(A1335="","",エントリーシート!$D$7)</f>
        <v/>
      </c>
      <c r="AB1335" s="128" t="str">
        <f t="shared" si="190"/>
        <v/>
      </c>
      <c r="AC1335" s="128" t="str">
        <f t="shared" si="191"/>
        <v/>
      </c>
      <c r="AD1335" s="128" t="str">
        <f t="shared" si="192"/>
        <v/>
      </c>
      <c r="AE1335" s="128" t="str">
        <f t="shared" si="193"/>
        <v/>
      </c>
      <c r="AF1335" s="128" t="str">
        <f t="shared" si="194"/>
        <v/>
      </c>
      <c r="AG1335" s="128" t="str">
        <f t="shared" si="195"/>
        <v/>
      </c>
      <c r="AH1335" s="128" t="str">
        <f t="shared" si="196"/>
        <v/>
      </c>
      <c r="AI1335" s="128" t="str">
        <f t="shared" si="197"/>
        <v/>
      </c>
      <c r="AJ1335" s="128" t="str">
        <f t="shared" si="198"/>
        <v/>
      </c>
      <c r="AK1335" s="128" t="str">
        <f>IF(A1335="","",エントリーシート!$G$6)</f>
        <v/>
      </c>
    </row>
    <row r="1336" spans="26:37">
      <c r="Z1336" s="128">
        <v>1335</v>
      </c>
      <c r="AA1336" s="128" t="str">
        <f>IF(A1336="","",エントリーシート!$D$7)</f>
        <v/>
      </c>
      <c r="AB1336" s="128" t="str">
        <f t="shared" si="190"/>
        <v/>
      </c>
      <c r="AC1336" s="128" t="str">
        <f t="shared" si="191"/>
        <v/>
      </c>
      <c r="AD1336" s="128" t="str">
        <f t="shared" si="192"/>
        <v/>
      </c>
      <c r="AE1336" s="128" t="str">
        <f t="shared" si="193"/>
        <v/>
      </c>
      <c r="AF1336" s="128" t="str">
        <f t="shared" si="194"/>
        <v/>
      </c>
      <c r="AG1336" s="128" t="str">
        <f t="shared" si="195"/>
        <v/>
      </c>
      <c r="AH1336" s="128" t="str">
        <f t="shared" si="196"/>
        <v/>
      </c>
      <c r="AI1336" s="128" t="str">
        <f t="shared" si="197"/>
        <v/>
      </c>
      <c r="AJ1336" s="128" t="str">
        <f t="shared" si="198"/>
        <v/>
      </c>
      <c r="AK1336" s="128" t="str">
        <f>IF(A1336="","",エントリーシート!$G$6)</f>
        <v/>
      </c>
    </row>
    <row r="1337" spans="26:37">
      <c r="Z1337" s="128">
        <v>1336</v>
      </c>
      <c r="AA1337" s="128" t="str">
        <f>IF(A1337="","",エントリーシート!$D$7)</f>
        <v/>
      </c>
      <c r="AB1337" s="128" t="str">
        <f t="shared" si="190"/>
        <v/>
      </c>
      <c r="AC1337" s="128" t="str">
        <f t="shared" si="191"/>
        <v/>
      </c>
      <c r="AD1337" s="128" t="str">
        <f t="shared" si="192"/>
        <v/>
      </c>
      <c r="AE1337" s="128" t="str">
        <f t="shared" si="193"/>
        <v/>
      </c>
      <c r="AF1337" s="128" t="str">
        <f t="shared" si="194"/>
        <v/>
      </c>
      <c r="AG1337" s="128" t="str">
        <f t="shared" si="195"/>
        <v/>
      </c>
      <c r="AH1337" s="128" t="str">
        <f t="shared" si="196"/>
        <v/>
      </c>
      <c r="AI1337" s="128" t="str">
        <f t="shared" si="197"/>
        <v/>
      </c>
      <c r="AJ1337" s="128" t="str">
        <f t="shared" si="198"/>
        <v/>
      </c>
      <c r="AK1337" s="128" t="str">
        <f>IF(A1337="","",エントリーシート!$G$6)</f>
        <v/>
      </c>
    </row>
    <row r="1338" spans="26:37">
      <c r="Z1338" s="128">
        <v>1337</v>
      </c>
      <c r="AA1338" s="128" t="str">
        <f>IF(A1338="","",エントリーシート!$D$7)</f>
        <v/>
      </c>
      <c r="AB1338" s="128" t="str">
        <f t="shared" si="190"/>
        <v/>
      </c>
      <c r="AC1338" s="128" t="str">
        <f t="shared" si="191"/>
        <v/>
      </c>
      <c r="AD1338" s="128" t="str">
        <f t="shared" si="192"/>
        <v/>
      </c>
      <c r="AE1338" s="128" t="str">
        <f t="shared" si="193"/>
        <v/>
      </c>
      <c r="AF1338" s="128" t="str">
        <f t="shared" si="194"/>
        <v/>
      </c>
      <c r="AG1338" s="128" t="str">
        <f t="shared" si="195"/>
        <v/>
      </c>
      <c r="AH1338" s="128" t="str">
        <f t="shared" si="196"/>
        <v/>
      </c>
      <c r="AI1338" s="128" t="str">
        <f t="shared" si="197"/>
        <v/>
      </c>
      <c r="AJ1338" s="128" t="str">
        <f t="shared" si="198"/>
        <v/>
      </c>
      <c r="AK1338" s="128" t="str">
        <f>IF(A1338="","",エントリーシート!$G$6)</f>
        <v/>
      </c>
    </row>
    <row r="1339" spans="26:37">
      <c r="Z1339" s="128">
        <v>1338</v>
      </c>
      <c r="AA1339" s="128" t="str">
        <f>IF(A1339="","",エントリーシート!$D$7)</f>
        <v/>
      </c>
      <c r="AB1339" s="128" t="str">
        <f t="shared" si="190"/>
        <v/>
      </c>
      <c r="AC1339" s="128" t="str">
        <f t="shared" si="191"/>
        <v/>
      </c>
      <c r="AD1339" s="128" t="str">
        <f t="shared" si="192"/>
        <v/>
      </c>
      <c r="AE1339" s="128" t="str">
        <f t="shared" si="193"/>
        <v/>
      </c>
      <c r="AF1339" s="128" t="str">
        <f t="shared" si="194"/>
        <v/>
      </c>
      <c r="AG1339" s="128" t="str">
        <f t="shared" si="195"/>
        <v/>
      </c>
      <c r="AH1339" s="128" t="str">
        <f t="shared" si="196"/>
        <v/>
      </c>
      <c r="AI1339" s="128" t="str">
        <f t="shared" si="197"/>
        <v/>
      </c>
      <c r="AJ1339" s="128" t="str">
        <f t="shared" si="198"/>
        <v/>
      </c>
      <c r="AK1339" s="128" t="str">
        <f>IF(A1339="","",エントリーシート!$G$6)</f>
        <v/>
      </c>
    </row>
    <row r="1340" spans="26:37">
      <c r="Z1340" s="128">
        <v>1339</v>
      </c>
      <c r="AA1340" s="128" t="str">
        <f>IF(A1340="","",エントリーシート!$D$7)</f>
        <v/>
      </c>
      <c r="AB1340" s="128" t="str">
        <f t="shared" si="190"/>
        <v/>
      </c>
      <c r="AC1340" s="128" t="str">
        <f t="shared" si="191"/>
        <v/>
      </c>
      <c r="AD1340" s="128" t="str">
        <f t="shared" si="192"/>
        <v/>
      </c>
      <c r="AE1340" s="128" t="str">
        <f t="shared" si="193"/>
        <v/>
      </c>
      <c r="AF1340" s="128" t="str">
        <f t="shared" si="194"/>
        <v/>
      </c>
      <c r="AG1340" s="128" t="str">
        <f t="shared" si="195"/>
        <v/>
      </c>
      <c r="AH1340" s="128" t="str">
        <f t="shared" si="196"/>
        <v/>
      </c>
      <c r="AI1340" s="128" t="str">
        <f t="shared" si="197"/>
        <v/>
      </c>
      <c r="AJ1340" s="128" t="str">
        <f t="shared" si="198"/>
        <v/>
      </c>
      <c r="AK1340" s="128" t="str">
        <f>IF(A1340="","",エントリーシート!$G$6)</f>
        <v/>
      </c>
    </row>
    <row r="1341" spans="26:37">
      <c r="Z1341" s="128">
        <v>1340</v>
      </c>
      <c r="AA1341" s="128" t="str">
        <f>IF(A1341="","",エントリーシート!$D$7)</f>
        <v/>
      </c>
      <c r="AB1341" s="128" t="str">
        <f t="shared" si="190"/>
        <v/>
      </c>
      <c r="AC1341" s="128" t="str">
        <f t="shared" si="191"/>
        <v/>
      </c>
      <c r="AD1341" s="128" t="str">
        <f t="shared" si="192"/>
        <v/>
      </c>
      <c r="AE1341" s="128" t="str">
        <f t="shared" si="193"/>
        <v/>
      </c>
      <c r="AF1341" s="128" t="str">
        <f t="shared" si="194"/>
        <v/>
      </c>
      <c r="AG1341" s="128" t="str">
        <f t="shared" si="195"/>
        <v/>
      </c>
      <c r="AH1341" s="128" t="str">
        <f t="shared" si="196"/>
        <v/>
      </c>
      <c r="AI1341" s="128" t="str">
        <f t="shared" si="197"/>
        <v/>
      </c>
      <c r="AJ1341" s="128" t="str">
        <f t="shared" si="198"/>
        <v/>
      </c>
      <c r="AK1341" s="128" t="str">
        <f>IF(A1341="","",エントリーシート!$G$6)</f>
        <v/>
      </c>
    </row>
    <row r="1342" spans="26:37">
      <c r="Z1342" s="128">
        <v>1341</v>
      </c>
      <c r="AA1342" s="128" t="str">
        <f>IF(A1342="","",エントリーシート!$D$7)</f>
        <v/>
      </c>
      <c r="AB1342" s="128" t="str">
        <f t="shared" si="190"/>
        <v/>
      </c>
      <c r="AC1342" s="128" t="str">
        <f t="shared" si="191"/>
        <v/>
      </c>
      <c r="AD1342" s="128" t="str">
        <f t="shared" si="192"/>
        <v/>
      </c>
      <c r="AE1342" s="128" t="str">
        <f t="shared" si="193"/>
        <v/>
      </c>
      <c r="AF1342" s="128" t="str">
        <f t="shared" si="194"/>
        <v/>
      </c>
      <c r="AG1342" s="128" t="str">
        <f t="shared" si="195"/>
        <v/>
      </c>
      <c r="AH1342" s="128" t="str">
        <f t="shared" si="196"/>
        <v/>
      </c>
      <c r="AI1342" s="128" t="str">
        <f t="shared" si="197"/>
        <v/>
      </c>
      <c r="AJ1342" s="128" t="str">
        <f t="shared" si="198"/>
        <v/>
      </c>
      <c r="AK1342" s="128" t="str">
        <f>IF(A1342="","",エントリーシート!$G$6)</f>
        <v/>
      </c>
    </row>
    <row r="1343" spans="26:37">
      <c r="Z1343" s="128">
        <v>1342</v>
      </c>
      <c r="AA1343" s="128" t="str">
        <f>IF(A1343="","",エントリーシート!$D$7)</f>
        <v/>
      </c>
      <c r="AB1343" s="128" t="str">
        <f t="shared" si="190"/>
        <v/>
      </c>
      <c r="AC1343" s="128" t="str">
        <f t="shared" si="191"/>
        <v/>
      </c>
      <c r="AD1343" s="128" t="str">
        <f t="shared" si="192"/>
        <v/>
      </c>
      <c r="AE1343" s="128" t="str">
        <f t="shared" si="193"/>
        <v/>
      </c>
      <c r="AF1343" s="128" t="str">
        <f t="shared" si="194"/>
        <v/>
      </c>
      <c r="AG1343" s="128" t="str">
        <f t="shared" si="195"/>
        <v/>
      </c>
      <c r="AH1343" s="128" t="str">
        <f t="shared" si="196"/>
        <v/>
      </c>
      <c r="AI1343" s="128" t="str">
        <f t="shared" si="197"/>
        <v/>
      </c>
      <c r="AJ1343" s="128" t="str">
        <f t="shared" si="198"/>
        <v/>
      </c>
      <c r="AK1343" s="128" t="str">
        <f>IF(A1343="","",エントリーシート!$G$6)</f>
        <v/>
      </c>
    </row>
    <row r="1344" spans="26:37">
      <c r="Z1344" s="128">
        <v>1343</v>
      </c>
      <c r="AA1344" s="128" t="str">
        <f>IF(A1344="","",エントリーシート!$D$7)</f>
        <v/>
      </c>
      <c r="AB1344" s="128" t="str">
        <f t="shared" si="190"/>
        <v/>
      </c>
      <c r="AC1344" s="128" t="str">
        <f t="shared" si="191"/>
        <v/>
      </c>
      <c r="AD1344" s="128" t="str">
        <f t="shared" si="192"/>
        <v/>
      </c>
      <c r="AE1344" s="128" t="str">
        <f t="shared" si="193"/>
        <v/>
      </c>
      <c r="AF1344" s="128" t="str">
        <f t="shared" si="194"/>
        <v/>
      </c>
      <c r="AG1344" s="128" t="str">
        <f t="shared" si="195"/>
        <v/>
      </c>
      <c r="AH1344" s="128" t="str">
        <f t="shared" si="196"/>
        <v/>
      </c>
      <c r="AI1344" s="128" t="str">
        <f t="shared" si="197"/>
        <v/>
      </c>
      <c r="AJ1344" s="128" t="str">
        <f t="shared" si="198"/>
        <v/>
      </c>
      <c r="AK1344" s="128" t="str">
        <f>IF(A1344="","",エントリーシート!$G$6)</f>
        <v/>
      </c>
    </row>
    <row r="1345" spans="26:37">
      <c r="Z1345" s="128">
        <v>1344</v>
      </c>
      <c r="AA1345" s="128" t="str">
        <f>IF(A1345="","",エントリーシート!$D$7)</f>
        <v/>
      </c>
      <c r="AB1345" s="128" t="str">
        <f t="shared" si="190"/>
        <v/>
      </c>
      <c r="AC1345" s="128" t="str">
        <f t="shared" si="191"/>
        <v/>
      </c>
      <c r="AD1345" s="128" t="str">
        <f t="shared" si="192"/>
        <v/>
      </c>
      <c r="AE1345" s="128" t="str">
        <f t="shared" si="193"/>
        <v/>
      </c>
      <c r="AF1345" s="128" t="str">
        <f t="shared" si="194"/>
        <v/>
      </c>
      <c r="AG1345" s="128" t="str">
        <f t="shared" si="195"/>
        <v/>
      </c>
      <c r="AH1345" s="128" t="str">
        <f t="shared" si="196"/>
        <v/>
      </c>
      <c r="AI1345" s="128" t="str">
        <f t="shared" si="197"/>
        <v/>
      </c>
      <c r="AJ1345" s="128" t="str">
        <f t="shared" si="198"/>
        <v/>
      </c>
      <c r="AK1345" s="128" t="str">
        <f>IF(A1345="","",エントリーシート!$G$6)</f>
        <v/>
      </c>
    </row>
    <row r="1346" spans="26:37">
      <c r="Z1346" s="128">
        <v>1345</v>
      </c>
      <c r="AA1346" s="128" t="str">
        <f>IF(A1346="","",エントリーシート!$D$7)</f>
        <v/>
      </c>
      <c r="AB1346" s="128" t="str">
        <f t="shared" si="190"/>
        <v/>
      </c>
      <c r="AC1346" s="128" t="str">
        <f t="shared" si="191"/>
        <v/>
      </c>
      <c r="AD1346" s="128" t="str">
        <f t="shared" si="192"/>
        <v/>
      </c>
      <c r="AE1346" s="128" t="str">
        <f t="shared" si="193"/>
        <v/>
      </c>
      <c r="AF1346" s="128" t="str">
        <f t="shared" si="194"/>
        <v/>
      </c>
      <c r="AG1346" s="128" t="str">
        <f t="shared" si="195"/>
        <v/>
      </c>
      <c r="AH1346" s="128" t="str">
        <f t="shared" si="196"/>
        <v/>
      </c>
      <c r="AI1346" s="128" t="str">
        <f t="shared" si="197"/>
        <v/>
      </c>
      <c r="AJ1346" s="128" t="str">
        <f t="shared" si="198"/>
        <v/>
      </c>
      <c r="AK1346" s="128" t="str">
        <f>IF(A1346="","",エントリーシート!$G$6)</f>
        <v/>
      </c>
    </row>
    <row r="1347" spans="26:37">
      <c r="Z1347" s="128">
        <v>1346</v>
      </c>
      <c r="AA1347" s="128" t="str">
        <f>IF(A1347="","",エントリーシート!$D$7)</f>
        <v/>
      </c>
      <c r="AB1347" s="128" t="str">
        <f t="shared" si="190"/>
        <v/>
      </c>
      <c r="AC1347" s="128" t="str">
        <f t="shared" si="191"/>
        <v/>
      </c>
      <c r="AD1347" s="128" t="str">
        <f t="shared" si="192"/>
        <v/>
      </c>
      <c r="AE1347" s="128" t="str">
        <f t="shared" si="193"/>
        <v/>
      </c>
      <c r="AF1347" s="128" t="str">
        <f t="shared" si="194"/>
        <v/>
      </c>
      <c r="AG1347" s="128" t="str">
        <f t="shared" si="195"/>
        <v/>
      </c>
      <c r="AH1347" s="128" t="str">
        <f t="shared" si="196"/>
        <v/>
      </c>
      <c r="AI1347" s="128" t="str">
        <f t="shared" si="197"/>
        <v/>
      </c>
      <c r="AJ1347" s="128" t="str">
        <f t="shared" si="198"/>
        <v/>
      </c>
      <c r="AK1347" s="128" t="str">
        <f>IF(A1347="","",エントリーシート!$G$6)</f>
        <v/>
      </c>
    </row>
    <row r="1348" spans="26:37">
      <c r="Z1348" s="128">
        <v>1347</v>
      </c>
      <c r="AA1348" s="128" t="str">
        <f>IF(A1348="","",エントリーシート!$D$7)</f>
        <v/>
      </c>
      <c r="AB1348" s="128" t="str">
        <f t="shared" si="190"/>
        <v/>
      </c>
      <c r="AC1348" s="128" t="str">
        <f t="shared" si="191"/>
        <v/>
      </c>
      <c r="AD1348" s="128" t="str">
        <f t="shared" si="192"/>
        <v/>
      </c>
      <c r="AE1348" s="128" t="str">
        <f t="shared" si="193"/>
        <v/>
      </c>
      <c r="AF1348" s="128" t="str">
        <f t="shared" si="194"/>
        <v/>
      </c>
      <c r="AG1348" s="128" t="str">
        <f t="shared" si="195"/>
        <v/>
      </c>
      <c r="AH1348" s="128" t="str">
        <f t="shared" si="196"/>
        <v/>
      </c>
      <c r="AI1348" s="128" t="str">
        <f t="shared" si="197"/>
        <v/>
      </c>
      <c r="AJ1348" s="128" t="str">
        <f t="shared" si="198"/>
        <v/>
      </c>
      <c r="AK1348" s="128" t="str">
        <f>IF(A1348="","",エントリーシート!$G$6)</f>
        <v/>
      </c>
    </row>
    <row r="1349" spans="26:37">
      <c r="Z1349" s="128">
        <v>1348</v>
      </c>
      <c r="AA1349" s="128" t="str">
        <f>IF(A1349="","",エントリーシート!$D$7)</f>
        <v/>
      </c>
      <c r="AB1349" s="128" t="str">
        <f t="shared" si="190"/>
        <v/>
      </c>
      <c r="AC1349" s="128" t="str">
        <f t="shared" si="191"/>
        <v/>
      </c>
      <c r="AD1349" s="128" t="str">
        <f t="shared" si="192"/>
        <v/>
      </c>
      <c r="AE1349" s="128" t="str">
        <f t="shared" si="193"/>
        <v/>
      </c>
      <c r="AF1349" s="128" t="str">
        <f t="shared" si="194"/>
        <v/>
      </c>
      <c r="AG1349" s="128" t="str">
        <f t="shared" si="195"/>
        <v/>
      </c>
      <c r="AH1349" s="128" t="str">
        <f t="shared" si="196"/>
        <v/>
      </c>
      <c r="AI1349" s="128" t="str">
        <f t="shared" si="197"/>
        <v/>
      </c>
      <c r="AJ1349" s="128" t="str">
        <f t="shared" si="198"/>
        <v/>
      </c>
      <c r="AK1349" s="128" t="str">
        <f>IF(A1349="","",エントリーシート!$G$6)</f>
        <v/>
      </c>
    </row>
    <row r="1350" spans="26:37">
      <c r="Z1350" s="128">
        <v>1349</v>
      </c>
      <c r="AA1350" s="128" t="str">
        <f>IF(A1350="","",エントリーシート!$D$7)</f>
        <v/>
      </c>
      <c r="AB1350" s="128" t="str">
        <f t="shared" si="190"/>
        <v/>
      </c>
      <c r="AC1350" s="128" t="str">
        <f t="shared" si="191"/>
        <v/>
      </c>
      <c r="AD1350" s="128" t="str">
        <f t="shared" si="192"/>
        <v/>
      </c>
      <c r="AE1350" s="128" t="str">
        <f t="shared" si="193"/>
        <v/>
      </c>
      <c r="AF1350" s="128" t="str">
        <f t="shared" si="194"/>
        <v/>
      </c>
      <c r="AG1350" s="128" t="str">
        <f t="shared" si="195"/>
        <v/>
      </c>
      <c r="AH1350" s="128" t="str">
        <f t="shared" si="196"/>
        <v/>
      </c>
      <c r="AI1350" s="128" t="str">
        <f t="shared" si="197"/>
        <v/>
      </c>
      <c r="AJ1350" s="128" t="str">
        <f t="shared" si="198"/>
        <v/>
      </c>
      <c r="AK1350" s="128" t="str">
        <f>IF(A1350="","",エントリーシート!$G$6)</f>
        <v/>
      </c>
    </row>
    <row r="1351" spans="26:37">
      <c r="Z1351" s="128">
        <v>1350</v>
      </c>
      <c r="AA1351" s="128" t="str">
        <f>IF(A1351="","",エントリーシート!$D$7)</f>
        <v/>
      </c>
      <c r="AB1351" s="128" t="str">
        <f t="shared" si="190"/>
        <v/>
      </c>
      <c r="AC1351" s="128" t="str">
        <f t="shared" si="191"/>
        <v/>
      </c>
      <c r="AD1351" s="128" t="str">
        <f t="shared" si="192"/>
        <v/>
      </c>
      <c r="AE1351" s="128" t="str">
        <f t="shared" si="193"/>
        <v/>
      </c>
      <c r="AF1351" s="128" t="str">
        <f t="shared" si="194"/>
        <v/>
      </c>
      <c r="AG1351" s="128" t="str">
        <f t="shared" si="195"/>
        <v/>
      </c>
      <c r="AH1351" s="128" t="str">
        <f t="shared" si="196"/>
        <v/>
      </c>
      <c r="AI1351" s="128" t="str">
        <f t="shared" si="197"/>
        <v/>
      </c>
      <c r="AJ1351" s="128" t="str">
        <f t="shared" si="198"/>
        <v/>
      </c>
      <c r="AK1351" s="128" t="str">
        <f>IF(A1351="","",エントリーシート!$G$6)</f>
        <v/>
      </c>
    </row>
    <row r="1352" spans="26:37">
      <c r="Z1352" s="128">
        <v>1351</v>
      </c>
      <c r="AA1352" s="128" t="str">
        <f>IF(A1352="","",エントリーシート!$D$7)</f>
        <v/>
      </c>
      <c r="AB1352" s="128" t="str">
        <f t="shared" si="190"/>
        <v/>
      </c>
      <c r="AC1352" s="128" t="str">
        <f t="shared" si="191"/>
        <v/>
      </c>
      <c r="AD1352" s="128" t="str">
        <f t="shared" si="192"/>
        <v/>
      </c>
      <c r="AE1352" s="128" t="str">
        <f t="shared" si="193"/>
        <v/>
      </c>
      <c r="AF1352" s="128" t="str">
        <f t="shared" si="194"/>
        <v/>
      </c>
      <c r="AG1352" s="128" t="str">
        <f t="shared" si="195"/>
        <v/>
      </c>
      <c r="AH1352" s="128" t="str">
        <f t="shared" si="196"/>
        <v/>
      </c>
      <c r="AI1352" s="128" t="str">
        <f t="shared" si="197"/>
        <v/>
      </c>
      <c r="AJ1352" s="128" t="str">
        <f t="shared" si="198"/>
        <v/>
      </c>
      <c r="AK1352" s="128" t="str">
        <f>IF(A1352="","",エントリーシート!$G$6)</f>
        <v/>
      </c>
    </row>
    <row r="1353" spans="26:37">
      <c r="Z1353" s="128">
        <v>1352</v>
      </c>
      <c r="AA1353" s="128" t="str">
        <f>IF(A1353="","",エントリーシート!$D$7)</f>
        <v/>
      </c>
      <c r="AB1353" s="128" t="str">
        <f t="shared" ref="AB1353:AB1416" si="199">IF($AA1353="","",C1353)</f>
        <v/>
      </c>
      <c r="AC1353" s="128" t="str">
        <f t="shared" ref="AC1353:AC1416" si="200">IF($AA1353="","",E1353)</f>
        <v/>
      </c>
      <c r="AD1353" s="128" t="str">
        <f t="shared" ref="AD1353:AD1416" si="201">IF($AA1353="","",LEFT(B1353,5))</f>
        <v/>
      </c>
      <c r="AE1353" s="128" t="str">
        <f t="shared" ref="AE1353:AE1416" si="202">IF($AA1353="","",I1353)</f>
        <v/>
      </c>
      <c r="AF1353" s="128" t="str">
        <f t="shared" ref="AF1353:AF1416" si="203">IF($AA1353="","",J1353)</f>
        <v/>
      </c>
      <c r="AG1353" s="128" t="str">
        <f t="shared" ref="AG1353:AG1416" si="204">IF($AA1353="","",K1353)</f>
        <v/>
      </c>
      <c r="AH1353" s="128" t="str">
        <f t="shared" ref="AH1353:AH1416" si="205">IF($AA1353="","",L1353)</f>
        <v/>
      </c>
      <c r="AI1353" s="128" t="str">
        <f t="shared" ref="AI1353:AI1416" si="206">IF($AA1353="","",M1353)</f>
        <v/>
      </c>
      <c r="AJ1353" s="128" t="str">
        <f t="shared" ref="AJ1353:AJ1416" si="207">IF($AA1353="","",N1353)</f>
        <v/>
      </c>
      <c r="AK1353" s="128" t="str">
        <f>IF(A1353="","",エントリーシート!$G$6)</f>
        <v/>
      </c>
    </row>
    <row r="1354" spans="26:37">
      <c r="Z1354" s="128">
        <v>1353</v>
      </c>
      <c r="AA1354" s="128" t="str">
        <f>IF(A1354="","",エントリーシート!$D$7)</f>
        <v/>
      </c>
      <c r="AB1354" s="128" t="str">
        <f t="shared" si="199"/>
        <v/>
      </c>
      <c r="AC1354" s="128" t="str">
        <f t="shared" si="200"/>
        <v/>
      </c>
      <c r="AD1354" s="128" t="str">
        <f t="shared" si="201"/>
        <v/>
      </c>
      <c r="AE1354" s="128" t="str">
        <f t="shared" si="202"/>
        <v/>
      </c>
      <c r="AF1354" s="128" t="str">
        <f t="shared" si="203"/>
        <v/>
      </c>
      <c r="AG1354" s="128" t="str">
        <f t="shared" si="204"/>
        <v/>
      </c>
      <c r="AH1354" s="128" t="str">
        <f t="shared" si="205"/>
        <v/>
      </c>
      <c r="AI1354" s="128" t="str">
        <f t="shared" si="206"/>
        <v/>
      </c>
      <c r="AJ1354" s="128" t="str">
        <f t="shared" si="207"/>
        <v/>
      </c>
      <c r="AK1354" s="128" t="str">
        <f>IF(A1354="","",エントリーシート!$G$6)</f>
        <v/>
      </c>
    </row>
    <row r="1355" spans="26:37">
      <c r="Z1355" s="128">
        <v>1354</v>
      </c>
      <c r="AA1355" s="128" t="str">
        <f>IF(A1355="","",エントリーシート!$D$7)</f>
        <v/>
      </c>
      <c r="AB1355" s="128" t="str">
        <f t="shared" si="199"/>
        <v/>
      </c>
      <c r="AC1355" s="128" t="str">
        <f t="shared" si="200"/>
        <v/>
      </c>
      <c r="AD1355" s="128" t="str">
        <f t="shared" si="201"/>
        <v/>
      </c>
      <c r="AE1355" s="128" t="str">
        <f t="shared" si="202"/>
        <v/>
      </c>
      <c r="AF1355" s="128" t="str">
        <f t="shared" si="203"/>
        <v/>
      </c>
      <c r="AG1355" s="128" t="str">
        <f t="shared" si="204"/>
        <v/>
      </c>
      <c r="AH1355" s="128" t="str">
        <f t="shared" si="205"/>
        <v/>
      </c>
      <c r="AI1355" s="128" t="str">
        <f t="shared" si="206"/>
        <v/>
      </c>
      <c r="AJ1355" s="128" t="str">
        <f t="shared" si="207"/>
        <v/>
      </c>
      <c r="AK1355" s="128" t="str">
        <f>IF(A1355="","",エントリーシート!$G$6)</f>
        <v/>
      </c>
    </row>
    <row r="1356" spans="26:37">
      <c r="Z1356" s="128">
        <v>1355</v>
      </c>
      <c r="AA1356" s="128" t="str">
        <f>IF(A1356="","",エントリーシート!$D$7)</f>
        <v/>
      </c>
      <c r="AB1356" s="128" t="str">
        <f t="shared" si="199"/>
        <v/>
      </c>
      <c r="AC1356" s="128" t="str">
        <f t="shared" si="200"/>
        <v/>
      </c>
      <c r="AD1356" s="128" t="str">
        <f t="shared" si="201"/>
        <v/>
      </c>
      <c r="AE1356" s="128" t="str">
        <f t="shared" si="202"/>
        <v/>
      </c>
      <c r="AF1356" s="128" t="str">
        <f t="shared" si="203"/>
        <v/>
      </c>
      <c r="AG1356" s="128" t="str">
        <f t="shared" si="204"/>
        <v/>
      </c>
      <c r="AH1356" s="128" t="str">
        <f t="shared" si="205"/>
        <v/>
      </c>
      <c r="AI1356" s="128" t="str">
        <f t="shared" si="206"/>
        <v/>
      </c>
      <c r="AJ1356" s="128" t="str">
        <f t="shared" si="207"/>
        <v/>
      </c>
      <c r="AK1356" s="128" t="str">
        <f>IF(A1356="","",エントリーシート!$G$6)</f>
        <v/>
      </c>
    </row>
    <row r="1357" spans="26:37">
      <c r="Z1357" s="128">
        <v>1356</v>
      </c>
      <c r="AA1357" s="128" t="str">
        <f>IF(A1357="","",エントリーシート!$D$7)</f>
        <v/>
      </c>
      <c r="AB1357" s="128" t="str">
        <f t="shared" si="199"/>
        <v/>
      </c>
      <c r="AC1357" s="128" t="str">
        <f t="shared" si="200"/>
        <v/>
      </c>
      <c r="AD1357" s="128" t="str">
        <f t="shared" si="201"/>
        <v/>
      </c>
      <c r="AE1357" s="128" t="str">
        <f t="shared" si="202"/>
        <v/>
      </c>
      <c r="AF1357" s="128" t="str">
        <f t="shared" si="203"/>
        <v/>
      </c>
      <c r="AG1357" s="128" t="str">
        <f t="shared" si="204"/>
        <v/>
      </c>
      <c r="AH1357" s="128" t="str">
        <f t="shared" si="205"/>
        <v/>
      </c>
      <c r="AI1357" s="128" t="str">
        <f t="shared" si="206"/>
        <v/>
      </c>
      <c r="AJ1357" s="128" t="str">
        <f t="shared" si="207"/>
        <v/>
      </c>
      <c r="AK1357" s="128" t="str">
        <f>IF(A1357="","",エントリーシート!$G$6)</f>
        <v/>
      </c>
    </row>
    <row r="1358" spans="26:37">
      <c r="Z1358" s="128">
        <v>1357</v>
      </c>
      <c r="AA1358" s="128" t="str">
        <f>IF(A1358="","",エントリーシート!$D$7)</f>
        <v/>
      </c>
      <c r="AB1358" s="128" t="str">
        <f t="shared" si="199"/>
        <v/>
      </c>
      <c r="AC1358" s="128" t="str">
        <f t="shared" si="200"/>
        <v/>
      </c>
      <c r="AD1358" s="128" t="str">
        <f t="shared" si="201"/>
        <v/>
      </c>
      <c r="AE1358" s="128" t="str">
        <f t="shared" si="202"/>
        <v/>
      </c>
      <c r="AF1358" s="128" t="str">
        <f t="shared" si="203"/>
        <v/>
      </c>
      <c r="AG1358" s="128" t="str">
        <f t="shared" si="204"/>
        <v/>
      </c>
      <c r="AH1358" s="128" t="str">
        <f t="shared" si="205"/>
        <v/>
      </c>
      <c r="AI1358" s="128" t="str">
        <f t="shared" si="206"/>
        <v/>
      </c>
      <c r="AJ1358" s="128" t="str">
        <f t="shared" si="207"/>
        <v/>
      </c>
      <c r="AK1358" s="128" t="str">
        <f>IF(A1358="","",エントリーシート!$G$6)</f>
        <v/>
      </c>
    </row>
    <row r="1359" spans="26:37">
      <c r="Z1359" s="128">
        <v>1358</v>
      </c>
      <c r="AA1359" s="128" t="str">
        <f>IF(A1359="","",エントリーシート!$D$7)</f>
        <v/>
      </c>
      <c r="AB1359" s="128" t="str">
        <f t="shared" si="199"/>
        <v/>
      </c>
      <c r="AC1359" s="128" t="str">
        <f t="shared" si="200"/>
        <v/>
      </c>
      <c r="AD1359" s="128" t="str">
        <f t="shared" si="201"/>
        <v/>
      </c>
      <c r="AE1359" s="128" t="str">
        <f t="shared" si="202"/>
        <v/>
      </c>
      <c r="AF1359" s="128" t="str">
        <f t="shared" si="203"/>
        <v/>
      </c>
      <c r="AG1359" s="128" t="str">
        <f t="shared" si="204"/>
        <v/>
      </c>
      <c r="AH1359" s="128" t="str">
        <f t="shared" si="205"/>
        <v/>
      </c>
      <c r="AI1359" s="128" t="str">
        <f t="shared" si="206"/>
        <v/>
      </c>
      <c r="AJ1359" s="128" t="str">
        <f t="shared" si="207"/>
        <v/>
      </c>
      <c r="AK1359" s="128" t="str">
        <f>IF(A1359="","",エントリーシート!$G$6)</f>
        <v/>
      </c>
    </row>
    <row r="1360" spans="26:37">
      <c r="Z1360" s="128">
        <v>1359</v>
      </c>
      <c r="AA1360" s="128" t="str">
        <f>IF(A1360="","",エントリーシート!$D$7)</f>
        <v/>
      </c>
      <c r="AB1360" s="128" t="str">
        <f t="shared" si="199"/>
        <v/>
      </c>
      <c r="AC1360" s="128" t="str">
        <f t="shared" si="200"/>
        <v/>
      </c>
      <c r="AD1360" s="128" t="str">
        <f t="shared" si="201"/>
        <v/>
      </c>
      <c r="AE1360" s="128" t="str">
        <f t="shared" si="202"/>
        <v/>
      </c>
      <c r="AF1360" s="128" t="str">
        <f t="shared" si="203"/>
        <v/>
      </c>
      <c r="AG1360" s="128" t="str">
        <f t="shared" si="204"/>
        <v/>
      </c>
      <c r="AH1360" s="128" t="str">
        <f t="shared" si="205"/>
        <v/>
      </c>
      <c r="AI1360" s="128" t="str">
        <f t="shared" si="206"/>
        <v/>
      </c>
      <c r="AJ1360" s="128" t="str">
        <f t="shared" si="207"/>
        <v/>
      </c>
      <c r="AK1360" s="128" t="str">
        <f>IF(A1360="","",エントリーシート!$G$6)</f>
        <v/>
      </c>
    </row>
    <row r="1361" spans="26:37">
      <c r="Z1361" s="128">
        <v>1360</v>
      </c>
      <c r="AA1361" s="128" t="str">
        <f>IF(A1361="","",エントリーシート!$D$7)</f>
        <v/>
      </c>
      <c r="AB1361" s="128" t="str">
        <f t="shared" si="199"/>
        <v/>
      </c>
      <c r="AC1361" s="128" t="str">
        <f t="shared" si="200"/>
        <v/>
      </c>
      <c r="AD1361" s="128" t="str">
        <f t="shared" si="201"/>
        <v/>
      </c>
      <c r="AE1361" s="128" t="str">
        <f t="shared" si="202"/>
        <v/>
      </c>
      <c r="AF1361" s="128" t="str">
        <f t="shared" si="203"/>
        <v/>
      </c>
      <c r="AG1361" s="128" t="str">
        <f t="shared" si="204"/>
        <v/>
      </c>
      <c r="AH1361" s="128" t="str">
        <f t="shared" si="205"/>
        <v/>
      </c>
      <c r="AI1361" s="128" t="str">
        <f t="shared" si="206"/>
        <v/>
      </c>
      <c r="AJ1361" s="128" t="str">
        <f t="shared" si="207"/>
        <v/>
      </c>
      <c r="AK1361" s="128" t="str">
        <f>IF(A1361="","",エントリーシート!$G$6)</f>
        <v/>
      </c>
    </row>
    <row r="1362" spans="26:37">
      <c r="Z1362" s="128">
        <v>1361</v>
      </c>
      <c r="AA1362" s="128" t="str">
        <f>IF(A1362="","",エントリーシート!$D$7)</f>
        <v/>
      </c>
      <c r="AB1362" s="128" t="str">
        <f t="shared" si="199"/>
        <v/>
      </c>
      <c r="AC1362" s="128" t="str">
        <f t="shared" si="200"/>
        <v/>
      </c>
      <c r="AD1362" s="128" t="str">
        <f t="shared" si="201"/>
        <v/>
      </c>
      <c r="AE1362" s="128" t="str">
        <f t="shared" si="202"/>
        <v/>
      </c>
      <c r="AF1362" s="128" t="str">
        <f t="shared" si="203"/>
        <v/>
      </c>
      <c r="AG1362" s="128" t="str">
        <f t="shared" si="204"/>
        <v/>
      </c>
      <c r="AH1362" s="128" t="str">
        <f t="shared" si="205"/>
        <v/>
      </c>
      <c r="AI1362" s="128" t="str">
        <f t="shared" si="206"/>
        <v/>
      </c>
      <c r="AJ1362" s="128" t="str">
        <f t="shared" si="207"/>
        <v/>
      </c>
      <c r="AK1362" s="128" t="str">
        <f>IF(A1362="","",エントリーシート!$G$6)</f>
        <v/>
      </c>
    </row>
    <row r="1363" spans="26:37">
      <c r="Z1363" s="128">
        <v>1362</v>
      </c>
      <c r="AA1363" s="128" t="str">
        <f>IF(A1363="","",エントリーシート!$D$7)</f>
        <v/>
      </c>
      <c r="AB1363" s="128" t="str">
        <f t="shared" si="199"/>
        <v/>
      </c>
      <c r="AC1363" s="128" t="str">
        <f t="shared" si="200"/>
        <v/>
      </c>
      <c r="AD1363" s="128" t="str">
        <f t="shared" si="201"/>
        <v/>
      </c>
      <c r="AE1363" s="128" t="str">
        <f t="shared" si="202"/>
        <v/>
      </c>
      <c r="AF1363" s="128" t="str">
        <f t="shared" si="203"/>
        <v/>
      </c>
      <c r="AG1363" s="128" t="str">
        <f t="shared" si="204"/>
        <v/>
      </c>
      <c r="AH1363" s="128" t="str">
        <f t="shared" si="205"/>
        <v/>
      </c>
      <c r="AI1363" s="128" t="str">
        <f t="shared" si="206"/>
        <v/>
      </c>
      <c r="AJ1363" s="128" t="str">
        <f t="shared" si="207"/>
        <v/>
      </c>
      <c r="AK1363" s="128" t="str">
        <f>IF(A1363="","",エントリーシート!$G$6)</f>
        <v/>
      </c>
    </row>
    <row r="1364" spans="26:37">
      <c r="Z1364" s="128">
        <v>1363</v>
      </c>
      <c r="AA1364" s="128" t="str">
        <f>IF(A1364="","",エントリーシート!$D$7)</f>
        <v/>
      </c>
      <c r="AB1364" s="128" t="str">
        <f t="shared" si="199"/>
        <v/>
      </c>
      <c r="AC1364" s="128" t="str">
        <f t="shared" si="200"/>
        <v/>
      </c>
      <c r="AD1364" s="128" t="str">
        <f t="shared" si="201"/>
        <v/>
      </c>
      <c r="AE1364" s="128" t="str">
        <f t="shared" si="202"/>
        <v/>
      </c>
      <c r="AF1364" s="128" t="str">
        <f t="shared" si="203"/>
        <v/>
      </c>
      <c r="AG1364" s="128" t="str">
        <f t="shared" si="204"/>
        <v/>
      </c>
      <c r="AH1364" s="128" t="str">
        <f t="shared" si="205"/>
        <v/>
      </c>
      <c r="AI1364" s="128" t="str">
        <f t="shared" si="206"/>
        <v/>
      </c>
      <c r="AJ1364" s="128" t="str">
        <f t="shared" si="207"/>
        <v/>
      </c>
      <c r="AK1364" s="128" t="str">
        <f>IF(A1364="","",エントリーシート!$G$6)</f>
        <v/>
      </c>
    </row>
    <row r="1365" spans="26:37">
      <c r="Z1365" s="128">
        <v>1364</v>
      </c>
      <c r="AA1365" s="128" t="str">
        <f>IF(A1365="","",エントリーシート!$D$7)</f>
        <v/>
      </c>
      <c r="AB1365" s="128" t="str">
        <f t="shared" si="199"/>
        <v/>
      </c>
      <c r="AC1365" s="128" t="str">
        <f t="shared" si="200"/>
        <v/>
      </c>
      <c r="AD1365" s="128" t="str">
        <f t="shared" si="201"/>
        <v/>
      </c>
      <c r="AE1365" s="128" t="str">
        <f t="shared" si="202"/>
        <v/>
      </c>
      <c r="AF1365" s="128" t="str">
        <f t="shared" si="203"/>
        <v/>
      </c>
      <c r="AG1365" s="128" t="str">
        <f t="shared" si="204"/>
        <v/>
      </c>
      <c r="AH1365" s="128" t="str">
        <f t="shared" si="205"/>
        <v/>
      </c>
      <c r="AI1365" s="128" t="str">
        <f t="shared" si="206"/>
        <v/>
      </c>
      <c r="AJ1365" s="128" t="str">
        <f t="shared" si="207"/>
        <v/>
      </c>
      <c r="AK1365" s="128" t="str">
        <f>IF(A1365="","",エントリーシート!$G$6)</f>
        <v/>
      </c>
    </row>
    <row r="1366" spans="26:37">
      <c r="Z1366" s="128">
        <v>1365</v>
      </c>
      <c r="AA1366" s="128" t="str">
        <f>IF(A1366="","",エントリーシート!$D$7)</f>
        <v/>
      </c>
      <c r="AB1366" s="128" t="str">
        <f t="shared" si="199"/>
        <v/>
      </c>
      <c r="AC1366" s="128" t="str">
        <f t="shared" si="200"/>
        <v/>
      </c>
      <c r="AD1366" s="128" t="str">
        <f t="shared" si="201"/>
        <v/>
      </c>
      <c r="AE1366" s="128" t="str">
        <f t="shared" si="202"/>
        <v/>
      </c>
      <c r="AF1366" s="128" t="str">
        <f t="shared" si="203"/>
        <v/>
      </c>
      <c r="AG1366" s="128" t="str">
        <f t="shared" si="204"/>
        <v/>
      </c>
      <c r="AH1366" s="128" t="str">
        <f t="shared" si="205"/>
        <v/>
      </c>
      <c r="AI1366" s="128" t="str">
        <f t="shared" si="206"/>
        <v/>
      </c>
      <c r="AJ1366" s="128" t="str">
        <f t="shared" si="207"/>
        <v/>
      </c>
      <c r="AK1366" s="128" t="str">
        <f>IF(A1366="","",エントリーシート!$G$6)</f>
        <v/>
      </c>
    </row>
    <row r="1367" spans="26:37">
      <c r="Z1367" s="128">
        <v>1366</v>
      </c>
      <c r="AA1367" s="128" t="str">
        <f>IF(A1367="","",エントリーシート!$D$7)</f>
        <v/>
      </c>
      <c r="AB1367" s="128" t="str">
        <f t="shared" si="199"/>
        <v/>
      </c>
      <c r="AC1367" s="128" t="str">
        <f t="shared" si="200"/>
        <v/>
      </c>
      <c r="AD1367" s="128" t="str">
        <f t="shared" si="201"/>
        <v/>
      </c>
      <c r="AE1367" s="128" t="str">
        <f t="shared" si="202"/>
        <v/>
      </c>
      <c r="AF1367" s="128" t="str">
        <f t="shared" si="203"/>
        <v/>
      </c>
      <c r="AG1367" s="128" t="str">
        <f t="shared" si="204"/>
        <v/>
      </c>
      <c r="AH1367" s="128" t="str">
        <f t="shared" si="205"/>
        <v/>
      </c>
      <c r="AI1367" s="128" t="str">
        <f t="shared" si="206"/>
        <v/>
      </c>
      <c r="AJ1367" s="128" t="str">
        <f t="shared" si="207"/>
        <v/>
      </c>
      <c r="AK1367" s="128" t="str">
        <f>IF(A1367="","",エントリーシート!$G$6)</f>
        <v/>
      </c>
    </row>
    <row r="1368" spans="26:37">
      <c r="Z1368" s="128">
        <v>1367</v>
      </c>
      <c r="AA1368" s="128" t="str">
        <f>IF(A1368="","",エントリーシート!$D$7)</f>
        <v/>
      </c>
      <c r="AB1368" s="128" t="str">
        <f t="shared" si="199"/>
        <v/>
      </c>
      <c r="AC1368" s="128" t="str">
        <f t="shared" si="200"/>
        <v/>
      </c>
      <c r="AD1368" s="128" t="str">
        <f t="shared" si="201"/>
        <v/>
      </c>
      <c r="AE1368" s="128" t="str">
        <f t="shared" si="202"/>
        <v/>
      </c>
      <c r="AF1368" s="128" t="str">
        <f t="shared" si="203"/>
        <v/>
      </c>
      <c r="AG1368" s="128" t="str">
        <f t="shared" si="204"/>
        <v/>
      </c>
      <c r="AH1368" s="128" t="str">
        <f t="shared" si="205"/>
        <v/>
      </c>
      <c r="AI1368" s="128" t="str">
        <f t="shared" si="206"/>
        <v/>
      </c>
      <c r="AJ1368" s="128" t="str">
        <f t="shared" si="207"/>
        <v/>
      </c>
      <c r="AK1368" s="128" t="str">
        <f>IF(A1368="","",エントリーシート!$G$6)</f>
        <v/>
      </c>
    </row>
    <row r="1369" spans="26:37">
      <c r="Z1369" s="128">
        <v>1368</v>
      </c>
      <c r="AA1369" s="128" t="str">
        <f>IF(A1369="","",エントリーシート!$D$7)</f>
        <v/>
      </c>
      <c r="AB1369" s="128" t="str">
        <f t="shared" si="199"/>
        <v/>
      </c>
      <c r="AC1369" s="128" t="str">
        <f t="shared" si="200"/>
        <v/>
      </c>
      <c r="AD1369" s="128" t="str">
        <f t="shared" si="201"/>
        <v/>
      </c>
      <c r="AE1369" s="128" t="str">
        <f t="shared" si="202"/>
        <v/>
      </c>
      <c r="AF1369" s="128" t="str">
        <f t="shared" si="203"/>
        <v/>
      </c>
      <c r="AG1369" s="128" t="str">
        <f t="shared" si="204"/>
        <v/>
      </c>
      <c r="AH1369" s="128" t="str">
        <f t="shared" si="205"/>
        <v/>
      </c>
      <c r="AI1369" s="128" t="str">
        <f t="shared" si="206"/>
        <v/>
      </c>
      <c r="AJ1369" s="128" t="str">
        <f t="shared" si="207"/>
        <v/>
      </c>
      <c r="AK1369" s="128" t="str">
        <f>IF(A1369="","",エントリーシート!$G$6)</f>
        <v/>
      </c>
    </row>
    <row r="1370" spans="26:37">
      <c r="Z1370" s="128">
        <v>1369</v>
      </c>
      <c r="AA1370" s="128" t="str">
        <f>IF(A1370="","",エントリーシート!$D$7)</f>
        <v/>
      </c>
      <c r="AB1370" s="128" t="str">
        <f t="shared" si="199"/>
        <v/>
      </c>
      <c r="AC1370" s="128" t="str">
        <f t="shared" si="200"/>
        <v/>
      </c>
      <c r="AD1370" s="128" t="str">
        <f t="shared" si="201"/>
        <v/>
      </c>
      <c r="AE1370" s="128" t="str">
        <f t="shared" si="202"/>
        <v/>
      </c>
      <c r="AF1370" s="128" t="str">
        <f t="shared" si="203"/>
        <v/>
      </c>
      <c r="AG1370" s="128" t="str">
        <f t="shared" si="204"/>
        <v/>
      </c>
      <c r="AH1370" s="128" t="str">
        <f t="shared" si="205"/>
        <v/>
      </c>
      <c r="AI1370" s="128" t="str">
        <f t="shared" si="206"/>
        <v/>
      </c>
      <c r="AJ1370" s="128" t="str">
        <f t="shared" si="207"/>
        <v/>
      </c>
      <c r="AK1370" s="128" t="str">
        <f>IF(A1370="","",エントリーシート!$G$6)</f>
        <v/>
      </c>
    </row>
    <row r="1371" spans="26:37">
      <c r="Z1371" s="128">
        <v>1370</v>
      </c>
      <c r="AA1371" s="128" t="str">
        <f>IF(A1371="","",エントリーシート!$D$7)</f>
        <v/>
      </c>
      <c r="AB1371" s="128" t="str">
        <f t="shared" si="199"/>
        <v/>
      </c>
      <c r="AC1371" s="128" t="str">
        <f t="shared" si="200"/>
        <v/>
      </c>
      <c r="AD1371" s="128" t="str">
        <f t="shared" si="201"/>
        <v/>
      </c>
      <c r="AE1371" s="128" t="str">
        <f t="shared" si="202"/>
        <v/>
      </c>
      <c r="AF1371" s="128" t="str">
        <f t="shared" si="203"/>
        <v/>
      </c>
      <c r="AG1371" s="128" t="str">
        <f t="shared" si="204"/>
        <v/>
      </c>
      <c r="AH1371" s="128" t="str">
        <f t="shared" si="205"/>
        <v/>
      </c>
      <c r="AI1371" s="128" t="str">
        <f t="shared" si="206"/>
        <v/>
      </c>
      <c r="AJ1371" s="128" t="str">
        <f t="shared" si="207"/>
        <v/>
      </c>
      <c r="AK1371" s="128" t="str">
        <f>IF(A1371="","",エントリーシート!$G$6)</f>
        <v/>
      </c>
    </row>
    <row r="1372" spans="26:37">
      <c r="Z1372" s="128">
        <v>1371</v>
      </c>
      <c r="AA1372" s="128" t="str">
        <f>IF(A1372="","",エントリーシート!$D$7)</f>
        <v/>
      </c>
      <c r="AB1372" s="128" t="str">
        <f t="shared" si="199"/>
        <v/>
      </c>
      <c r="AC1372" s="128" t="str">
        <f t="shared" si="200"/>
        <v/>
      </c>
      <c r="AD1372" s="128" t="str">
        <f t="shared" si="201"/>
        <v/>
      </c>
      <c r="AE1372" s="128" t="str">
        <f t="shared" si="202"/>
        <v/>
      </c>
      <c r="AF1372" s="128" t="str">
        <f t="shared" si="203"/>
        <v/>
      </c>
      <c r="AG1372" s="128" t="str">
        <f t="shared" si="204"/>
        <v/>
      </c>
      <c r="AH1372" s="128" t="str">
        <f t="shared" si="205"/>
        <v/>
      </c>
      <c r="AI1372" s="128" t="str">
        <f t="shared" si="206"/>
        <v/>
      </c>
      <c r="AJ1372" s="128" t="str">
        <f t="shared" si="207"/>
        <v/>
      </c>
      <c r="AK1372" s="128" t="str">
        <f>IF(A1372="","",エントリーシート!$G$6)</f>
        <v/>
      </c>
    </row>
    <row r="1373" spans="26:37">
      <c r="Z1373" s="128">
        <v>1372</v>
      </c>
      <c r="AA1373" s="128" t="str">
        <f>IF(A1373="","",エントリーシート!$D$7)</f>
        <v/>
      </c>
      <c r="AB1373" s="128" t="str">
        <f t="shared" si="199"/>
        <v/>
      </c>
      <c r="AC1373" s="128" t="str">
        <f t="shared" si="200"/>
        <v/>
      </c>
      <c r="AD1373" s="128" t="str">
        <f t="shared" si="201"/>
        <v/>
      </c>
      <c r="AE1373" s="128" t="str">
        <f t="shared" si="202"/>
        <v/>
      </c>
      <c r="AF1373" s="128" t="str">
        <f t="shared" si="203"/>
        <v/>
      </c>
      <c r="AG1373" s="128" t="str">
        <f t="shared" si="204"/>
        <v/>
      </c>
      <c r="AH1373" s="128" t="str">
        <f t="shared" si="205"/>
        <v/>
      </c>
      <c r="AI1373" s="128" t="str">
        <f t="shared" si="206"/>
        <v/>
      </c>
      <c r="AJ1373" s="128" t="str">
        <f t="shared" si="207"/>
        <v/>
      </c>
      <c r="AK1373" s="128" t="str">
        <f>IF(A1373="","",エントリーシート!$G$6)</f>
        <v/>
      </c>
    </row>
    <row r="1374" spans="26:37">
      <c r="Z1374" s="128">
        <v>1373</v>
      </c>
      <c r="AA1374" s="128" t="str">
        <f>IF(A1374="","",エントリーシート!$D$7)</f>
        <v/>
      </c>
      <c r="AB1374" s="128" t="str">
        <f t="shared" si="199"/>
        <v/>
      </c>
      <c r="AC1374" s="128" t="str">
        <f t="shared" si="200"/>
        <v/>
      </c>
      <c r="AD1374" s="128" t="str">
        <f t="shared" si="201"/>
        <v/>
      </c>
      <c r="AE1374" s="128" t="str">
        <f t="shared" si="202"/>
        <v/>
      </c>
      <c r="AF1374" s="128" t="str">
        <f t="shared" si="203"/>
        <v/>
      </c>
      <c r="AG1374" s="128" t="str">
        <f t="shared" si="204"/>
        <v/>
      </c>
      <c r="AH1374" s="128" t="str">
        <f t="shared" si="205"/>
        <v/>
      </c>
      <c r="AI1374" s="128" t="str">
        <f t="shared" si="206"/>
        <v/>
      </c>
      <c r="AJ1374" s="128" t="str">
        <f t="shared" si="207"/>
        <v/>
      </c>
      <c r="AK1374" s="128" t="str">
        <f>IF(A1374="","",エントリーシート!$G$6)</f>
        <v/>
      </c>
    </row>
    <row r="1375" spans="26:37">
      <c r="Z1375" s="128">
        <v>1374</v>
      </c>
      <c r="AA1375" s="128" t="str">
        <f>IF(A1375="","",エントリーシート!$D$7)</f>
        <v/>
      </c>
      <c r="AB1375" s="128" t="str">
        <f t="shared" si="199"/>
        <v/>
      </c>
      <c r="AC1375" s="128" t="str">
        <f t="shared" si="200"/>
        <v/>
      </c>
      <c r="AD1375" s="128" t="str">
        <f t="shared" si="201"/>
        <v/>
      </c>
      <c r="AE1375" s="128" t="str">
        <f t="shared" si="202"/>
        <v/>
      </c>
      <c r="AF1375" s="128" t="str">
        <f t="shared" si="203"/>
        <v/>
      </c>
      <c r="AG1375" s="128" t="str">
        <f t="shared" si="204"/>
        <v/>
      </c>
      <c r="AH1375" s="128" t="str">
        <f t="shared" si="205"/>
        <v/>
      </c>
      <c r="AI1375" s="128" t="str">
        <f t="shared" si="206"/>
        <v/>
      </c>
      <c r="AJ1375" s="128" t="str">
        <f t="shared" si="207"/>
        <v/>
      </c>
      <c r="AK1375" s="128" t="str">
        <f>IF(A1375="","",エントリーシート!$G$6)</f>
        <v/>
      </c>
    </row>
    <row r="1376" spans="26:37">
      <c r="Z1376" s="128">
        <v>1375</v>
      </c>
      <c r="AA1376" s="128" t="str">
        <f>IF(A1376="","",エントリーシート!$D$7)</f>
        <v/>
      </c>
      <c r="AB1376" s="128" t="str">
        <f t="shared" si="199"/>
        <v/>
      </c>
      <c r="AC1376" s="128" t="str">
        <f t="shared" si="200"/>
        <v/>
      </c>
      <c r="AD1376" s="128" t="str">
        <f t="shared" si="201"/>
        <v/>
      </c>
      <c r="AE1376" s="128" t="str">
        <f t="shared" si="202"/>
        <v/>
      </c>
      <c r="AF1376" s="128" t="str">
        <f t="shared" si="203"/>
        <v/>
      </c>
      <c r="AG1376" s="128" t="str">
        <f t="shared" si="204"/>
        <v/>
      </c>
      <c r="AH1376" s="128" t="str">
        <f t="shared" si="205"/>
        <v/>
      </c>
      <c r="AI1376" s="128" t="str">
        <f t="shared" si="206"/>
        <v/>
      </c>
      <c r="AJ1376" s="128" t="str">
        <f t="shared" si="207"/>
        <v/>
      </c>
      <c r="AK1376" s="128" t="str">
        <f>IF(A1376="","",エントリーシート!$G$6)</f>
        <v/>
      </c>
    </row>
    <row r="1377" spans="26:37">
      <c r="Z1377" s="128">
        <v>1376</v>
      </c>
      <c r="AA1377" s="128" t="str">
        <f>IF(A1377="","",エントリーシート!$D$7)</f>
        <v/>
      </c>
      <c r="AB1377" s="128" t="str">
        <f t="shared" si="199"/>
        <v/>
      </c>
      <c r="AC1377" s="128" t="str">
        <f t="shared" si="200"/>
        <v/>
      </c>
      <c r="AD1377" s="128" t="str">
        <f t="shared" si="201"/>
        <v/>
      </c>
      <c r="AE1377" s="128" t="str">
        <f t="shared" si="202"/>
        <v/>
      </c>
      <c r="AF1377" s="128" t="str">
        <f t="shared" si="203"/>
        <v/>
      </c>
      <c r="AG1377" s="128" t="str">
        <f t="shared" si="204"/>
        <v/>
      </c>
      <c r="AH1377" s="128" t="str">
        <f t="shared" si="205"/>
        <v/>
      </c>
      <c r="AI1377" s="128" t="str">
        <f t="shared" si="206"/>
        <v/>
      </c>
      <c r="AJ1377" s="128" t="str">
        <f t="shared" si="207"/>
        <v/>
      </c>
      <c r="AK1377" s="128" t="str">
        <f>IF(A1377="","",エントリーシート!$G$6)</f>
        <v/>
      </c>
    </row>
    <row r="1378" spans="26:37">
      <c r="Z1378" s="128">
        <v>1377</v>
      </c>
      <c r="AA1378" s="128" t="str">
        <f>IF(A1378="","",エントリーシート!$D$7)</f>
        <v/>
      </c>
      <c r="AB1378" s="128" t="str">
        <f t="shared" si="199"/>
        <v/>
      </c>
      <c r="AC1378" s="128" t="str">
        <f t="shared" si="200"/>
        <v/>
      </c>
      <c r="AD1378" s="128" t="str">
        <f t="shared" si="201"/>
        <v/>
      </c>
      <c r="AE1378" s="128" t="str">
        <f t="shared" si="202"/>
        <v/>
      </c>
      <c r="AF1378" s="128" t="str">
        <f t="shared" si="203"/>
        <v/>
      </c>
      <c r="AG1378" s="128" t="str">
        <f t="shared" si="204"/>
        <v/>
      </c>
      <c r="AH1378" s="128" t="str">
        <f t="shared" si="205"/>
        <v/>
      </c>
      <c r="AI1378" s="128" t="str">
        <f t="shared" si="206"/>
        <v/>
      </c>
      <c r="AJ1378" s="128" t="str">
        <f t="shared" si="207"/>
        <v/>
      </c>
      <c r="AK1378" s="128" t="str">
        <f>IF(A1378="","",エントリーシート!$G$6)</f>
        <v/>
      </c>
    </row>
    <row r="1379" spans="26:37">
      <c r="Z1379" s="128">
        <v>1378</v>
      </c>
      <c r="AA1379" s="128" t="str">
        <f>IF(A1379="","",エントリーシート!$D$7)</f>
        <v/>
      </c>
      <c r="AB1379" s="128" t="str">
        <f t="shared" si="199"/>
        <v/>
      </c>
      <c r="AC1379" s="128" t="str">
        <f t="shared" si="200"/>
        <v/>
      </c>
      <c r="AD1379" s="128" t="str">
        <f t="shared" si="201"/>
        <v/>
      </c>
      <c r="AE1379" s="128" t="str">
        <f t="shared" si="202"/>
        <v/>
      </c>
      <c r="AF1379" s="128" t="str">
        <f t="shared" si="203"/>
        <v/>
      </c>
      <c r="AG1379" s="128" t="str">
        <f t="shared" si="204"/>
        <v/>
      </c>
      <c r="AH1379" s="128" t="str">
        <f t="shared" si="205"/>
        <v/>
      </c>
      <c r="AI1379" s="128" t="str">
        <f t="shared" si="206"/>
        <v/>
      </c>
      <c r="AJ1379" s="128" t="str">
        <f t="shared" si="207"/>
        <v/>
      </c>
      <c r="AK1379" s="128" t="str">
        <f>IF(A1379="","",エントリーシート!$G$6)</f>
        <v/>
      </c>
    </row>
    <row r="1380" spans="26:37">
      <c r="Z1380" s="128">
        <v>1379</v>
      </c>
      <c r="AA1380" s="128" t="str">
        <f>IF(A1380="","",エントリーシート!$D$7)</f>
        <v/>
      </c>
      <c r="AB1380" s="128" t="str">
        <f t="shared" si="199"/>
        <v/>
      </c>
      <c r="AC1380" s="128" t="str">
        <f t="shared" si="200"/>
        <v/>
      </c>
      <c r="AD1380" s="128" t="str">
        <f t="shared" si="201"/>
        <v/>
      </c>
      <c r="AE1380" s="128" t="str">
        <f t="shared" si="202"/>
        <v/>
      </c>
      <c r="AF1380" s="128" t="str">
        <f t="shared" si="203"/>
        <v/>
      </c>
      <c r="AG1380" s="128" t="str">
        <f t="shared" si="204"/>
        <v/>
      </c>
      <c r="AH1380" s="128" t="str">
        <f t="shared" si="205"/>
        <v/>
      </c>
      <c r="AI1380" s="128" t="str">
        <f t="shared" si="206"/>
        <v/>
      </c>
      <c r="AJ1380" s="128" t="str">
        <f t="shared" si="207"/>
        <v/>
      </c>
      <c r="AK1380" s="128" t="str">
        <f>IF(A1380="","",エントリーシート!$G$6)</f>
        <v/>
      </c>
    </row>
    <row r="1381" spans="26:37">
      <c r="Z1381" s="128">
        <v>1380</v>
      </c>
      <c r="AA1381" s="128" t="str">
        <f>IF(A1381="","",エントリーシート!$D$7)</f>
        <v/>
      </c>
      <c r="AB1381" s="128" t="str">
        <f t="shared" si="199"/>
        <v/>
      </c>
      <c r="AC1381" s="128" t="str">
        <f t="shared" si="200"/>
        <v/>
      </c>
      <c r="AD1381" s="128" t="str">
        <f t="shared" si="201"/>
        <v/>
      </c>
      <c r="AE1381" s="128" t="str">
        <f t="shared" si="202"/>
        <v/>
      </c>
      <c r="AF1381" s="128" t="str">
        <f t="shared" si="203"/>
        <v/>
      </c>
      <c r="AG1381" s="128" t="str">
        <f t="shared" si="204"/>
        <v/>
      </c>
      <c r="AH1381" s="128" t="str">
        <f t="shared" si="205"/>
        <v/>
      </c>
      <c r="AI1381" s="128" t="str">
        <f t="shared" si="206"/>
        <v/>
      </c>
      <c r="AJ1381" s="128" t="str">
        <f t="shared" si="207"/>
        <v/>
      </c>
      <c r="AK1381" s="128" t="str">
        <f>IF(A1381="","",エントリーシート!$G$6)</f>
        <v/>
      </c>
    </row>
    <row r="1382" spans="26:37">
      <c r="Z1382" s="128">
        <v>1381</v>
      </c>
      <c r="AA1382" s="128" t="str">
        <f>IF(A1382="","",エントリーシート!$D$7)</f>
        <v/>
      </c>
      <c r="AB1382" s="128" t="str">
        <f t="shared" si="199"/>
        <v/>
      </c>
      <c r="AC1382" s="128" t="str">
        <f t="shared" si="200"/>
        <v/>
      </c>
      <c r="AD1382" s="128" t="str">
        <f t="shared" si="201"/>
        <v/>
      </c>
      <c r="AE1382" s="128" t="str">
        <f t="shared" si="202"/>
        <v/>
      </c>
      <c r="AF1382" s="128" t="str">
        <f t="shared" si="203"/>
        <v/>
      </c>
      <c r="AG1382" s="128" t="str">
        <f t="shared" si="204"/>
        <v/>
      </c>
      <c r="AH1382" s="128" t="str">
        <f t="shared" si="205"/>
        <v/>
      </c>
      <c r="AI1382" s="128" t="str">
        <f t="shared" si="206"/>
        <v/>
      </c>
      <c r="AJ1382" s="128" t="str">
        <f t="shared" si="207"/>
        <v/>
      </c>
      <c r="AK1382" s="128" t="str">
        <f>IF(A1382="","",エントリーシート!$G$6)</f>
        <v/>
      </c>
    </row>
    <row r="1383" spans="26:37">
      <c r="Z1383" s="128">
        <v>1382</v>
      </c>
      <c r="AA1383" s="128" t="str">
        <f>IF(A1383="","",エントリーシート!$D$7)</f>
        <v/>
      </c>
      <c r="AB1383" s="128" t="str">
        <f t="shared" si="199"/>
        <v/>
      </c>
      <c r="AC1383" s="128" t="str">
        <f t="shared" si="200"/>
        <v/>
      </c>
      <c r="AD1383" s="128" t="str">
        <f t="shared" si="201"/>
        <v/>
      </c>
      <c r="AE1383" s="128" t="str">
        <f t="shared" si="202"/>
        <v/>
      </c>
      <c r="AF1383" s="128" t="str">
        <f t="shared" si="203"/>
        <v/>
      </c>
      <c r="AG1383" s="128" t="str">
        <f t="shared" si="204"/>
        <v/>
      </c>
      <c r="AH1383" s="128" t="str">
        <f t="shared" si="205"/>
        <v/>
      </c>
      <c r="AI1383" s="128" t="str">
        <f t="shared" si="206"/>
        <v/>
      </c>
      <c r="AJ1383" s="128" t="str">
        <f t="shared" si="207"/>
        <v/>
      </c>
      <c r="AK1383" s="128" t="str">
        <f>IF(A1383="","",エントリーシート!$G$6)</f>
        <v/>
      </c>
    </row>
    <row r="1384" spans="26:37">
      <c r="Z1384" s="128">
        <v>1383</v>
      </c>
      <c r="AA1384" s="128" t="str">
        <f>IF(A1384="","",エントリーシート!$D$7)</f>
        <v/>
      </c>
      <c r="AB1384" s="128" t="str">
        <f t="shared" si="199"/>
        <v/>
      </c>
      <c r="AC1384" s="128" t="str">
        <f t="shared" si="200"/>
        <v/>
      </c>
      <c r="AD1384" s="128" t="str">
        <f t="shared" si="201"/>
        <v/>
      </c>
      <c r="AE1384" s="128" t="str">
        <f t="shared" si="202"/>
        <v/>
      </c>
      <c r="AF1384" s="128" t="str">
        <f t="shared" si="203"/>
        <v/>
      </c>
      <c r="AG1384" s="128" t="str">
        <f t="shared" si="204"/>
        <v/>
      </c>
      <c r="AH1384" s="128" t="str">
        <f t="shared" si="205"/>
        <v/>
      </c>
      <c r="AI1384" s="128" t="str">
        <f t="shared" si="206"/>
        <v/>
      </c>
      <c r="AJ1384" s="128" t="str">
        <f t="shared" si="207"/>
        <v/>
      </c>
      <c r="AK1384" s="128" t="str">
        <f>IF(A1384="","",エントリーシート!$G$6)</f>
        <v/>
      </c>
    </row>
    <row r="1385" spans="26:37">
      <c r="Z1385" s="128">
        <v>1384</v>
      </c>
      <c r="AA1385" s="128" t="str">
        <f>IF(A1385="","",エントリーシート!$D$7)</f>
        <v/>
      </c>
      <c r="AB1385" s="128" t="str">
        <f t="shared" si="199"/>
        <v/>
      </c>
      <c r="AC1385" s="128" t="str">
        <f t="shared" si="200"/>
        <v/>
      </c>
      <c r="AD1385" s="128" t="str">
        <f t="shared" si="201"/>
        <v/>
      </c>
      <c r="AE1385" s="128" t="str">
        <f t="shared" si="202"/>
        <v/>
      </c>
      <c r="AF1385" s="128" t="str">
        <f t="shared" si="203"/>
        <v/>
      </c>
      <c r="AG1385" s="128" t="str">
        <f t="shared" si="204"/>
        <v/>
      </c>
      <c r="AH1385" s="128" t="str">
        <f t="shared" si="205"/>
        <v/>
      </c>
      <c r="AI1385" s="128" t="str">
        <f t="shared" si="206"/>
        <v/>
      </c>
      <c r="AJ1385" s="128" t="str">
        <f t="shared" si="207"/>
        <v/>
      </c>
      <c r="AK1385" s="128" t="str">
        <f>IF(A1385="","",エントリーシート!$G$6)</f>
        <v/>
      </c>
    </row>
    <row r="1386" spans="26:37">
      <c r="Z1386" s="128">
        <v>1385</v>
      </c>
      <c r="AA1386" s="128" t="str">
        <f>IF(A1386="","",エントリーシート!$D$7)</f>
        <v/>
      </c>
      <c r="AB1386" s="128" t="str">
        <f t="shared" si="199"/>
        <v/>
      </c>
      <c r="AC1386" s="128" t="str">
        <f t="shared" si="200"/>
        <v/>
      </c>
      <c r="AD1386" s="128" t="str">
        <f t="shared" si="201"/>
        <v/>
      </c>
      <c r="AE1386" s="128" t="str">
        <f t="shared" si="202"/>
        <v/>
      </c>
      <c r="AF1386" s="128" t="str">
        <f t="shared" si="203"/>
        <v/>
      </c>
      <c r="AG1386" s="128" t="str">
        <f t="shared" si="204"/>
        <v/>
      </c>
      <c r="AH1386" s="128" t="str">
        <f t="shared" si="205"/>
        <v/>
      </c>
      <c r="AI1386" s="128" t="str">
        <f t="shared" si="206"/>
        <v/>
      </c>
      <c r="AJ1386" s="128" t="str">
        <f t="shared" si="207"/>
        <v/>
      </c>
      <c r="AK1386" s="128" t="str">
        <f>IF(A1386="","",エントリーシート!$G$6)</f>
        <v/>
      </c>
    </row>
    <row r="1387" spans="26:37">
      <c r="Z1387" s="128">
        <v>1386</v>
      </c>
      <c r="AA1387" s="128" t="str">
        <f>IF(A1387="","",エントリーシート!$D$7)</f>
        <v/>
      </c>
      <c r="AB1387" s="128" t="str">
        <f t="shared" si="199"/>
        <v/>
      </c>
      <c r="AC1387" s="128" t="str">
        <f t="shared" si="200"/>
        <v/>
      </c>
      <c r="AD1387" s="128" t="str">
        <f t="shared" si="201"/>
        <v/>
      </c>
      <c r="AE1387" s="128" t="str">
        <f t="shared" si="202"/>
        <v/>
      </c>
      <c r="AF1387" s="128" t="str">
        <f t="shared" si="203"/>
        <v/>
      </c>
      <c r="AG1387" s="128" t="str">
        <f t="shared" si="204"/>
        <v/>
      </c>
      <c r="AH1387" s="128" t="str">
        <f t="shared" si="205"/>
        <v/>
      </c>
      <c r="AI1387" s="128" t="str">
        <f t="shared" si="206"/>
        <v/>
      </c>
      <c r="AJ1387" s="128" t="str">
        <f t="shared" si="207"/>
        <v/>
      </c>
      <c r="AK1387" s="128" t="str">
        <f>IF(A1387="","",エントリーシート!$G$6)</f>
        <v/>
      </c>
    </row>
    <row r="1388" spans="26:37">
      <c r="Z1388" s="128">
        <v>1387</v>
      </c>
      <c r="AA1388" s="128" t="str">
        <f>IF(A1388="","",エントリーシート!$D$7)</f>
        <v/>
      </c>
      <c r="AB1388" s="128" t="str">
        <f t="shared" si="199"/>
        <v/>
      </c>
      <c r="AC1388" s="128" t="str">
        <f t="shared" si="200"/>
        <v/>
      </c>
      <c r="AD1388" s="128" t="str">
        <f t="shared" si="201"/>
        <v/>
      </c>
      <c r="AE1388" s="128" t="str">
        <f t="shared" si="202"/>
        <v/>
      </c>
      <c r="AF1388" s="128" t="str">
        <f t="shared" si="203"/>
        <v/>
      </c>
      <c r="AG1388" s="128" t="str">
        <f t="shared" si="204"/>
        <v/>
      </c>
      <c r="AH1388" s="128" t="str">
        <f t="shared" si="205"/>
        <v/>
      </c>
      <c r="AI1388" s="128" t="str">
        <f t="shared" si="206"/>
        <v/>
      </c>
      <c r="AJ1388" s="128" t="str">
        <f t="shared" si="207"/>
        <v/>
      </c>
      <c r="AK1388" s="128" t="str">
        <f>IF(A1388="","",エントリーシート!$G$6)</f>
        <v/>
      </c>
    </row>
    <row r="1389" spans="26:37">
      <c r="Z1389" s="128">
        <v>1388</v>
      </c>
      <c r="AA1389" s="128" t="str">
        <f>IF(A1389="","",エントリーシート!$D$7)</f>
        <v/>
      </c>
      <c r="AB1389" s="128" t="str">
        <f t="shared" si="199"/>
        <v/>
      </c>
      <c r="AC1389" s="128" t="str">
        <f t="shared" si="200"/>
        <v/>
      </c>
      <c r="AD1389" s="128" t="str">
        <f t="shared" si="201"/>
        <v/>
      </c>
      <c r="AE1389" s="128" t="str">
        <f t="shared" si="202"/>
        <v/>
      </c>
      <c r="AF1389" s="128" t="str">
        <f t="shared" si="203"/>
        <v/>
      </c>
      <c r="AG1389" s="128" t="str">
        <f t="shared" si="204"/>
        <v/>
      </c>
      <c r="AH1389" s="128" t="str">
        <f t="shared" si="205"/>
        <v/>
      </c>
      <c r="AI1389" s="128" t="str">
        <f t="shared" si="206"/>
        <v/>
      </c>
      <c r="AJ1389" s="128" t="str">
        <f t="shared" si="207"/>
        <v/>
      </c>
      <c r="AK1389" s="128" t="str">
        <f>IF(A1389="","",エントリーシート!$G$6)</f>
        <v/>
      </c>
    </row>
    <row r="1390" spans="26:37">
      <c r="Z1390" s="128">
        <v>1389</v>
      </c>
      <c r="AA1390" s="128" t="str">
        <f>IF(A1390="","",エントリーシート!$D$7)</f>
        <v/>
      </c>
      <c r="AB1390" s="128" t="str">
        <f t="shared" si="199"/>
        <v/>
      </c>
      <c r="AC1390" s="128" t="str">
        <f t="shared" si="200"/>
        <v/>
      </c>
      <c r="AD1390" s="128" t="str">
        <f t="shared" si="201"/>
        <v/>
      </c>
      <c r="AE1390" s="128" t="str">
        <f t="shared" si="202"/>
        <v/>
      </c>
      <c r="AF1390" s="128" t="str">
        <f t="shared" si="203"/>
        <v/>
      </c>
      <c r="AG1390" s="128" t="str">
        <f t="shared" si="204"/>
        <v/>
      </c>
      <c r="AH1390" s="128" t="str">
        <f t="shared" si="205"/>
        <v/>
      </c>
      <c r="AI1390" s="128" t="str">
        <f t="shared" si="206"/>
        <v/>
      </c>
      <c r="AJ1390" s="128" t="str">
        <f t="shared" si="207"/>
        <v/>
      </c>
      <c r="AK1390" s="128" t="str">
        <f>IF(A1390="","",エントリーシート!$G$6)</f>
        <v/>
      </c>
    </row>
    <row r="1391" spans="26:37">
      <c r="Z1391" s="128">
        <v>1390</v>
      </c>
      <c r="AA1391" s="128" t="str">
        <f>IF(A1391="","",エントリーシート!$D$7)</f>
        <v/>
      </c>
      <c r="AB1391" s="128" t="str">
        <f t="shared" si="199"/>
        <v/>
      </c>
      <c r="AC1391" s="128" t="str">
        <f t="shared" si="200"/>
        <v/>
      </c>
      <c r="AD1391" s="128" t="str">
        <f t="shared" si="201"/>
        <v/>
      </c>
      <c r="AE1391" s="128" t="str">
        <f t="shared" si="202"/>
        <v/>
      </c>
      <c r="AF1391" s="128" t="str">
        <f t="shared" si="203"/>
        <v/>
      </c>
      <c r="AG1391" s="128" t="str">
        <f t="shared" si="204"/>
        <v/>
      </c>
      <c r="AH1391" s="128" t="str">
        <f t="shared" si="205"/>
        <v/>
      </c>
      <c r="AI1391" s="128" t="str">
        <f t="shared" si="206"/>
        <v/>
      </c>
      <c r="AJ1391" s="128" t="str">
        <f t="shared" si="207"/>
        <v/>
      </c>
      <c r="AK1391" s="128" t="str">
        <f>IF(A1391="","",エントリーシート!$G$6)</f>
        <v/>
      </c>
    </row>
    <row r="1392" spans="26:37">
      <c r="Z1392" s="128">
        <v>1391</v>
      </c>
      <c r="AA1392" s="128" t="str">
        <f>IF(A1392="","",エントリーシート!$D$7)</f>
        <v/>
      </c>
      <c r="AB1392" s="128" t="str">
        <f t="shared" si="199"/>
        <v/>
      </c>
      <c r="AC1392" s="128" t="str">
        <f t="shared" si="200"/>
        <v/>
      </c>
      <c r="AD1392" s="128" t="str">
        <f t="shared" si="201"/>
        <v/>
      </c>
      <c r="AE1392" s="128" t="str">
        <f t="shared" si="202"/>
        <v/>
      </c>
      <c r="AF1392" s="128" t="str">
        <f t="shared" si="203"/>
        <v/>
      </c>
      <c r="AG1392" s="128" t="str">
        <f t="shared" si="204"/>
        <v/>
      </c>
      <c r="AH1392" s="128" t="str">
        <f t="shared" si="205"/>
        <v/>
      </c>
      <c r="AI1392" s="128" t="str">
        <f t="shared" si="206"/>
        <v/>
      </c>
      <c r="AJ1392" s="128" t="str">
        <f t="shared" si="207"/>
        <v/>
      </c>
      <c r="AK1392" s="128" t="str">
        <f>IF(A1392="","",エントリーシート!$G$6)</f>
        <v/>
      </c>
    </row>
    <row r="1393" spans="26:37">
      <c r="Z1393" s="128">
        <v>1392</v>
      </c>
      <c r="AA1393" s="128" t="str">
        <f>IF(A1393="","",エントリーシート!$D$7)</f>
        <v/>
      </c>
      <c r="AB1393" s="128" t="str">
        <f t="shared" si="199"/>
        <v/>
      </c>
      <c r="AC1393" s="128" t="str">
        <f t="shared" si="200"/>
        <v/>
      </c>
      <c r="AD1393" s="128" t="str">
        <f t="shared" si="201"/>
        <v/>
      </c>
      <c r="AE1393" s="128" t="str">
        <f t="shared" si="202"/>
        <v/>
      </c>
      <c r="AF1393" s="128" t="str">
        <f t="shared" si="203"/>
        <v/>
      </c>
      <c r="AG1393" s="128" t="str">
        <f t="shared" si="204"/>
        <v/>
      </c>
      <c r="AH1393" s="128" t="str">
        <f t="shared" si="205"/>
        <v/>
      </c>
      <c r="AI1393" s="128" t="str">
        <f t="shared" si="206"/>
        <v/>
      </c>
      <c r="AJ1393" s="128" t="str">
        <f t="shared" si="207"/>
        <v/>
      </c>
      <c r="AK1393" s="128" t="str">
        <f>IF(A1393="","",エントリーシート!$G$6)</f>
        <v/>
      </c>
    </row>
    <row r="1394" spans="26:37">
      <c r="Z1394" s="128">
        <v>1393</v>
      </c>
      <c r="AA1394" s="128" t="str">
        <f>IF(A1394="","",エントリーシート!$D$7)</f>
        <v/>
      </c>
      <c r="AB1394" s="128" t="str">
        <f t="shared" si="199"/>
        <v/>
      </c>
      <c r="AC1394" s="128" t="str">
        <f t="shared" si="200"/>
        <v/>
      </c>
      <c r="AD1394" s="128" t="str">
        <f t="shared" si="201"/>
        <v/>
      </c>
      <c r="AE1394" s="128" t="str">
        <f t="shared" si="202"/>
        <v/>
      </c>
      <c r="AF1394" s="128" t="str">
        <f t="shared" si="203"/>
        <v/>
      </c>
      <c r="AG1394" s="128" t="str">
        <f t="shared" si="204"/>
        <v/>
      </c>
      <c r="AH1394" s="128" t="str">
        <f t="shared" si="205"/>
        <v/>
      </c>
      <c r="AI1394" s="128" t="str">
        <f t="shared" si="206"/>
        <v/>
      </c>
      <c r="AJ1394" s="128" t="str">
        <f t="shared" si="207"/>
        <v/>
      </c>
      <c r="AK1394" s="128" t="str">
        <f>IF(A1394="","",エントリーシート!$G$6)</f>
        <v/>
      </c>
    </row>
    <row r="1395" spans="26:37">
      <c r="Z1395" s="128">
        <v>1394</v>
      </c>
      <c r="AA1395" s="128" t="str">
        <f>IF(A1395="","",エントリーシート!$D$7)</f>
        <v/>
      </c>
      <c r="AB1395" s="128" t="str">
        <f t="shared" si="199"/>
        <v/>
      </c>
      <c r="AC1395" s="128" t="str">
        <f t="shared" si="200"/>
        <v/>
      </c>
      <c r="AD1395" s="128" t="str">
        <f t="shared" si="201"/>
        <v/>
      </c>
      <c r="AE1395" s="128" t="str">
        <f t="shared" si="202"/>
        <v/>
      </c>
      <c r="AF1395" s="128" t="str">
        <f t="shared" si="203"/>
        <v/>
      </c>
      <c r="AG1395" s="128" t="str">
        <f t="shared" si="204"/>
        <v/>
      </c>
      <c r="AH1395" s="128" t="str">
        <f t="shared" si="205"/>
        <v/>
      </c>
      <c r="AI1395" s="128" t="str">
        <f t="shared" si="206"/>
        <v/>
      </c>
      <c r="AJ1395" s="128" t="str">
        <f t="shared" si="207"/>
        <v/>
      </c>
      <c r="AK1395" s="128" t="str">
        <f>IF(A1395="","",エントリーシート!$G$6)</f>
        <v/>
      </c>
    </row>
    <row r="1396" spans="26:37">
      <c r="Z1396" s="128">
        <v>1395</v>
      </c>
      <c r="AA1396" s="128" t="str">
        <f>IF(A1396="","",エントリーシート!$D$7)</f>
        <v/>
      </c>
      <c r="AB1396" s="128" t="str">
        <f t="shared" si="199"/>
        <v/>
      </c>
      <c r="AC1396" s="128" t="str">
        <f t="shared" si="200"/>
        <v/>
      </c>
      <c r="AD1396" s="128" t="str">
        <f t="shared" si="201"/>
        <v/>
      </c>
      <c r="AE1396" s="128" t="str">
        <f t="shared" si="202"/>
        <v/>
      </c>
      <c r="AF1396" s="128" t="str">
        <f t="shared" si="203"/>
        <v/>
      </c>
      <c r="AG1396" s="128" t="str">
        <f t="shared" si="204"/>
        <v/>
      </c>
      <c r="AH1396" s="128" t="str">
        <f t="shared" si="205"/>
        <v/>
      </c>
      <c r="AI1396" s="128" t="str">
        <f t="shared" si="206"/>
        <v/>
      </c>
      <c r="AJ1396" s="128" t="str">
        <f t="shared" si="207"/>
        <v/>
      </c>
      <c r="AK1396" s="128" t="str">
        <f>IF(A1396="","",エントリーシート!$G$6)</f>
        <v/>
      </c>
    </row>
    <row r="1397" spans="26:37">
      <c r="Z1397" s="128">
        <v>1396</v>
      </c>
      <c r="AA1397" s="128" t="str">
        <f>IF(A1397="","",エントリーシート!$D$7)</f>
        <v/>
      </c>
      <c r="AB1397" s="128" t="str">
        <f t="shared" si="199"/>
        <v/>
      </c>
      <c r="AC1397" s="128" t="str">
        <f t="shared" si="200"/>
        <v/>
      </c>
      <c r="AD1397" s="128" t="str">
        <f t="shared" si="201"/>
        <v/>
      </c>
      <c r="AE1397" s="128" t="str">
        <f t="shared" si="202"/>
        <v/>
      </c>
      <c r="AF1397" s="128" t="str">
        <f t="shared" si="203"/>
        <v/>
      </c>
      <c r="AG1397" s="128" t="str">
        <f t="shared" si="204"/>
        <v/>
      </c>
      <c r="AH1397" s="128" t="str">
        <f t="shared" si="205"/>
        <v/>
      </c>
      <c r="AI1397" s="128" t="str">
        <f t="shared" si="206"/>
        <v/>
      </c>
      <c r="AJ1397" s="128" t="str">
        <f t="shared" si="207"/>
        <v/>
      </c>
      <c r="AK1397" s="128" t="str">
        <f>IF(A1397="","",エントリーシート!$G$6)</f>
        <v/>
      </c>
    </row>
    <row r="1398" spans="26:37">
      <c r="Z1398" s="128">
        <v>1397</v>
      </c>
      <c r="AA1398" s="128" t="str">
        <f>IF(A1398="","",エントリーシート!$D$7)</f>
        <v/>
      </c>
      <c r="AB1398" s="128" t="str">
        <f t="shared" si="199"/>
        <v/>
      </c>
      <c r="AC1398" s="128" t="str">
        <f t="shared" si="200"/>
        <v/>
      </c>
      <c r="AD1398" s="128" t="str">
        <f t="shared" si="201"/>
        <v/>
      </c>
      <c r="AE1398" s="128" t="str">
        <f t="shared" si="202"/>
        <v/>
      </c>
      <c r="AF1398" s="128" t="str">
        <f t="shared" si="203"/>
        <v/>
      </c>
      <c r="AG1398" s="128" t="str">
        <f t="shared" si="204"/>
        <v/>
      </c>
      <c r="AH1398" s="128" t="str">
        <f t="shared" si="205"/>
        <v/>
      </c>
      <c r="AI1398" s="128" t="str">
        <f t="shared" si="206"/>
        <v/>
      </c>
      <c r="AJ1398" s="128" t="str">
        <f t="shared" si="207"/>
        <v/>
      </c>
      <c r="AK1398" s="128" t="str">
        <f>IF(A1398="","",エントリーシート!$G$6)</f>
        <v/>
      </c>
    </row>
    <row r="1399" spans="26:37">
      <c r="Z1399" s="128">
        <v>1398</v>
      </c>
      <c r="AA1399" s="128" t="str">
        <f>IF(A1399="","",エントリーシート!$D$7)</f>
        <v/>
      </c>
      <c r="AB1399" s="128" t="str">
        <f t="shared" si="199"/>
        <v/>
      </c>
      <c r="AC1399" s="128" t="str">
        <f t="shared" si="200"/>
        <v/>
      </c>
      <c r="AD1399" s="128" t="str">
        <f t="shared" si="201"/>
        <v/>
      </c>
      <c r="AE1399" s="128" t="str">
        <f t="shared" si="202"/>
        <v/>
      </c>
      <c r="AF1399" s="128" t="str">
        <f t="shared" si="203"/>
        <v/>
      </c>
      <c r="AG1399" s="128" t="str">
        <f t="shared" si="204"/>
        <v/>
      </c>
      <c r="AH1399" s="128" t="str">
        <f t="shared" si="205"/>
        <v/>
      </c>
      <c r="AI1399" s="128" t="str">
        <f t="shared" si="206"/>
        <v/>
      </c>
      <c r="AJ1399" s="128" t="str">
        <f t="shared" si="207"/>
        <v/>
      </c>
      <c r="AK1399" s="128" t="str">
        <f>IF(A1399="","",エントリーシート!$G$6)</f>
        <v/>
      </c>
    </row>
    <row r="1400" spans="26:37">
      <c r="Z1400" s="128">
        <v>1399</v>
      </c>
      <c r="AA1400" s="128" t="str">
        <f>IF(A1400="","",エントリーシート!$D$7)</f>
        <v/>
      </c>
      <c r="AB1400" s="128" t="str">
        <f t="shared" si="199"/>
        <v/>
      </c>
      <c r="AC1400" s="128" t="str">
        <f t="shared" si="200"/>
        <v/>
      </c>
      <c r="AD1400" s="128" t="str">
        <f t="shared" si="201"/>
        <v/>
      </c>
      <c r="AE1400" s="128" t="str">
        <f t="shared" si="202"/>
        <v/>
      </c>
      <c r="AF1400" s="128" t="str">
        <f t="shared" si="203"/>
        <v/>
      </c>
      <c r="AG1400" s="128" t="str">
        <f t="shared" si="204"/>
        <v/>
      </c>
      <c r="AH1400" s="128" t="str">
        <f t="shared" si="205"/>
        <v/>
      </c>
      <c r="AI1400" s="128" t="str">
        <f t="shared" si="206"/>
        <v/>
      </c>
      <c r="AJ1400" s="128" t="str">
        <f t="shared" si="207"/>
        <v/>
      </c>
      <c r="AK1400" s="128" t="str">
        <f>IF(A1400="","",エントリーシート!$G$6)</f>
        <v/>
      </c>
    </row>
    <row r="1401" spans="26:37">
      <c r="Z1401" s="128">
        <v>1400</v>
      </c>
      <c r="AA1401" s="128" t="str">
        <f>IF(A1401="","",エントリーシート!$D$7)</f>
        <v/>
      </c>
      <c r="AB1401" s="128" t="str">
        <f t="shared" si="199"/>
        <v/>
      </c>
      <c r="AC1401" s="128" t="str">
        <f t="shared" si="200"/>
        <v/>
      </c>
      <c r="AD1401" s="128" t="str">
        <f t="shared" si="201"/>
        <v/>
      </c>
      <c r="AE1401" s="128" t="str">
        <f t="shared" si="202"/>
        <v/>
      </c>
      <c r="AF1401" s="128" t="str">
        <f t="shared" si="203"/>
        <v/>
      </c>
      <c r="AG1401" s="128" t="str">
        <f t="shared" si="204"/>
        <v/>
      </c>
      <c r="AH1401" s="128" t="str">
        <f t="shared" si="205"/>
        <v/>
      </c>
      <c r="AI1401" s="128" t="str">
        <f t="shared" si="206"/>
        <v/>
      </c>
      <c r="AJ1401" s="128" t="str">
        <f t="shared" si="207"/>
        <v/>
      </c>
      <c r="AK1401" s="128" t="str">
        <f>IF(A1401="","",エントリーシート!$G$6)</f>
        <v/>
      </c>
    </row>
    <row r="1402" spans="26:37">
      <c r="Z1402" s="128">
        <v>1401</v>
      </c>
      <c r="AA1402" s="128" t="str">
        <f>IF(A1402="","",エントリーシート!$D$7)</f>
        <v/>
      </c>
      <c r="AB1402" s="128" t="str">
        <f t="shared" si="199"/>
        <v/>
      </c>
      <c r="AC1402" s="128" t="str">
        <f t="shared" si="200"/>
        <v/>
      </c>
      <c r="AD1402" s="128" t="str">
        <f t="shared" si="201"/>
        <v/>
      </c>
      <c r="AE1402" s="128" t="str">
        <f t="shared" si="202"/>
        <v/>
      </c>
      <c r="AF1402" s="128" t="str">
        <f t="shared" si="203"/>
        <v/>
      </c>
      <c r="AG1402" s="128" t="str">
        <f t="shared" si="204"/>
        <v/>
      </c>
      <c r="AH1402" s="128" t="str">
        <f t="shared" si="205"/>
        <v/>
      </c>
      <c r="AI1402" s="128" t="str">
        <f t="shared" si="206"/>
        <v/>
      </c>
      <c r="AJ1402" s="128" t="str">
        <f t="shared" si="207"/>
        <v/>
      </c>
      <c r="AK1402" s="128" t="str">
        <f>IF(A1402="","",エントリーシート!$G$6)</f>
        <v/>
      </c>
    </row>
    <row r="1403" spans="26:37">
      <c r="Z1403" s="128">
        <v>1402</v>
      </c>
      <c r="AA1403" s="128" t="str">
        <f>IF(A1403="","",エントリーシート!$D$7)</f>
        <v/>
      </c>
      <c r="AB1403" s="128" t="str">
        <f t="shared" si="199"/>
        <v/>
      </c>
      <c r="AC1403" s="128" t="str">
        <f t="shared" si="200"/>
        <v/>
      </c>
      <c r="AD1403" s="128" t="str">
        <f t="shared" si="201"/>
        <v/>
      </c>
      <c r="AE1403" s="128" t="str">
        <f t="shared" si="202"/>
        <v/>
      </c>
      <c r="AF1403" s="128" t="str">
        <f t="shared" si="203"/>
        <v/>
      </c>
      <c r="AG1403" s="128" t="str">
        <f t="shared" si="204"/>
        <v/>
      </c>
      <c r="AH1403" s="128" t="str">
        <f t="shared" si="205"/>
        <v/>
      </c>
      <c r="AI1403" s="128" t="str">
        <f t="shared" si="206"/>
        <v/>
      </c>
      <c r="AJ1403" s="128" t="str">
        <f t="shared" si="207"/>
        <v/>
      </c>
      <c r="AK1403" s="128" t="str">
        <f>IF(A1403="","",エントリーシート!$G$6)</f>
        <v/>
      </c>
    </row>
    <row r="1404" spans="26:37">
      <c r="Z1404" s="128">
        <v>1403</v>
      </c>
      <c r="AA1404" s="128" t="str">
        <f>IF(A1404="","",エントリーシート!$D$7)</f>
        <v/>
      </c>
      <c r="AB1404" s="128" t="str">
        <f t="shared" si="199"/>
        <v/>
      </c>
      <c r="AC1404" s="128" t="str">
        <f t="shared" si="200"/>
        <v/>
      </c>
      <c r="AD1404" s="128" t="str">
        <f t="shared" si="201"/>
        <v/>
      </c>
      <c r="AE1404" s="128" t="str">
        <f t="shared" si="202"/>
        <v/>
      </c>
      <c r="AF1404" s="128" t="str">
        <f t="shared" si="203"/>
        <v/>
      </c>
      <c r="AG1404" s="128" t="str">
        <f t="shared" si="204"/>
        <v/>
      </c>
      <c r="AH1404" s="128" t="str">
        <f t="shared" si="205"/>
        <v/>
      </c>
      <c r="AI1404" s="128" t="str">
        <f t="shared" si="206"/>
        <v/>
      </c>
      <c r="AJ1404" s="128" t="str">
        <f t="shared" si="207"/>
        <v/>
      </c>
      <c r="AK1404" s="128" t="str">
        <f>IF(A1404="","",エントリーシート!$G$6)</f>
        <v/>
      </c>
    </row>
    <row r="1405" spans="26:37">
      <c r="Z1405" s="128">
        <v>1404</v>
      </c>
      <c r="AA1405" s="128" t="str">
        <f>IF(A1405="","",エントリーシート!$D$7)</f>
        <v/>
      </c>
      <c r="AB1405" s="128" t="str">
        <f t="shared" si="199"/>
        <v/>
      </c>
      <c r="AC1405" s="128" t="str">
        <f t="shared" si="200"/>
        <v/>
      </c>
      <c r="AD1405" s="128" t="str">
        <f t="shared" si="201"/>
        <v/>
      </c>
      <c r="AE1405" s="128" t="str">
        <f t="shared" si="202"/>
        <v/>
      </c>
      <c r="AF1405" s="128" t="str">
        <f t="shared" si="203"/>
        <v/>
      </c>
      <c r="AG1405" s="128" t="str">
        <f t="shared" si="204"/>
        <v/>
      </c>
      <c r="AH1405" s="128" t="str">
        <f t="shared" si="205"/>
        <v/>
      </c>
      <c r="AI1405" s="128" t="str">
        <f t="shared" si="206"/>
        <v/>
      </c>
      <c r="AJ1405" s="128" t="str">
        <f t="shared" si="207"/>
        <v/>
      </c>
      <c r="AK1405" s="128" t="str">
        <f>IF(A1405="","",エントリーシート!$G$6)</f>
        <v/>
      </c>
    </row>
    <row r="1406" spans="26:37">
      <c r="Z1406" s="128">
        <v>1405</v>
      </c>
      <c r="AA1406" s="128" t="str">
        <f>IF(A1406="","",エントリーシート!$D$7)</f>
        <v/>
      </c>
      <c r="AB1406" s="128" t="str">
        <f t="shared" si="199"/>
        <v/>
      </c>
      <c r="AC1406" s="128" t="str">
        <f t="shared" si="200"/>
        <v/>
      </c>
      <c r="AD1406" s="128" t="str">
        <f t="shared" si="201"/>
        <v/>
      </c>
      <c r="AE1406" s="128" t="str">
        <f t="shared" si="202"/>
        <v/>
      </c>
      <c r="AF1406" s="128" t="str">
        <f t="shared" si="203"/>
        <v/>
      </c>
      <c r="AG1406" s="128" t="str">
        <f t="shared" si="204"/>
        <v/>
      </c>
      <c r="AH1406" s="128" t="str">
        <f t="shared" si="205"/>
        <v/>
      </c>
      <c r="AI1406" s="128" t="str">
        <f t="shared" si="206"/>
        <v/>
      </c>
      <c r="AJ1406" s="128" t="str">
        <f t="shared" si="207"/>
        <v/>
      </c>
      <c r="AK1406" s="128" t="str">
        <f>IF(A1406="","",エントリーシート!$G$6)</f>
        <v/>
      </c>
    </row>
    <row r="1407" spans="26:37">
      <c r="Z1407" s="128">
        <v>1406</v>
      </c>
      <c r="AA1407" s="128" t="str">
        <f>IF(A1407="","",エントリーシート!$D$7)</f>
        <v/>
      </c>
      <c r="AB1407" s="128" t="str">
        <f t="shared" si="199"/>
        <v/>
      </c>
      <c r="AC1407" s="128" t="str">
        <f t="shared" si="200"/>
        <v/>
      </c>
      <c r="AD1407" s="128" t="str">
        <f t="shared" si="201"/>
        <v/>
      </c>
      <c r="AE1407" s="128" t="str">
        <f t="shared" si="202"/>
        <v/>
      </c>
      <c r="AF1407" s="128" t="str">
        <f t="shared" si="203"/>
        <v/>
      </c>
      <c r="AG1407" s="128" t="str">
        <f t="shared" si="204"/>
        <v/>
      </c>
      <c r="AH1407" s="128" t="str">
        <f t="shared" si="205"/>
        <v/>
      </c>
      <c r="AI1407" s="128" t="str">
        <f t="shared" si="206"/>
        <v/>
      </c>
      <c r="AJ1407" s="128" t="str">
        <f t="shared" si="207"/>
        <v/>
      </c>
      <c r="AK1407" s="128" t="str">
        <f>IF(A1407="","",エントリーシート!$G$6)</f>
        <v/>
      </c>
    </row>
    <row r="1408" spans="26:37">
      <c r="Z1408" s="128">
        <v>1407</v>
      </c>
      <c r="AA1408" s="128" t="str">
        <f>IF(A1408="","",エントリーシート!$D$7)</f>
        <v/>
      </c>
      <c r="AB1408" s="128" t="str">
        <f t="shared" si="199"/>
        <v/>
      </c>
      <c r="AC1408" s="128" t="str">
        <f t="shared" si="200"/>
        <v/>
      </c>
      <c r="AD1408" s="128" t="str">
        <f t="shared" si="201"/>
        <v/>
      </c>
      <c r="AE1408" s="128" t="str">
        <f t="shared" si="202"/>
        <v/>
      </c>
      <c r="AF1408" s="128" t="str">
        <f t="shared" si="203"/>
        <v/>
      </c>
      <c r="AG1408" s="128" t="str">
        <f t="shared" si="204"/>
        <v/>
      </c>
      <c r="AH1408" s="128" t="str">
        <f t="shared" si="205"/>
        <v/>
      </c>
      <c r="AI1408" s="128" t="str">
        <f t="shared" si="206"/>
        <v/>
      </c>
      <c r="AJ1408" s="128" t="str">
        <f t="shared" si="207"/>
        <v/>
      </c>
      <c r="AK1408" s="128" t="str">
        <f>IF(A1408="","",エントリーシート!$G$6)</f>
        <v/>
      </c>
    </row>
    <row r="1409" spans="26:37">
      <c r="Z1409" s="128">
        <v>1408</v>
      </c>
      <c r="AA1409" s="128" t="str">
        <f>IF(A1409="","",エントリーシート!$D$7)</f>
        <v/>
      </c>
      <c r="AB1409" s="128" t="str">
        <f t="shared" si="199"/>
        <v/>
      </c>
      <c r="AC1409" s="128" t="str">
        <f t="shared" si="200"/>
        <v/>
      </c>
      <c r="AD1409" s="128" t="str">
        <f t="shared" si="201"/>
        <v/>
      </c>
      <c r="AE1409" s="128" t="str">
        <f t="shared" si="202"/>
        <v/>
      </c>
      <c r="AF1409" s="128" t="str">
        <f t="shared" si="203"/>
        <v/>
      </c>
      <c r="AG1409" s="128" t="str">
        <f t="shared" si="204"/>
        <v/>
      </c>
      <c r="AH1409" s="128" t="str">
        <f t="shared" si="205"/>
        <v/>
      </c>
      <c r="AI1409" s="128" t="str">
        <f t="shared" si="206"/>
        <v/>
      </c>
      <c r="AJ1409" s="128" t="str">
        <f t="shared" si="207"/>
        <v/>
      </c>
      <c r="AK1409" s="128" t="str">
        <f>IF(A1409="","",エントリーシート!$G$6)</f>
        <v/>
      </c>
    </row>
    <row r="1410" spans="26:37">
      <c r="Z1410" s="128">
        <v>1409</v>
      </c>
      <c r="AA1410" s="128" t="str">
        <f>IF(A1410="","",エントリーシート!$D$7)</f>
        <v/>
      </c>
      <c r="AB1410" s="128" t="str">
        <f t="shared" si="199"/>
        <v/>
      </c>
      <c r="AC1410" s="128" t="str">
        <f t="shared" si="200"/>
        <v/>
      </c>
      <c r="AD1410" s="128" t="str">
        <f t="shared" si="201"/>
        <v/>
      </c>
      <c r="AE1410" s="128" t="str">
        <f t="shared" si="202"/>
        <v/>
      </c>
      <c r="AF1410" s="128" t="str">
        <f t="shared" si="203"/>
        <v/>
      </c>
      <c r="AG1410" s="128" t="str">
        <f t="shared" si="204"/>
        <v/>
      </c>
      <c r="AH1410" s="128" t="str">
        <f t="shared" si="205"/>
        <v/>
      </c>
      <c r="AI1410" s="128" t="str">
        <f t="shared" si="206"/>
        <v/>
      </c>
      <c r="AJ1410" s="128" t="str">
        <f t="shared" si="207"/>
        <v/>
      </c>
      <c r="AK1410" s="128" t="str">
        <f>IF(A1410="","",エントリーシート!$G$6)</f>
        <v/>
      </c>
    </row>
    <row r="1411" spans="26:37">
      <c r="Z1411" s="128">
        <v>1410</v>
      </c>
      <c r="AA1411" s="128" t="str">
        <f>IF(A1411="","",エントリーシート!$D$7)</f>
        <v/>
      </c>
      <c r="AB1411" s="128" t="str">
        <f t="shared" si="199"/>
        <v/>
      </c>
      <c r="AC1411" s="128" t="str">
        <f t="shared" si="200"/>
        <v/>
      </c>
      <c r="AD1411" s="128" t="str">
        <f t="shared" si="201"/>
        <v/>
      </c>
      <c r="AE1411" s="128" t="str">
        <f t="shared" si="202"/>
        <v/>
      </c>
      <c r="AF1411" s="128" t="str">
        <f t="shared" si="203"/>
        <v/>
      </c>
      <c r="AG1411" s="128" t="str">
        <f t="shared" si="204"/>
        <v/>
      </c>
      <c r="AH1411" s="128" t="str">
        <f t="shared" si="205"/>
        <v/>
      </c>
      <c r="AI1411" s="128" t="str">
        <f t="shared" si="206"/>
        <v/>
      </c>
      <c r="AJ1411" s="128" t="str">
        <f t="shared" si="207"/>
        <v/>
      </c>
      <c r="AK1411" s="128" t="str">
        <f>IF(A1411="","",エントリーシート!$G$6)</f>
        <v/>
      </c>
    </row>
    <row r="1412" spans="26:37">
      <c r="Z1412" s="128">
        <v>1411</v>
      </c>
      <c r="AA1412" s="128" t="str">
        <f>IF(A1412="","",エントリーシート!$D$7)</f>
        <v/>
      </c>
      <c r="AB1412" s="128" t="str">
        <f t="shared" si="199"/>
        <v/>
      </c>
      <c r="AC1412" s="128" t="str">
        <f t="shared" si="200"/>
        <v/>
      </c>
      <c r="AD1412" s="128" t="str">
        <f t="shared" si="201"/>
        <v/>
      </c>
      <c r="AE1412" s="128" t="str">
        <f t="shared" si="202"/>
        <v/>
      </c>
      <c r="AF1412" s="128" t="str">
        <f t="shared" si="203"/>
        <v/>
      </c>
      <c r="AG1412" s="128" t="str">
        <f t="shared" si="204"/>
        <v/>
      </c>
      <c r="AH1412" s="128" t="str">
        <f t="shared" si="205"/>
        <v/>
      </c>
      <c r="AI1412" s="128" t="str">
        <f t="shared" si="206"/>
        <v/>
      </c>
      <c r="AJ1412" s="128" t="str">
        <f t="shared" si="207"/>
        <v/>
      </c>
      <c r="AK1412" s="128" t="str">
        <f>IF(A1412="","",エントリーシート!$G$6)</f>
        <v/>
      </c>
    </row>
    <row r="1413" spans="26:37">
      <c r="Z1413" s="128">
        <v>1412</v>
      </c>
      <c r="AA1413" s="128" t="str">
        <f>IF(A1413="","",エントリーシート!$D$7)</f>
        <v/>
      </c>
      <c r="AB1413" s="128" t="str">
        <f t="shared" si="199"/>
        <v/>
      </c>
      <c r="AC1413" s="128" t="str">
        <f t="shared" si="200"/>
        <v/>
      </c>
      <c r="AD1413" s="128" t="str">
        <f t="shared" si="201"/>
        <v/>
      </c>
      <c r="AE1413" s="128" t="str">
        <f t="shared" si="202"/>
        <v/>
      </c>
      <c r="AF1413" s="128" t="str">
        <f t="shared" si="203"/>
        <v/>
      </c>
      <c r="AG1413" s="128" t="str">
        <f t="shared" si="204"/>
        <v/>
      </c>
      <c r="AH1413" s="128" t="str">
        <f t="shared" si="205"/>
        <v/>
      </c>
      <c r="AI1413" s="128" t="str">
        <f t="shared" si="206"/>
        <v/>
      </c>
      <c r="AJ1413" s="128" t="str">
        <f t="shared" si="207"/>
        <v/>
      </c>
      <c r="AK1413" s="128" t="str">
        <f>IF(A1413="","",エントリーシート!$G$6)</f>
        <v/>
      </c>
    </row>
    <row r="1414" spans="26:37">
      <c r="Z1414" s="128">
        <v>1413</v>
      </c>
      <c r="AA1414" s="128" t="str">
        <f>IF(A1414="","",エントリーシート!$D$7)</f>
        <v/>
      </c>
      <c r="AB1414" s="128" t="str">
        <f t="shared" si="199"/>
        <v/>
      </c>
      <c r="AC1414" s="128" t="str">
        <f t="shared" si="200"/>
        <v/>
      </c>
      <c r="AD1414" s="128" t="str">
        <f t="shared" si="201"/>
        <v/>
      </c>
      <c r="AE1414" s="128" t="str">
        <f t="shared" si="202"/>
        <v/>
      </c>
      <c r="AF1414" s="128" t="str">
        <f t="shared" si="203"/>
        <v/>
      </c>
      <c r="AG1414" s="128" t="str">
        <f t="shared" si="204"/>
        <v/>
      </c>
      <c r="AH1414" s="128" t="str">
        <f t="shared" si="205"/>
        <v/>
      </c>
      <c r="AI1414" s="128" t="str">
        <f t="shared" si="206"/>
        <v/>
      </c>
      <c r="AJ1414" s="128" t="str">
        <f t="shared" si="207"/>
        <v/>
      </c>
      <c r="AK1414" s="128" t="str">
        <f>IF(A1414="","",エントリーシート!$G$6)</f>
        <v/>
      </c>
    </row>
    <row r="1415" spans="26:37">
      <c r="Z1415" s="128">
        <v>1414</v>
      </c>
      <c r="AA1415" s="128" t="str">
        <f>IF(A1415="","",エントリーシート!$D$7)</f>
        <v/>
      </c>
      <c r="AB1415" s="128" t="str">
        <f t="shared" si="199"/>
        <v/>
      </c>
      <c r="AC1415" s="128" t="str">
        <f t="shared" si="200"/>
        <v/>
      </c>
      <c r="AD1415" s="128" t="str">
        <f t="shared" si="201"/>
        <v/>
      </c>
      <c r="AE1415" s="128" t="str">
        <f t="shared" si="202"/>
        <v/>
      </c>
      <c r="AF1415" s="128" t="str">
        <f t="shared" si="203"/>
        <v/>
      </c>
      <c r="AG1415" s="128" t="str">
        <f t="shared" si="204"/>
        <v/>
      </c>
      <c r="AH1415" s="128" t="str">
        <f t="shared" si="205"/>
        <v/>
      </c>
      <c r="AI1415" s="128" t="str">
        <f t="shared" si="206"/>
        <v/>
      </c>
      <c r="AJ1415" s="128" t="str">
        <f t="shared" si="207"/>
        <v/>
      </c>
      <c r="AK1415" s="128" t="str">
        <f>IF(A1415="","",エントリーシート!$G$6)</f>
        <v/>
      </c>
    </row>
    <row r="1416" spans="26:37">
      <c r="Z1416" s="128">
        <v>1415</v>
      </c>
      <c r="AA1416" s="128" t="str">
        <f>IF(A1416="","",エントリーシート!$D$7)</f>
        <v/>
      </c>
      <c r="AB1416" s="128" t="str">
        <f t="shared" si="199"/>
        <v/>
      </c>
      <c r="AC1416" s="128" t="str">
        <f t="shared" si="200"/>
        <v/>
      </c>
      <c r="AD1416" s="128" t="str">
        <f t="shared" si="201"/>
        <v/>
      </c>
      <c r="AE1416" s="128" t="str">
        <f t="shared" si="202"/>
        <v/>
      </c>
      <c r="AF1416" s="128" t="str">
        <f t="shared" si="203"/>
        <v/>
      </c>
      <c r="AG1416" s="128" t="str">
        <f t="shared" si="204"/>
        <v/>
      </c>
      <c r="AH1416" s="128" t="str">
        <f t="shared" si="205"/>
        <v/>
      </c>
      <c r="AI1416" s="128" t="str">
        <f t="shared" si="206"/>
        <v/>
      </c>
      <c r="AJ1416" s="128" t="str">
        <f t="shared" si="207"/>
        <v/>
      </c>
      <c r="AK1416" s="128" t="str">
        <f>IF(A1416="","",エントリーシート!$G$6)</f>
        <v/>
      </c>
    </row>
    <row r="1417" spans="26:37">
      <c r="Z1417" s="128">
        <v>1416</v>
      </c>
      <c r="AA1417" s="128" t="str">
        <f>IF(A1417="","",エントリーシート!$D$7)</f>
        <v/>
      </c>
      <c r="AB1417" s="128" t="str">
        <f t="shared" ref="AB1417:AB1480" si="208">IF($AA1417="","",C1417)</f>
        <v/>
      </c>
      <c r="AC1417" s="128" t="str">
        <f t="shared" ref="AC1417:AC1480" si="209">IF($AA1417="","",E1417)</f>
        <v/>
      </c>
      <c r="AD1417" s="128" t="str">
        <f t="shared" ref="AD1417:AD1480" si="210">IF($AA1417="","",LEFT(B1417,5))</f>
        <v/>
      </c>
      <c r="AE1417" s="128" t="str">
        <f t="shared" ref="AE1417:AE1480" si="211">IF($AA1417="","",I1417)</f>
        <v/>
      </c>
      <c r="AF1417" s="128" t="str">
        <f t="shared" ref="AF1417:AF1480" si="212">IF($AA1417="","",J1417)</f>
        <v/>
      </c>
      <c r="AG1417" s="128" t="str">
        <f t="shared" ref="AG1417:AG1480" si="213">IF($AA1417="","",K1417)</f>
        <v/>
      </c>
      <c r="AH1417" s="128" t="str">
        <f t="shared" ref="AH1417:AH1480" si="214">IF($AA1417="","",L1417)</f>
        <v/>
      </c>
      <c r="AI1417" s="128" t="str">
        <f t="shared" ref="AI1417:AI1480" si="215">IF($AA1417="","",M1417)</f>
        <v/>
      </c>
      <c r="AJ1417" s="128" t="str">
        <f t="shared" ref="AJ1417:AJ1480" si="216">IF($AA1417="","",N1417)</f>
        <v/>
      </c>
      <c r="AK1417" s="128" t="str">
        <f>IF(A1417="","",エントリーシート!$G$6)</f>
        <v/>
      </c>
    </row>
    <row r="1418" spans="26:37">
      <c r="Z1418" s="128">
        <v>1417</v>
      </c>
      <c r="AA1418" s="128" t="str">
        <f>IF(A1418="","",エントリーシート!$D$7)</f>
        <v/>
      </c>
      <c r="AB1418" s="128" t="str">
        <f t="shared" si="208"/>
        <v/>
      </c>
      <c r="AC1418" s="128" t="str">
        <f t="shared" si="209"/>
        <v/>
      </c>
      <c r="AD1418" s="128" t="str">
        <f t="shared" si="210"/>
        <v/>
      </c>
      <c r="AE1418" s="128" t="str">
        <f t="shared" si="211"/>
        <v/>
      </c>
      <c r="AF1418" s="128" t="str">
        <f t="shared" si="212"/>
        <v/>
      </c>
      <c r="AG1418" s="128" t="str">
        <f t="shared" si="213"/>
        <v/>
      </c>
      <c r="AH1418" s="128" t="str">
        <f t="shared" si="214"/>
        <v/>
      </c>
      <c r="AI1418" s="128" t="str">
        <f t="shared" si="215"/>
        <v/>
      </c>
      <c r="AJ1418" s="128" t="str">
        <f t="shared" si="216"/>
        <v/>
      </c>
      <c r="AK1418" s="128" t="str">
        <f>IF(A1418="","",エントリーシート!$G$6)</f>
        <v/>
      </c>
    </row>
    <row r="1419" spans="26:37">
      <c r="Z1419" s="128">
        <v>1418</v>
      </c>
      <c r="AA1419" s="128" t="str">
        <f>IF(A1419="","",エントリーシート!$D$7)</f>
        <v/>
      </c>
      <c r="AB1419" s="128" t="str">
        <f t="shared" si="208"/>
        <v/>
      </c>
      <c r="AC1419" s="128" t="str">
        <f t="shared" si="209"/>
        <v/>
      </c>
      <c r="AD1419" s="128" t="str">
        <f t="shared" si="210"/>
        <v/>
      </c>
      <c r="AE1419" s="128" t="str">
        <f t="shared" si="211"/>
        <v/>
      </c>
      <c r="AF1419" s="128" t="str">
        <f t="shared" si="212"/>
        <v/>
      </c>
      <c r="AG1419" s="128" t="str">
        <f t="shared" si="213"/>
        <v/>
      </c>
      <c r="AH1419" s="128" t="str">
        <f t="shared" si="214"/>
        <v/>
      </c>
      <c r="AI1419" s="128" t="str">
        <f t="shared" si="215"/>
        <v/>
      </c>
      <c r="AJ1419" s="128" t="str">
        <f t="shared" si="216"/>
        <v/>
      </c>
      <c r="AK1419" s="128" t="str">
        <f>IF(A1419="","",エントリーシート!$G$6)</f>
        <v/>
      </c>
    </row>
    <row r="1420" spans="26:37">
      <c r="Z1420" s="128">
        <v>1419</v>
      </c>
      <c r="AA1420" s="128" t="str">
        <f>IF(A1420="","",エントリーシート!$D$7)</f>
        <v/>
      </c>
      <c r="AB1420" s="128" t="str">
        <f t="shared" si="208"/>
        <v/>
      </c>
      <c r="AC1420" s="128" t="str">
        <f t="shared" si="209"/>
        <v/>
      </c>
      <c r="AD1420" s="128" t="str">
        <f t="shared" si="210"/>
        <v/>
      </c>
      <c r="AE1420" s="128" t="str">
        <f t="shared" si="211"/>
        <v/>
      </c>
      <c r="AF1420" s="128" t="str">
        <f t="shared" si="212"/>
        <v/>
      </c>
      <c r="AG1420" s="128" t="str">
        <f t="shared" si="213"/>
        <v/>
      </c>
      <c r="AH1420" s="128" t="str">
        <f t="shared" si="214"/>
        <v/>
      </c>
      <c r="AI1420" s="128" t="str">
        <f t="shared" si="215"/>
        <v/>
      </c>
      <c r="AJ1420" s="128" t="str">
        <f t="shared" si="216"/>
        <v/>
      </c>
      <c r="AK1420" s="128" t="str">
        <f>IF(A1420="","",エントリーシート!$G$6)</f>
        <v/>
      </c>
    </row>
    <row r="1421" spans="26:37">
      <c r="Z1421" s="128">
        <v>1420</v>
      </c>
      <c r="AA1421" s="128" t="str">
        <f>IF(A1421="","",エントリーシート!$D$7)</f>
        <v/>
      </c>
      <c r="AB1421" s="128" t="str">
        <f t="shared" si="208"/>
        <v/>
      </c>
      <c r="AC1421" s="128" t="str">
        <f t="shared" si="209"/>
        <v/>
      </c>
      <c r="AD1421" s="128" t="str">
        <f t="shared" si="210"/>
        <v/>
      </c>
      <c r="AE1421" s="128" t="str">
        <f t="shared" si="211"/>
        <v/>
      </c>
      <c r="AF1421" s="128" t="str">
        <f t="shared" si="212"/>
        <v/>
      </c>
      <c r="AG1421" s="128" t="str">
        <f t="shared" si="213"/>
        <v/>
      </c>
      <c r="AH1421" s="128" t="str">
        <f t="shared" si="214"/>
        <v/>
      </c>
      <c r="AI1421" s="128" t="str">
        <f t="shared" si="215"/>
        <v/>
      </c>
      <c r="AJ1421" s="128" t="str">
        <f t="shared" si="216"/>
        <v/>
      </c>
      <c r="AK1421" s="128" t="str">
        <f>IF(A1421="","",エントリーシート!$G$6)</f>
        <v/>
      </c>
    </row>
    <row r="1422" spans="26:37">
      <c r="Z1422" s="128">
        <v>1421</v>
      </c>
      <c r="AA1422" s="128" t="str">
        <f>IF(A1422="","",エントリーシート!$D$7)</f>
        <v/>
      </c>
      <c r="AB1422" s="128" t="str">
        <f t="shared" si="208"/>
        <v/>
      </c>
      <c r="AC1422" s="128" t="str">
        <f t="shared" si="209"/>
        <v/>
      </c>
      <c r="AD1422" s="128" t="str">
        <f t="shared" si="210"/>
        <v/>
      </c>
      <c r="AE1422" s="128" t="str">
        <f t="shared" si="211"/>
        <v/>
      </c>
      <c r="AF1422" s="128" t="str">
        <f t="shared" si="212"/>
        <v/>
      </c>
      <c r="AG1422" s="128" t="str">
        <f t="shared" si="213"/>
        <v/>
      </c>
      <c r="AH1422" s="128" t="str">
        <f t="shared" si="214"/>
        <v/>
      </c>
      <c r="AI1422" s="128" t="str">
        <f t="shared" si="215"/>
        <v/>
      </c>
      <c r="AJ1422" s="128" t="str">
        <f t="shared" si="216"/>
        <v/>
      </c>
      <c r="AK1422" s="128" t="str">
        <f>IF(A1422="","",エントリーシート!$G$6)</f>
        <v/>
      </c>
    </row>
    <row r="1423" spans="26:37">
      <c r="Z1423" s="128">
        <v>1422</v>
      </c>
      <c r="AA1423" s="128" t="str">
        <f>IF(A1423="","",エントリーシート!$D$7)</f>
        <v/>
      </c>
      <c r="AB1423" s="128" t="str">
        <f t="shared" si="208"/>
        <v/>
      </c>
      <c r="AC1423" s="128" t="str">
        <f t="shared" si="209"/>
        <v/>
      </c>
      <c r="AD1423" s="128" t="str">
        <f t="shared" si="210"/>
        <v/>
      </c>
      <c r="AE1423" s="128" t="str">
        <f t="shared" si="211"/>
        <v/>
      </c>
      <c r="AF1423" s="128" t="str">
        <f t="shared" si="212"/>
        <v/>
      </c>
      <c r="AG1423" s="128" t="str">
        <f t="shared" si="213"/>
        <v/>
      </c>
      <c r="AH1423" s="128" t="str">
        <f t="shared" si="214"/>
        <v/>
      </c>
      <c r="AI1423" s="128" t="str">
        <f t="shared" si="215"/>
        <v/>
      </c>
      <c r="AJ1423" s="128" t="str">
        <f t="shared" si="216"/>
        <v/>
      </c>
      <c r="AK1423" s="128" t="str">
        <f>IF(A1423="","",エントリーシート!$G$6)</f>
        <v/>
      </c>
    </row>
    <row r="1424" spans="26:37">
      <c r="Z1424" s="128">
        <v>1423</v>
      </c>
      <c r="AA1424" s="128" t="str">
        <f>IF(A1424="","",エントリーシート!$D$7)</f>
        <v/>
      </c>
      <c r="AB1424" s="128" t="str">
        <f t="shared" si="208"/>
        <v/>
      </c>
      <c r="AC1424" s="128" t="str">
        <f t="shared" si="209"/>
        <v/>
      </c>
      <c r="AD1424" s="128" t="str">
        <f t="shared" si="210"/>
        <v/>
      </c>
      <c r="AE1424" s="128" t="str">
        <f t="shared" si="211"/>
        <v/>
      </c>
      <c r="AF1424" s="128" t="str">
        <f t="shared" si="212"/>
        <v/>
      </c>
      <c r="AG1424" s="128" t="str">
        <f t="shared" si="213"/>
        <v/>
      </c>
      <c r="AH1424" s="128" t="str">
        <f t="shared" si="214"/>
        <v/>
      </c>
      <c r="AI1424" s="128" t="str">
        <f t="shared" si="215"/>
        <v/>
      </c>
      <c r="AJ1424" s="128" t="str">
        <f t="shared" si="216"/>
        <v/>
      </c>
      <c r="AK1424" s="128" t="str">
        <f>IF(A1424="","",エントリーシート!$G$6)</f>
        <v/>
      </c>
    </row>
    <row r="1425" spans="26:37">
      <c r="Z1425" s="128">
        <v>1424</v>
      </c>
      <c r="AA1425" s="128" t="str">
        <f>IF(A1425="","",エントリーシート!$D$7)</f>
        <v/>
      </c>
      <c r="AB1425" s="128" t="str">
        <f t="shared" si="208"/>
        <v/>
      </c>
      <c r="AC1425" s="128" t="str">
        <f t="shared" si="209"/>
        <v/>
      </c>
      <c r="AD1425" s="128" t="str">
        <f t="shared" si="210"/>
        <v/>
      </c>
      <c r="AE1425" s="128" t="str">
        <f t="shared" si="211"/>
        <v/>
      </c>
      <c r="AF1425" s="128" t="str">
        <f t="shared" si="212"/>
        <v/>
      </c>
      <c r="AG1425" s="128" t="str">
        <f t="shared" si="213"/>
        <v/>
      </c>
      <c r="AH1425" s="128" t="str">
        <f t="shared" si="214"/>
        <v/>
      </c>
      <c r="AI1425" s="128" t="str">
        <f t="shared" si="215"/>
        <v/>
      </c>
      <c r="AJ1425" s="128" t="str">
        <f t="shared" si="216"/>
        <v/>
      </c>
      <c r="AK1425" s="128" t="str">
        <f>IF(A1425="","",エントリーシート!$G$6)</f>
        <v/>
      </c>
    </row>
    <row r="1426" spans="26:37">
      <c r="Z1426" s="128">
        <v>1425</v>
      </c>
      <c r="AA1426" s="128" t="str">
        <f>IF(A1426="","",エントリーシート!$D$7)</f>
        <v/>
      </c>
      <c r="AB1426" s="128" t="str">
        <f t="shared" si="208"/>
        <v/>
      </c>
      <c r="AC1426" s="128" t="str">
        <f t="shared" si="209"/>
        <v/>
      </c>
      <c r="AD1426" s="128" t="str">
        <f t="shared" si="210"/>
        <v/>
      </c>
      <c r="AE1426" s="128" t="str">
        <f t="shared" si="211"/>
        <v/>
      </c>
      <c r="AF1426" s="128" t="str">
        <f t="shared" si="212"/>
        <v/>
      </c>
      <c r="AG1426" s="128" t="str">
        <f t="shared" si="213"/>
        <v/>
      </c>
      <c r="AH1426" s="128" t="str">
        <f t="shared" si="214"/>
        <v/>
      </c>
      <c r="AI1426" s="128" t="str">
        <f t="shared" si="215"/>
        <v/>
      </c>
      <c r="AJ1426" s="128" t="str">
        <f t="shared" si="216"/>
        <v/>
      </c>
      <c r="AK1426" s="128" t="str">
        <f>IF(A1426="","",エントリーシート!$G$6)</f>
        <v/>
      </c>
    </row>
    <row r="1427" spans="26:37">
      <c r="Z1427" s="128">
        <v>1426</v>
      </c>
      <c r="AA1427" s="128" t="str">
        <f>IF(A1427="","",エントリーシート!$D$7)</f>
        <v/>
      </c>
      <c r="AB1427" s="128" t="str">
        <f t="shared" si="208"/>
        <v/>
      </c>
      <c r="AC1427" s="128" t="str">
        <f t="shared" si="209"/>
        <v/>
      </c>
      <c r="AD1427" s="128" t="str">
        <f t="shared" si="210"/>
        <v/>
      </c>
      <c r="AE1427" s="128" t="str">
        <f t="shared" si="211"/>
        <v/>
      </c>
      <c r="AF1427" s="128" t="str">
        <f t="shared" si="212"/>
        <v/>
      </c>
      <c r="AG1427" s="128" t="str">
        <f t="shared" si="213"/>
        <v/>
      </c>
      <c r="AH1427" s="128" t="str">
        <f t="shared" si="214"/>
        <v/>
      </c>
      <c r="AI1427" s="128" t="str">
        <f t="shared" si="215"/>
        <v/>
      </c>
      <c r="AJ1427" s="128" t="str">
        <f t="shared" si="216"/>
        <v/>
      </c>
      <c r="AK1427" s="128" t="str">
        <f>IF(A1427="","",エントリーシート!$G$6)</f>
        <v/>
      </c>
    </row>
    <row r="1428" spans="26:37">
      <c r="Z1428" s="128">
        <v>1427</v>
      </c>
      <c r="AA1428" s="128" t="str">
        <f>IF(A1428="","",エントリーシート!$D$7)</f>
        <v/>
      </c>
      <c r="AB1428" s="128" t="str">
        <f t="shared" si="208"/>
        <v/>
      </c>
      <c r="AC1428" s="128" t="str">
        <f t="shared" si="209"/>
        <v/>
      </c>
      <c r="AD1428" s="128" t="str">
        <f t="shared" si="210"/>
        <v/>
      </c>
      <c r="AE1428" s="128" t="str">
        <f t="shared" si="211"/>
        <v/>
      </c>
      <c r="AF1428" s="128" t="str">
        <f t="shared" si="212"/>
        <v/>
      </c>
      <c r="AG1428" s="128" t="str">
        <f t="shared" si="213"/>
        <v/>
      </c>
      <c r="AH1428" s="128" t="str">
        <f t="shared" si="214"/>
        <v/>
      </c>
      <c r="AI1428" s="128" t="str">
        <f t="shared" si="215"/>
        <v/>
      </c>
      <c r="AJ1428" s="128" t="str">
        <f t="shared" si="216"/>
        <v/>
      </c>
      <c r="AK1428" s="128" t="str">
        <f>IF(A1428="","",エントリーシート!$G$6)</f>
        <v/>
      </c>
    </row>
    <row r="1429" spans="26:37">
      <c r="Z1429" s="128">
        <v>1428</v>
      </c>
      <c r="AA1429" s="128" t="str">
        <f>IF(A1429="","",エントリーシート!$D$7)</f>
        <v/>
      </c>
      <c r="AB1429" s="128" t="str">
        <f t="shared" si="208"/>
        <v/>
      </c>
      <c r="AC1429" s="128" t="str">
        <f t="shared" si="209"/>
        <v/>
      </c>
      <c r="AD1429" s="128" t="str">
        <f t="shared" si="210"/>
        <v/>
      </c>
      <c r="AE1429" s="128" t="str">
        <f t="shared" si="211"/>
        <v/>
      </c>
      <c r="AF1429" s="128" t="str">
        <f t="shared" si="212"/>
        <v/>
      </c>
      <c r="AG1429" s="128" t="str">
        <f t="shared" si="213"/>
        <v/>
      </c>
      <c r="AH1429" s="128" t="str">
        <f t="shared" si="214"/>
        <v/>
      </c>
      <c r="AI1429" s="128" t="str">
        <f t="shared" si="215"/>
        <v/>
      </c>
      <c r="AJ1429" s="128" t="str">
        <f t="shared" si="216"/>
        <v/>
      </c>
      <c r="AK1429" s="128" t="str">
        <f>IF(A1429="","",エントリーシート!$G$6)</f>
        <v/>
      </c>
    </row>
    <row r="1430" spans="26:37">
      <c r="Z1430" s="128">
        <v>1429</v>
      </c>
      <c r="AA1430" s="128" t="str">
        <f>IF(A1430="","",エントリーシート!$D$7)</f>
        <v/>
      </c>
      <c r="AB1430" s="128" t="str">
        <f t="shared" si="208"/>
        <v/>
      </c>
      <c r="AC1430" s="128" t="str">
        <f t="shared" si="209"/>
        <v/>
      </c>
      <c r="AD1430" s="128" t="str">
        <f t="shared" si="210"/>
        <v/>
      </c>
      <c r="AE1430" s="128" t="str">
        <f t="shared" si="211"/>
        <v/>
      </c>
      <c r="AF1430" s="128" t="str">
        <f t="shared" si="212"/>
        <v/>
      </c>
      <c r="AG1430" s="128" t="str">
        <f t="shared" si="213"/>
        <v/>
      </c>
      <c r="AH1430" s="128" t="str">
        <f t="shared" si="214"/>
        <v/>
      </c>
      <c r="AI1430" s="128" t="str">
        <f t="shared" si="215"/>
        <v/>
      </c>
      <c r="AJ1430" s="128" t="str">
        <f t="shared" si="216"/>
        <v/>
      </c>
      <c r="AK1430" s="128" t="str">
        <f>IF(A1430="","",エントリーシート!$G$6)</f>
        <v/>
      </c>
    </row>
    <row r="1431" spans="26:37">
      <c r="Z1431" s="128">
        <v>1430</v>
      </c>
      <c r="AA1431" s="128" t="str">
        <f>IF(A1431="","",エントリーシート!$D$7)</f>
        <v/>
      </c>
      <c r="AB1431" s="128" t="str">
        <f t="shared" si="208"/>
        <v/>
      </c>
      <c r="AC1431" s="128" t="str">
        <f t="shared" si="209"/>
        <v/>
      </c>
      <c r="AD1431" s="128" t="str">
        <f t="shared" si="210"/>
        <v/>
      </c>
      <c r="AE1431" s="128" t="str">
        <f t="shared" si="211"/>
        <v/>
      </c>
      <c r="AF1431" s="128" t="str">
        <f t="shared" si="212"/>
        <v/>
      </c>
      <c r="AG1431" s="128" t="str">
        <f t="shared" si="213"/>
        <v/>
      </c>
      <c r="AH1431" s="128" t="str">
        <f t="shared" si="214"/>
        <v/>
      </c>
      <c r="AI1431" s="128" t="str">
        <f t="shared" si="215"/>
        <v/>
      </c>
      <c r="AJ1431" s="128" t="str">
        <f t="shared" si="216"/>
        <v/>
      </c>
      <c r="AK1431" s="128" t="str">
        <f>IF(A1431="","",エントリーシート!$G$6)</f>
        <v/>
      </c>
    </row>
    <row r="1432" spans="26:37">
      <c r="Z1432" s="128">
        <v>1431</v>
      </c>
      <c r="AA1432" s="128" t="str">
        <f>IF(A1432="","",エントリーシート!$D$7)</f>
        <v/>
      </c>
      <c r="AB1432" s="128" t="str">
        <f t="shared" si="208"/>
        <v/>
      </c>
      <c r="AC1432" s="128" t="str">
        <f t="shared" si="209"/>
        <v/>
      </c>
      <c r="AD1432" s="128" t="str">
        <f t="shared" si="210"/>
        <v/>
      </c>
      <c r="AE1432" s="128" t="str">
        <f t="shared" si="211"/>
        <v/>
      </c>
      <c r="AF1432" s="128" t="str">
        <f t="shared" si="212"/>
        <v/>
      </c>
      <c r="AG1432" s="128" t="str">
        <f t="shared" si="213"/>
        <v/>
      </c>
      <c r="AH1432" s="128" t="str">
        <f t="shared" si="214"/>
        <v/>
      </c>
      <c r="AI1432" s="128" t="str">
        <f t="shared" si="215"/>
        <v/>
      </c>
      <c r="AJ1432" s="128" t="str">
        <f t="shared" si="216"/>
        <v/>
      </c>
      <c r="AK1432" s="128" t="str">
        <f>IF(A1432="","",エントリーシート!$G$6)</f>
        <v/>
      </c>
    </row>
    <row r="1433" spans="26:37">
      <c r="Z1433" s="128">
        <v>1432</v>
      </c>
      <c r="AA1433" s="128" t="str">
        <f>IF(A1433="","",エントリーシート!$D$7)</f>
        <v/>
      </c>
      <c r="AB1433" s="128" t="str">
        <f t="shared" si="208"/>
        <v/>
      </c>
      <c r="AC1433" s="128" t="str">
        <f t="shared" si="209"/>
        <v/>
      </c>
      <c r="AD1433" s="128" t="str">
        <f t="shared" si="210"/>
        <v/>
      </c>
      <c r="AE1433" s="128" t="str">
        <f t="shared" si="211"/>
        <v/>
      </c>
      <c r="AF1433" s="128" t="str">
        <f t="shared" si="212"/>
        <v/>
      </c>
      <c r="AG1433" s="128" t="str">
        <f t="shared" si="213"/>
        <v/>
      </c>
      <c r="AH1433" s="128" t="str">
        <f t="shared" si="214"/>
        <v/>
      </c>
      <c r="AI1433" s="128" t="str">
        <f t="shared" si="215"/>
        <v/>
      </c>
      <c r="AJ1433" s="128" t="str">
        <f t="shared" si="216"/>
        <v/>
      </c>
      <c r="AK1433" s="128" t="str">
        <f>IF(A1433="","",エントリーシート!$G$6)</f>
        <v/>
      </c>
    </row>
    <row r="1434" spans="26:37">
      <c r="Z1434" s="128">
        <v>1433</v>
      </c>
      <c r="AA1434" s="128" t="str">
        <f>IF(A1434="","",エントリーシート!$D$7)</f>
        <v/>
      </c>
      <c r="AB1434" s="128" t="str">
        <f t="shared" si="208"/>
        <v/>
      </c>
      <c r="AC1434" s="128" t="str">
        <f t="shared" si="209"/>
        <v/>
      </c>
      <c r="AD1434" s="128" t="str">
        <f t="shared" si="210"/>
        <v/>
      </c>
      <c r="AE1434" s="128" t="str">
        <f t="shared" si="211"/>
        <v/>
      </c>
      <c r="AF1434" s="128" t="str">
        <f t="shared" si="212"/>
        <v/>
      </c>
      <c r="AG1434" s="128" t="str">
        <f t="shared" si="213"/>
        <v/>
      </c>
      <c r="AH1434" s="128" t="str">
        <f t="shared" si="214"/>
        <v/>
      </c>
      <c r="AI1434" s="128" t="str">
        <f t="shared" si="215"/>
        <v/>
      </c>
      <c r="AJ1434" s="128" t="str">
        <f t="shared" si="216"/>
        <v/>
      </c>
      <c r="AK1434" s="128" t="str">
        <f>IF(A1434="","",エントリーシート!$G$6)</f>
        <v/>
      </c>
    </row>
    <row r="1435" spans="26:37">
      <c r="Z1435" s="128">
        <v>1434</v>
      </c>
      <c r="AA1435" s="128" t="str">
        <f>IF(A1435="","",エントリーシート!$D$7)</f>
        <v/>
      </c>
      <c r="AB1435" s="128" t="str">
        <f t="shared" si="208"/>
        <v/>
      </c>
      <c r="AC1435" s="128" t="str">
        <f t="shared" si="209"/>
        <v/>
      </c>
      <c r="AD1435" s="128" t="str">
        <f t="shared" si="210"/>
        <v/>
      </c>
      <c r="AE1435" s="128" t="str">
        <f t="shared" si="211"/>
        <v/>
      </c>
      <c r="AF1435" s="128" t="str">
        <f t="shared" si="212"/>
        <v/>
      </c>
      <c r="AG1435" s="128" t="str">
        <f t="shared" si="213"/>
        <v/>
      </c>
      <c r="AH1435" s="128" t="str">
        <f t="shared" si="214"/>
        <v/>
      </c>
      <c r="AI1435" s="128" t="str">
        <f t="shared" si="215"/>
        <v/>
      </c>
      <c r="AJ1435" s="128" t="str">
        <f t="shared" si="216"/>
        <v/>
      </c>
      <c r="AK1435" s="128" t="str">
        <f>IF(A1435="","",エントリーシート!$G$6)</f>
        <v/>
      </c>
    </row>
    <row r="1436" spans="26:37">
      <c r="Z1436" s="128">
        <v>1435</v>
      </c>
      <c r="AA1436" s="128" t="str">
        <f>IF(A1436="","",エントリーシート!$D$7)</f>
        <v/>
      </c>
      <c r="AB1436" s="128" t="str">
        <f t="shared" si="208"/>
        <v/>
      </c>
      <c r="AC1436" s="128" t="str">
        <f t="shared" si="209"/>
        <v/>
      </c>
      <c r="AD1436" s="128" t="str">
        <f t="shared" si="210"/>
        <v/>
      </c>
      <c r="AE1436" s="128" t="str">
        <f t="shared" si="211"/>
        <v/>
      </c>
      <c r="AF1436" s="128" t="str">
        <f t="shared" si="212"/>
        <v/>
      </c>
      <c r="AG1436" s="128" t="str">
        <f t="shared" si="213"/>
        <v/>
      </c>
      <c r="AH1436" s="128" t="str">
        <f t="shared" si="214"/>
        <v/>
      </c>
      <c r="AI1436" s="128" t="str">
        <f t="shared" si="215"/>
        <v/>
      </c>
      <c r="AJ1436" s="128" t="str">
        <f t="shared" si="216"/>
        <v/>
      </c>
      <c r="AK1436" s="128" t="str">
        <f>IF(A1436="","",エントリーシート!$G$6)</f>
        <v/>
      </c>
    </row>
    <row r="1437" spans="26:37">
      <c r="Z1437" s="128">
        <v>1436</v>
      </c>
      <c r="AA1437" s="128" t="str">
        <f>IF(A1437="","",エントリーシート!$D$7)</f>
        <v/>
      </c>
      <c r="AB1437" s="128" t="str">
        <f t="shared" si="208"/>
        <v/>
      </c>
      <c r="AC1437" s="128" t="str">
        <f t="shared" si="209"/>
        <v/>
      </c>
      <c r="AD1437" s="128" t="str">
        <f t="shared" si="210"/>
        <v/>
      </c>
      <c r="AE1437" s="128" t="str">
        <f t="shared" si="211"/>
        <v/>
      </c>
      <c r="AF1437" s="128" t="str">
        <f t="shared" si="212"/>
        <v/>
      </c>
      <c r="AG1437" s="128" t="str">
        <f t="shared" si="213"/>
        <v/>
      </c>
      <c r="AH1437" s="128" t="str">
        <f t="shared" si="214"/>
        <v/>
      </c>
      <c r="AI1437" s="128" t="str">
        <f t="shared" si="215"/>
        <v/>
      </c>
      <c r="AJ1437" s="128" t="str">
        <f t="shared" si="216"/>
        <v/>
      </c>
      <c r="AK1437" s="128" t="str">
        <f>IF(A1437="","",エントリーシート!$G$6)</f>
        <v/>
      </c>
    </row>
    <row r="1438" spans="26:37">
      <c r="Z1438" s="128">
        <v>1437</v>
      </c>
      <c r="AA1438" s="128" t="str">
        <f>IF(A1438="","",エントリーシート!$D$7)</f>
        <v/>
      </c>
      <c r="AB1438" s="128" t="str">
        <f t="shared" si="208"/>
        <v/>
      </c>
      <c r="AC1438" s="128" t="str">
        <f t="shared" si="209"/>
        <v/>
      </c>
      <c r="AD1438" s="128" t="str">
        <f t="shared" si="210"/>
        <v/>
      </c>
      <c r="AE1438" s="128" t="str">
        <f t="shared" si="211"/>
        <v/>
      </c>
      <c r="AF1438" s="128" t="str">
        <f t="shared" si="212"/>
        <v/>
      </c>
      <c r="AG1438" s="128" t="str">
        <f t="shared" si="213"/>
        <v/>
      </c>
      <c r="AH1438" s="128" t="str">
        <f t="shared" si="214"/>
        <v/>
      </c>
      <c r="AI1438" s="128" t="str">
        <f t="shared" si="215"/>
        <v/>
      </c>
      <c r="AJ1438" s="128" t="str">
        <f t="shared" si="216"/>
        <v/>
      </c>
      <c r="AK1438" s="128" t="str">
        <f>IF(A1438="","",エントリーシート!$G$6)</f>
        <v/>
      </c>
    </row>
    <row r="1439" spans="26:37">
      <c r="Z1439" s="128">
        <v>1438</v>
      </c>
      <c r="AA1439" s="128" t="str">
        <f>IF(A1439="","",エントリーシート!$D$7)</f>
        <v/>
      </c>
      <c r="AB1439" s="128" t="str">
        <f t="shared" si="208"/>
        <v/>
      </c>
      <c r="AC1439" s="128" t="str">
        <f t="shared" si="209"/>
        <v/>
      </c>
      <c r="AD1439" s="128" t="str">
        <f t="shared" si="210"/>
        <v/>
      </c>
      <c r="AE1439" s="128" t="str">
        <f t="shared" si="211"/>
        <v/>
      </c>
      <c r="AF1439" s="128" t="str">
        <f t="shared" si="212"/>
        <v/>
      </c>
      <c r="AG1439" s="128" t="str">
        <f t="shared" si="213"/>
        <v/>
      </c>
      <c r="AH1439" s="128" t="str">
        <f t="shared" si="214"/>
        <v/>
      </c>
      <c r="AI1439" s="128" t="str">
        <f t="shared" si="215"/>
        <v/>
      </c>
      <c r="AJ1439" s="128" t="str">
        <f t="shared" si="216"/>
        <v/>
      </c>
      <c r="AK1439" s="128" t="str">
        <f>IF(A1439="","",エントリーシート!$G$6)</f>
        <v/>
      </c>
    </row>
    <row r="1440" spans="26:37">
      <c r="Z1440" s="128">
        <v>1439</v>
      </c>
      <c r="AA1440" s="128" t="str">
        <f>IF(A1440="","",エントリーシート!$D$7)</f>
        <v/>
      </c>
      <c r="AB1440" s="128" t="str">
        <f t="shared" si="208"/>
        <v/>
      </c>
      <c r="AC1440" s="128" t="str">
        <f t="shared" si="209"/>
        <v/>
      </c>
      <c r="AD1440" s="128" t="str">
        <f t="shared" si="210"/>
        <v/>
      </c>
      <c r="AE1440" s="128" t="str">
        <f t="shared" si="211"/>
        <v/>
      </c>
      <c r="AF1440" s="128" t="str">
        <f t="shared" si="212"/>
        <v/>
      </c>
      <c r="AG1440" s="128" t="str">
        <f t="shared" si="213"/>
        <v/>
      </c>
      <c r="AH1440" s="128" t="str">
        <f t="shared" si="214"/>
        <v/>
      </c>
      <c r="AI1440" s="128" t="str">
        <f t="shared" si="215"/>
        <v/>
      </c>
      <c r="AJ1440" s="128" t="str">
        <f t="shared" si="216"/>
        <v/>
      </c>
      <c r="AK1440" s="128" t="str">
        <f>IF(A1440="","",エントリーシート!$G$6)</f>
        <v/>
      </c>
    </row>
    <row r="1441" spans="26:37">
      <c r="Z1441" s="128">
        <v>1440</v>
      </c>
      <c r="AA1441" s="128" t="str">
        <f>IF(A1441="","",エントリーシート!$D$7)</f>
        <v/>
      </c>
      <c r="AB1441" s="128" t="str">
        <f t="shared" si="208"/>
        <v/>
      </c>
      <c r="AC1441" s="128" t="str">
        <f t="shared" si="209"/>
        <v/>
      </c>
      <c r="AD1441" s="128" t="str">
        <f t="shared" si="210"/>
        <v/>
      </c>
      <c r="AE1441" s="128" t="str">
        <f t="shared" si="211"/>
        <v/>
      </c>
      <c r="AF1441" s="128" t="str">
        <f t="shared" si="212"/>
        <v/>
      </c>
      <c r="AG1441" s="128" t="str">
        <f t="shared" si="213"/>
        <v/>
      </c>
      <c r="AH1441" s="128" t="str">
        <f t="shared" si="214"/>
        <v/>
      </c>
      <c r="AI1441" s="128" t="str">
        <f t="shared" si="215"/>
        <v/>
      </c>
      <c r="AJ1441" s="128" t="str">
        <f t="shared" si="216"/>
        <v/>
      </c>
      <c r="AK1441" s="128" t="str">
        <f>IF(A1441="","",エントリーシート!$G$6)</f>
        <v/>
      </c>
    </row>
    <row r="1442" spans="26:37">
      <c r="Z1442" s="128">
        <v>1441</v>
      </c>
      <c r="AA1442" s="128" t="str">
        <f>IF(A1442="","",エントリーシート!$D$7)</f>
        <v/>
      </c>
      <c r="AB1442" s="128" t="str">
        <f t="shared" si="208"/>
        <v/>
      </c>
      <c r="AC1442" s="128" t="str">
        <f t="shared" si="209"/>
        <v/>
      </c>
      <c r="AD1442" s="128" t="str">
        <f t="shared" si="210"/>
        <v/>
      </c>
      <c r="AE1442" s="128" t="str">
        <f t="shared" si="211"/>
        <v/>
      </c>
      <c r="AF1442" s="128" t="str">
        <f t="shared" si="212"/>
        <v/>
      </c>
      <c r="AG1442" s="128" t="str">
        <f t="shared" si="213"/>
        <v/>
      </c>
      <c r="AH1442" s="128" t="str">
        <f t="shared" si="214"/>
        <v/>
      </c>
      <c r="AI1442" s="128" t="str">
        <f t="shared" si="215"/>
        <v/>
      </c>
      <c r="AJ1442" s="128" t="str">
        <f t="shared" si="216"/>
        <v/>
      </c>
      <c r="AK1442" s="128" t="str">
        <f>IF(A1442="","",エントリーシート!$G$6)</f>
        <v/>
      </c>
    </row>
    <row r="1443" spans="26:37">
      <c r="Z1443" s="128">
        <v>1442</v>
      </c>
      <c r="AA1443" s="128" t="str">
        <f>IF(A1443="","",エントリーシート!$D$7)</f>
        <v/>
      </c>
      <c r="AB1443" s="128" t="str">
        <f t="shared" si="208"/>
        <v/>
      </c>
      <c r="AC1443" s="128" t="str">
        <f t="shared" si="209"/>
        <v/>
      </c>
      <c r="AD1443" s="128" t="str">
        <f t="shared" si="210"/>
        <v/>
      </c>
      <c r="AE1443" s="128" t="str">
        <f t="shared" si="211"/>
        <v/>
      </c>
      <c r="AF1443" s="128" t="str">
        <f t="shared" si="212"/>
        <v/>
      </c>
      <c r="AG1443" s="128" t="str">
        <f t="shared" si="213"/>
        <v/>
      </c>
      <c r="AH1443" s="128" t="str">
        <f t="shared" si="214"/>
        <v/>
      </c>
      <c r="AI1443" s="128" t="str">
        <f t="shared" si="215"/>
        <v/>
      </c>
      <c r="AJ1443" s="128" t="str">
        <f t="shared" si="216"/>
        <v/>
      </c>
      <c r="AK1443" s="128" t="str">
        <f>IF(A1443="","",エントリーシート!$G$6)</f>
        <v/>
      </c>
    </row>
    <row r="1444" spans="26:37">
      <c r="Z1444" s="128">
        <v>1443</v>
      </c>
      <c r="AA1444" s="128" t="str">
        <f>IF(A1444="","",エントリーシート!$D$7)</f>
        <v/>
      </c>
      <c r="AB1444" s="128" t="str">
        <f t="shared" si="208"/>
        <v/>
      </c>
      <c r="AC1444" s="128" t="str">
        <f t="shared" si="209"/>
        <v/>
      </c>
      <c r="AD1444" s="128" t="str">
        <f t="shared" si="210"/>
        <v/>
      </c>
      <c r="AE1444" s="128" t="str">
        <f t="shared" si="211"/>
        <v/>
      </c>
      <c r="AF1444" s="128" t="str">
        <f t="shared" si="212"/>
        <v/>
      </c>
      <c r="AG1444" s="128" t="str">
        <f t="shared" si="213"/>
        <v/>
      </c>
      <c r="AH1444" s="128" t="str">
        <f t="shared" si="214"/>
        <v/>
      </c>
      <c r="AI1444" s="128" t="str">
        <f t="shared" si="215"/>
        <v/>
      </c>
      <c r="AJ1444" s="128" t="str">
        <f t="shared" si="216"/>
        <v/>
      </c>
      <c r="AK1444" s="128" t="str">
        <f>IF(A1444="","",エントリーシート!$G$6)</f>
        <v/>
      </c>
    </row>
    <row r="1445" spans="26:37">
      <c r="Z1445" s="128">
        <v>1444</v>
      </c>
      <c r="AA1445" s="128" t="str">
        <f>IF(A1445="","",エントリーシート!$D$7)</f>
        <v/>
      </c>
      <c r="AB1445" s="128" t="str">
        <f t="shared" si="208"/>
        <v/>
      </c>
      <c r="AC1445" s="128" t="str">
        <f t="shared" si="209"/>
        <v/>
      </c>
      <c r="AD1445" s="128" t="str">
        <f t="shared" si="210"/>
        <v/>
      </c>
      <c r="AE1445" s="128" t="str">
        <f t="shared" si="211"/>
        <v/>
      </c>
      <c r="AF1445" s="128" t="str">
        <f t="shared" si="212"/>
        <v/>
      </c>
      <c r="AG1445" s="128" t="str">
        <f t="shared" si="213"/>
        <v/>
      </c>
      <c r="AH1445" s="128" t="str">
        <f t="shared" si="214"/>
        <v/>
      </c>
      <c r="AI1445" s="128" t="str">
        <f t="shared" si="215"/>
        <v/>
      </c>
      <c r="AJ1445" s="128" t="str">
        <f t="shared" si="216"/>
        <v/>
      </c>
      <c r="AK1445" s="128" t="str">
        <f>IF(A1445="","",エントリーシート!$G$6)</f>
        <v/>
      </c>
    </row>
    <row r="1446" spans="26:37">
      <c r="Z1446" s="128">
        <v>1445</v>
      </c>
      <c r="AA1446" s="128" t="str">
        <f>IF(A1446="","",エントリーシート!$D$7)</f>
        <v/>
      </c>
      <c r="AB1446" s="128" t="str">
        <f t="shared" si="208"/>
        <v/>
      </c>
      <c r="AC1446" s="128" t="str">
        <f t="shared" si="209"/>
        <v/>
      </c>
      <c r="AD1446" s="128" t="str">
        <f t="shared" si="210"/>
        <v/>
      </c>
      <c r="AE1446" s="128" t="str">
        <f t="shared" si="211"/>
        <v/>
      </c>
      <c r="AF1446" s="128" t="str">
        <f t="shared" si="212"/>
        <v/>
      </c>
      <c r="AG1446" s="128" t="str">
        <f t="shared" si="213"/>
        <v/>
      </c>
      <c r="AH1446" s="128" t="str">
        <f t="shared" si="214"/>
        <v/>
      </c>
      <c r="AI1446" s="128" t="str">
        <f t="shared" si="215"/>
        <v/>
      </c>
      <c r="AJ1446" s="128" t="str">
        <f t="shared" si="216"/>
        <v/>
      </c>
      <c r="AK1446" s="128" t="str">
        <f>IF(A1446="","",エントリーシート!$G$6)</f>
        <v/>
      </c>
    </row>
    <row r="1447" spans="26:37">
      <c r="Z1447" s="128">
        <v>1446</v>
      </c>
      <c r="AA1447" s="128" t="str">
        <f>IF(A1447="","",エントリーシート!$D$7)</f>
        <v/>
      </c>
      <c r="AB1447" s="128" t="str">
        <f t="shared" si="208"/>
        <v/>
      </c>
      <c r="AC1447" s="128" t="str">
        <f t="shared" si="209"/>
        <v/>
      </c>
      <c r="AD1447" s="128" t="str">
        <f t="shared" si="210"/>
        <v/>
      </c>
      <c r="AE1447" s="128" t="str">
        <f t="shared" si="211"/>
        <v/>
      </c>
      <c r="AF1447" s="128" t="str">
        <f t="shared" si="212"/>
        <v/>
      </c>
      <c r="AG1447" s="128" t="str">
        <f t="shared" si="213"/>
        <v/>
      </c>
      <c r="AH1447" s="128" t="str">
        <f t="shared" si="214"/>
        <v/>
      </c>
      <c r="AI1447" s="128" t="str">
        <f t="shared" si="215"/>
        <v/>
      </c>
      <c r="AJ1447" s="128" t="str">
        <f t="shared" si="216"/>
        <v/>
      </c>
      <c r="AK1447" s="128" t="str">
        <f>IF(A1447="","",エントリーシート!$G$6)</f>
        <v/>
      </c>
    </row>
    <row r="1448" spans="26:37">
      <c r="Z1448" s="128">
        <v>1447</v>
      </c>
      <c r="AA1448" s="128" t="str">
        <f>IF(A1448="","",エントリーシート!$D$7)</f>
        <v/>
      </c>
      <c r="AB1448" s="128" t="str">
        <f t="shared" si="208"/>
        <v/>
      </c>
      <c r="AC1448" s="128" t="str">
        <f t="shared" si="209"/>
        <v/>
      </c>
      <c r="AD1448" s="128" t="str">
        <f t="shared" si="210"/>
        <v/>
      </c>
      <c r="AE1448" s="128" t="str">
        <f t="shared" si="211"/>
        <v/>
      </c>
      <c r="AF1448" s="128" t="str">
        <f t="shared" si="212"/>
        <v/>
      </c>
      <c r="AG1448" s="128" t="str">
        <f t="shared" si="213"/>
        <v/>
      </c>
      <c r="AH1448" s="128" t="str">
        <f t="shared" si="214"/>
        <v/>
      </c>
      <c r="AI1448" s="128" t="str">
        <f t="shared" si="215"/>
        <v/>
      </c>
      <c r="AJ1448" s="128" t="str">
        <f t="shared" si="216"/>
        <v/>
      </c>
      <c r="AK1448" s="128" t="str">
        <f>IF(A1448="","",エントリーシート!$G$6)</f>
        <v/>
      </c>
    </row>
    <row r="1449" spans="26:37">
      <c r="Z1449" s="128">
        <v>1448</v>
      </c>
      <c r="AA1449" s="128" t="str">
        <f>IF(A1449="","",エントリーシート!$D$7)</f>
        <v/>
      </c>
      <c r="AB1449" s="128" t="str">
        <f t="shared" si="208"/>
        <v/>
      </c>
      <c r="AC1449" s="128" t="str">
        <f t="shared" si="209"/>
        <v/>
      </c>
      <c r="AD1449" s="128" t="str">
        <f t="shared" si="210"/>
        <v/>
      </c>
      <c r="AE1449" s="128" t="str">
        <f t="shared" si="211"/>
        <v/>
      </c>
      <c r="AF1449" s="128" t="str">
        <f t="shared" si="212"/>
        <v/>
      </c>
      <c r="AG1449" s="128" t="str">
        <f t="shared" si="213"/>
        <v/>
      </c>
      <c r="AH1449" s="128" t="str">
        <f t="shared" si="214"/>
        <v/>
      </c>
      <c r="AI1449" s="128" t="str">
        <f t="shared" si="215"/>
        <v/>
      </c>
      <c r="AJ1449" s="128" t="str">
        <f t="shared" si="216"/>
        <v/>
      </c>
      <c r="AK1449" s="128" t="str">
        <f>IF(A1449="","",エントリーシート!$G$6)</f>
        <v/>
      </c>
    </row>
    <row r="1450" spans="26:37">
      <c r="Z1450" s="128">
        <v>1449</v>
      </c>
      <c r="AA1450" s="128" t="str">
        <f>IF(A1450="","",エントリーシート!$D$7)</f>
        <v/>
      </c>
      <c r="AB1450" s="128" t="str">
        <f t="shared" si="208"/>
        <v/>
      </c>
      <c r="AC1450" s="128" t="str">
        <f t="shared" si="209"/>
        <v/>
      </c>
      <c r="AD1450" s="128" t="str">
        <f t="shared" si="210"/>
        <v/>
      </c>
      <c r="AE1450" s="128" t="str">
        <f t="shared" si="211"/>
        <v/>
      </c>
      <c r="AF1450" s="128" t="str">
        <f t="shared" si="212"/>
        <v/>
      </c>
      <c r="AG1450" s="128" t="str">
        <f t="shared" si="213"/>
        <v/>
      </c>
      <c r="AH1450" s="128" t="str">
        <f t="shared" si="214"/>
        <v/>
      </c>
      <c r="AI1450" s="128" t="str">
        <f t="shared" si="215"/>
        <v/>
      </c>
      <c r="AJ1450" s="128" t="str">
        <f t="shared" si="216"/>
        <v/>
      </c>
      <c r="AK1450" s="128" t="str">
        <f>IF(A1450="","",エントリーシート!$G$6)</f>
        <v/>
      </c>
    </row>
    <row r="1451" spans="26:37">
      <c r="Z1451" s="128">
        <v>1450</v>
      </c>
      <c r="AA1451" s="128" t="str">
        <f>IF(A1451="","",エントリーシート!$D$7)</f>
        <v/>
      </c>
      <c r="AB1451" s="128" t="str">
        <f t="shared" si="208"/>
        <v/>
      </c>
      <c r="AC1451" s="128" t="str">
        <f t="shared" si="209"/>
        <v/>
      </c>
      <c r="AD1451" s="128" t="str">
        <f t="shared" si="210"/>
        <v/>
      </c>
      <c r="AE1451" s="128" t="str">
        <f t="shared" si="211"/>
        <v/>
      </c>
      <c r="AF1451" s="128" t="str">
        <f t="shared" si="212"/>
        <v/>
      </c>
      <c r="AG1451" s="128" t="str">
        <f t="shared" si="213"/>
        <v/>
      </c>
      <c r="AH1451" s="128" t="str">
        <f t="shared" si="214"/>
        <v/>
      </c>
      <c r="AI1451" s="128" t="str">
        <f t="shared" si="215"/>
        <v/>
      </c>
      <c r="AJ1451" s="128" t="str">
        <f t="shared" si="216"/>
        <v/>
      </c>
      <c r="AK1451" s="128" t="str">
        <f>IF(A1451="","",エントリーシート!$G$6)</f>
        <v/>
      </c>
    </row>
    <row r="1452" spans="26:37">
      <c r="Z1452" s="128">
        <v>1451</v>
      </c>
      <c r="AA1452" s="128" t="str">
        <f>IF(A1452="","",エントリーシート!$D$7)</f>
        <v/>
      </c>
      <c r="AB1452" s="128" t="str">
        <f t="shared" si="208"/>
        <v/>
      </c>
      <c r="AC1452" s="128" t="str">
        <f t="shared" si="209"/>
        <v/>
      </c>
      <c r="AD1452" s="128" t="str">
        <f t="shared" si="210"/>
        <v/>
      </c>
      <c r="AE1452" s="128" t="str">
        <f t="shared" si="211"/>
        <v/>
      </c>
      <c r="AF1452" s="128" t="str">
        <f t="shared" si="212"/>
        <v/>
      </c>
      <c r="AG1452" s="128" t="str">
        <f t="shared" si="213"/>
        <v/>
      </c>
      <c r="AH1452" s="128" t="str">
        <f t="shared" si="214"/>
        <v/>
      </c>
      <c r="AI1452" s="128" t="str">
        <f t="shared" si="215"/>
        <v/>
      </c>
      <c r="AJ1452" s="128" t="str">
        <f t="shared" si="216"/>
        <v/>
      </c>
      <c r="AK1452" s="128" t="str">
        <f>IF(A1452="","",エントリーシート!$G$6)</f>
        <v/>
      </c>
    </row>
    <row r="1453" spans="26:37">
      <c r="Z1453" s="128">
        <v>1452</v>
      </c>
      <c r="AA1453" s="128" t="str">
        <f>IF(A1453="","",エントリーシート!$D$7)</f>
        <v/>
      </c>
      <c r="AB1453" s="128" t="str">
        <f t="shared" si="208"/>
        <v/>
      </c>
      <c r="AC1453" s="128" t="str">
        <f t="shared" si="209"/>
        <v/>
      </c>
      <c r="AD1453" s="128" t="str">
        <f t="shared" si="210"/>
        <v/>
      </c>
      <c r="AE1453" s="128" t="str">
        <f t="shared" si="211"/>
        <v/>
      </c>
      <c r="AF1453" s="128" t="str">
        <f t="shared" si="212"/>
        <v/>
      </c>
      <c r="AG1453" s="128" t="str">
        <f t="shared" si="213"/>
        <v/>
      </c>
      <c r="AH1453" s="128" t="str">
        <f t="shared" si="214"/>
        <v/>
      </c>
      <c r="AI1453" s="128" t="str">
        <f t="shared" si="215"/>
        <v/>
      </c>
      <c r="AJ1453" s="128" t="str">
        <f t="shared" si="216"/>
        <v/>
      </c>
      <c r="AK1453" s="128" t="str">
        <f>IF(A1453="","",エントリーシート!$G$6)</f>
        <v/>
      </c>
    </row>
    <row r="1454" spans="26:37">
      <c r="Z1454" s="128">
        <v>1453</v>
      </c>
      <c r="AA1454" s="128" t="str">
        <f>IF(A1454="","",エントリーシート!$D$7)</f>
        <v/>
      </c>
      <c r="AB1454" s="128" t="str">
        <f t="shared" si="208"/>
        <v/>
      </c>
      <c r="AC1454" s="128" t="str">
        <f t="shared" si="209"/>
        <v/>
      </c>
      <c r="AD1454" s="128" t="str">
        <f t="shared" si="210"/>
        <v/>
      </c>
      <c r="AE1454" s="128" t="str">
        <f t="shared" si="211"/>
        <v/>
      </c>
      <c r="AF1454" s="128" t="str">
        <f t="shared" si="212"/>
        <v/>
      </c>
      <c r="AG1454" s="128" t="str">
        <f t="shared" si="213"/>
        <v/>
      </c>
      <c r="AH1454" s="128" t="str">
        <f t="shared" si="214"/>
        <v/>
      </c>
      <c r="AI1454" s="128" t="str">
        <f t="shared" si="215"/>
        <v/>
      </c>
      <c r="AJ1454" s="128" t="str">
        <f t="shared" si="216"/>
        <v/>
      </c>
      <c r="AK1454" s="128" t="str">
        <f>IF(A1454="","",エントリーシート!$G$6)</f>
        <v/>
      </c>
    </row>
    <row r="1455" spans="26:37">
      <c r="Z1455" s="128">
        <v>1454</v>
      </c>
      <c r="AA1455" s="128" t="str">
        <f>IF(A1455="","",エントリーシート!$D$7)</f>
        <v/>
      </c>
      <c r="AB1455" s="128" t="str">
        <f t="shared" si="208"/>
        <v/>
      </c>
      <c r="AC1455" s="128" t="str">
        <f t="shared" si="209"/>
        <v/>
      </c>
      <c r="AD1455" s="128" t="str">
        <f t="shared" si="210"/>
        <v/>
      </c>
      <c r="AE1455" s="128" t="str">
        <f t="shared" si="211"/>
        <v/>
      </c>
      <c r="AF1455" s="128" t="str">
        <f t="shared" si="212"/>
        <v/>
      </c>
      <c r="AG1455" s="128" t="str">
        <f t="shared" si="213"/>
        <v/>
      </c>
      <c r="AH1455" s="128" t="str">
        <f t="shared" si="214"/>
        <v/>
      </c>
      <c r="AI1455" s="128" t="str">
        <f t="shared" si="215"/>
        <v/>
      </c>
      <c r="AJ1455" s="128" t="str">
        <f t="shared" si="216"/>
        <v/>
      </c>
      <c r="AK1455" s="128" t="str">
        <f>IF(A1455="","",エントリーシート!$G$6)</f>
        <v/>
      </c>
    </row>
    <row r="1456" spans="26:37">
      <c r="Z1456" s="128">
        <v>1455</v>
      </c>
      <c r="AA1456" s="128" t="str">
        <f>IF(A1456="","",エントリーシート!$D$7)</f>
        <v/>
      </c>
      <c r="AB1456" s="128" t="str">
        <f t="shared" si="208"/>
        <v/>
      </c>
      <c r="AC1456" s="128" t="str">
        <f t="shared" si="209"/>
        <v/>
      </c>
      <c r="AD1456" s="128" t="str">
        <f t="shared" si="210"/>
        <v/>
      </c>
      <c r="AE1456" s="128" t="str">
        <f t="shared" si="211"/>
        <v/>
      </c>
      <c r="AF1456" s="128" t="str">
        <f t="shared" si="212"/>
        <v/>
      </c>
      <c r="AG1456" s="128" t="str">
        <f t="shared" si="213"/>
        <v/>
      </c>
      <c r="AH1456" s="128" t="str">
        <f t="shared" si="214"/>
        <v/>
      </c>
      <c r="AI1456" s="128" t="str">
        <f t="shared" si="215"/>
        <v/>
      </c>
      <c r="AJ1456" s="128" t="str">
        <f t="shared" si="216"/>
        <v/>
      </c>
      <c r="AK1456" s="128" t="str">
        <f>IF(A1456="","",エントリーシート!$G$6)</f>
        <v/>
      </c>
    </row>
    <row r="1457" spans="26:37">
      <c r="Z1457" s="128">
        <v>1456</v>
      </c>
      <c r="AA1457" s="128" t="str">
        <f>IF(A1457="","",エントリーシート!$D$7)</f>
        <v/>
      </c>
      <c r="AB1457" s="128" t="str">
        <f t="shared" si="208"/>
        <v/>
      </c>
      <c r="AC1457" s="128" t="str">
        <f t="shared" si="209"/>
        <v/>
      </c>
      <c r="AD1457" s="128" t="str">
        <f t="shared" si="210"/>
        <v/>
      </c>
      <c r="AE1457" s="128" t="str">
        <f t="shared" si="211"/>
        <v/>
      </c>
      <c r="AF1457" s="128" t="str">
        <f t="shared" si="212"/>
        <v/>
      </c>
      <c r="AG1457" s="128" t="str">
        <f t="shared" si="213"/>
        <v/>
      </c>
      <c r="AH1457" s="128" t="str">
        <f t="shared" si="214"/>
        <v/>
      </c>
      <c r="AI1457" s="128" t="str">
        <f t="shared" si="215"/>
        <v/>
      </c>
      <c r="AJ1457" s="128" t="str">
        <f t="shared" si="216"/>
        <v/>
      </c>
      <c r="AK1457" s="128" t="str">
        <f>IF(A1457="","",エントリーシート!$G$6)</f>
        <v/>
      </c>
    </row>
    <row r="1458" spans="26:37">
      <c r="Z1458" s="128">
        <v>1457</v>
      </c>
      <c r="AA1458" s="128" t="str">
        <f>IF(A1458="","",エントリーシート!$D$7)</f>
        <v/>
      </c>
      <c r="AB1458" s="128" t="str">
        <f t="shared" si="208"/>
        <v/>
      </c>
      <c r="AC1458" s="128" t="str">
        <f t="shared" si="209"/>
        <v/>
      </c>
      <c r="AD1458" s="128" t="str">
        <f t="shared" si="210"/>
        <v/>
      </c>
      <c r="AE1458" s="128" t="str">
        <f t="shared" si="211"/>
        <v/>
      </c>
      <c r="AF1458" s="128" t="str">
        <f t="shared" si="212"/>
        <v/>
      </c>
      <c r="AG1458" s="128" t="str">
        <f t="shared" si="213"/>
        <v/>
      </c>
      <c r="AH1458" s="128" t="str">
        <f t="shared" si="214"/>
        <v/>
      </c>
      <c r="AI1458" s="128" t="str">
        <f t="shared" si="215"/>
        <v/>
      </c>
      <c r="AJ1458" s="128" t="str">
        <f t="shared" si="216"/>
        <v/>
      </c>
      <c r="AK1458" s="128" t="str">
        <f>IF(A1458="","",エントリーシート!$G$6)</f>
        <v/>
      </c>
    </row>
    <row r="1459" spans="26:37">
      <c r="Z1459" s="128">
        <v>1458</v>
      </c>
      <c r="AA1459" s="128" t="str">
        <f>IF(A1459="","",エントリーシート!$D$7)</f>
        <v/>
      </c>
      <c r="AB1459" s="128" t="str">
        <f t="shared" si="208"/>
        <v/>
      </c>
      <c r="AC1459" s="128" t="str">
        <f t="shared" si="209"/>
        <v/>
      </c>
      <c r="AD1459" s="128" t="str">
        <f t="shared" si="210"/>
        <v/>
      </c>
      <c r="AE1459" s="128" t="str">
        <f t="shared" si="211"/>
        <v/>
      </c>
      <c r="AF1459" s="128" t="str">
        <f t="shared" si="212"/>
        <v/>
      </c>
      <c r="AG1459" s="128" t="str">
        <f t="shared" si="213"/>
        <v/>
      </c>
      <c r="AH1459" s="128" t="str">
        <f t="shared" si="214"/>
        <v/>
      </c>
      <c r="AI1459" s="128" t="str">
        <f t="shared" si="215"/>
        <v/>
      </c>
      <c r="AJ1459" s="128" t="str">
        <f t="shared" si="216"/>
        <v/>
      </c>
      <c r="AK1459" s="128" t="str">
        <f>IF(A1459="","",エントリーシート!$G$6)</f>
        <v/>
      </c>
    </row>
    <row r="1460" spans="26:37">
      <c r="Z1460" s="128">
        <v>1459</v>
      </c>
      <c r="AA1460" s="128" t="str">
        <f>IF(A1460="","",エントリーシート!$D$7)</f>
        <v/>
      </c>
      <c r="AB1460" s="128" t="str">
        <f t="shared" si="208"/>
        <v/>
      </c>
      <c r="AC1460" s="128" t="str">
        <f t="shared" si="209"/>
        <v/>
      </c>
      <c r="AD1460" s="128" t="str">
        <f t="shared" si="210"/>
        <v/>
      </c>
      <c r="AE1460" s="128" t="str">
        <f t="shared" si="211"/>
        <v/>
      </c>
      <c r="AF1460" s="128" t="str">
        <f t="shared" si="212"/>
        <v/>
      </c>
      <c r="AG1460" s="128" t="str">
        <f t="shared" si="213"/>
        <v/>
      </c>
      <c r="AH1460" s="128" t="str">
        <f t="shared" si="214"/>
        <v/>
      </c>
      <c r="AI1460" s="128" t="str">
        <f t="shared" si="215"/>
        <v/>
      </c>
      <c r="AJ1460" s="128" t="str">
        <f t="shared" si="216"/>
        <v/>
      </c>
      <c r="AK1460" s="128" t="str">
        <f>IF(A1460="","",エントリーシート!$G$6)</f>
        <v/>
      </c>
    </row>
    <row r="1461" spans="26:37">
      <c r="Z1461" s="128">
        <v>1460</v>
      </c>
      <c r="AA1461" s="128" t="str">
        <f>IF(A1461="","",エントリーシート!$D$7)</f>
        <v/>
      </c>
      <c r="AB1461" s="128" t="str">
        <f t="shared" si="208"/>
        <v/>
      </c>
      <c r="AC1461" s="128" t="str">
        <f t="shared" si="209"/>
        <v/>
      </c>
      <c r="AD1461" s="128" t="str">
        <f t="shared" si="210"/>
        <v/>
      </c>
      <c r="AE1461" s="128" t="str">
        <f t="shared" si="211"/>
        <v/>
      </c>
      <c r="AF1461" s="128" t="str">
        <f t="shared" si="212"/>
        <v/>
      </c>
      <c r="AG1461" s="128" t="str">
        <f t="shared" si="213"/>
        <v/>
      </c>
      <c r="AH1461" s="128" t="str">
        <f t="shared" si="214"/>
        <v/>
      </c>
      <c r="AI1461" s="128" t="str">
        <f t="shared" si="215"/>
        <v/>
      </c>
      <c r="AJ1461" s="128" t="str">
        <f t="shared" si="216"/>
        <v/>
      </c>
      <c r="AK1461" s="128" t="str">
        <f>IF(A1461="","",エントリーシート!$G$6)</f>
        <v/>
      </c>
    </row>
    <row r="1462" spans="26:37">
      <c r="Z1462" s="128">
        <v>1461</v>
      </c>
      <c r="AA1462" s="128" t="str">
        <f>IF(A1462="","",エントリーシート!$D$7)</f>
        <v/>
      </c>
      <c r="AB1462" s="128" t="str">
        <f t="shared" si="208"/>
        <v/>
      </c>
      <c r="AC1462" s="128" t="str">
        <f t="shared" si="209"/>
        <v/>
      </c>
      <c r="AD1462" s="128" t="str">
        <f t="shared" si="210"/>
        <v/>
      </c>
      <c r="AE1462" s="128" t="str">
        <f t="shared" si="211"/>
        <v/>
      </c>
      <c r="AF1462" s="128" t="str">
        <f t="shared" si="212"/>
        <v/>
      </c>
      <c r="AG1462" s="128" t="str">
        <f t="shared" si="213"/>
        <v/>
      </c>
      <c r="AH1462" s="128" t="str">
        <f t="shared" si="214"/>
        <v/>
      </c>
      <c r="AI1462" s="128" t="str">
        <f t="shared" si="215"/>
        <v/>
      </c>
      <c r="AJ1462" s="128" t="str">
        <f t="shared" si="216"/>
        <v/>
      </c>
      <c r="AK1462" s="128" t="str">
        <f>IF(A1462="","",エントリーシート!$G$6)</f>
        <v/>
      </c>
    </row>
    <row r="1463" spans="26:37">
      <c r="Z1463" s="128">
        <v>1462</v>
      </c>
      <c r="AA1463" s="128" t="str">
        <f>IF(A1463="","",エントリーシート!$D$7)</f>
        <v/>
      </c>
      <c r="AB1463" s="128" t="str">
        <f t="shared" si="208"/>
        <v/>
      </c>
      <c r="AC1463" s="128" t="str">
        <f t="shared" si="209"/>
        <v/>
      </c>
      <c r="AD1463" s="128" t="str">
        <f t="shared" si="210"/>
        <v/>
      </c>
      <c r="AE1463" s="128" t="str">
        <f t="shared" si="211"/>
        <v/>
      </c>
      <c r="AF1463" s="128" t="str">
        <f t="shared" si="212"/>
        <v/>
      </c>
      <c r="AG1463" s="128" t="str">
        <f t="shared" si="213"/>
        <v/>
      </c>
      <c r="AH1463" s="128" t="str">
        <f t="shared" si="214"/>
        <v/>
      </c>
      <c r="AI1463" s="128" t="str">
        <f t="shared" si="215"/>
        <v/>
      </c>
      <c r="AJ1463" s="128" t="str">
        <f t="shared" si="216"/>
        <v/>
      </c>
      <c r="AK1463" s="128" t="str">
        <f>IF(A1463="","",エントリーシート!$G$6)</f>
        <v/>
      </c>
    </row>
    <row r="1464" spans="26:37">
      <c r="Z1464" s="128">
        <v>1463</v>
      </c>
      <c r="AA1464" s="128" t="str">
        <f>IF(A1464="","",エントリーシート!$D$7)</f>
        <v/>
      </c>
      <c r="AB1464" s="128" t="str">
        <f t="shared" si="208"/>
        <v/>
      </c>
      <c r="AC1464" s="128" t="str">
        <f t="shared" si="209"/>
        <v/>
      </c>
      <c r="AD1464" s="128" t="str">
        <f t="shared" si="210"/>
        <v/>
      </c>
      <c r="AE1464" s="128" t="str">
        <f t="shared" si="211"/>
        <v/>
      </c>
      <c r="AF1464" s="128" t="str">
        <f t="shared" si="212"/>
        <v/>
      </c>
      <c r="AG1464" s="128" t="str">
        <f t="shared" si="213"/>
        <v/>
      </c>
      <c r="AH1464" s="128" t="str">
        <f t="shared" si="214"/>
        <v/>
      </c>
      <c r="AI1464" s="128" t="str">
        <f t="shared" si="215"/>
        <v/>
      </c>
      <c r="AJ1464" s="128" t="str">
        <f t="shared" si="216"/>
        <v/>
      </c>
      <c r="AK1464" s="128" t="str">
        <f>IF(A1464="","",エントリーシート!$G$6)</f>
        <v/>
      </c>
    </row>
    <row r="1465" spans="26:37">
      <c r="Z1465" s="128">
        <v>1464</v>
      </c>
      <c r="AA1465" s="128" t="str">
        <f>IF(A1465="","",エントリーシート!$D$7)</f>
        <v/>
      </c>
      <c r="AB1465" s="128" t="str">
        <f t="shared" si="208"/>
        <v/>
      </c>
      <c r="AC1465" s="128" t="str">
        <f t="shared" si="209"/>
        <v/>
      </c>
      <c r="AD1465" s="128" t="str">
        <f t="shared" si="210"/>
        <v/>
      </c>
      <c r="AE1465" s="128" t="str">
        <f t="shared" si="211"/>
        <v/>
      </c>
      <c r="AF1465" s="128" t="str">
        <f t="shared" si="212"/>
        <v/>
      </c>
      <c r="AG1465" s="128" t="str">
        <f t="shared" si="213"/>
        <v/>
      </c>
      <c r="AH1465" s="128" t="str">
        <f t="shared" si="214"/>
        <v/>
      </c>
      <c r="AI1465" s="128" t="str">
        <f t="shared" si="215"/>
        <v/>
      </c>
      <c r="AJ1465" s="128" t="str">
        <f t="shared" si="216"/>
        <v/>
      </c>
      <c r="AK1465" s="128" t="str">
        <f>IF(A1465="","",エントリーシート!$G$6)</f>
        <v/>
      </c>
    </row>
    <row r="1466" spans="26:37">
      <c r="Z1466" s="128">
        <v>1465</v>
      </c>
      <c r="AA1466" s="128" t="str">
        <f>IF(A1466="","",エントリーシート!$D$7)</f>
        <v/>
      </c>
      <c r="AB1466" s="128" t="str">
        <f t="shared" si="208"/>
        <v/>
      </c>
      <c r="AC1466" s="128" t="str">
        <f t="shared" si="209"/>
        <v/>
      </c>
      <c r="AD1466" s="128" t="str">
        <f t="shared" si="210"/>
        <v/>
      </c>
      <c r="AE1466" s="128" t="str">
        <f t="shared" si="211"/>
        <v/>
      </c>
      <c r="AF1466" s="128" t="str">
        <f t="shared" si="212"/>
        <v/>
      </c>
      <c r="AG1466" s="128" t="str">
        <f t="shared" si="213"/>
        <v/>
      </c>
      <c r="AH1466" s="128" t="str">
        <f t="shared" si="214"/>
        <v/>
      </c>
      <c r="AI1466" s="128" t="str">
        <f t="shared" si="215"/>
        <v/>
      </c>
      <c r="AJ1466" s="128" t="str">
        <f t="shared" si="216"/>
        <v/>
      </c>
      <c r="AK1466" s="128" t="str">
        <f>IF(A1466="","",エントリーシート!$G$6)</f>
        <v/>
      </c>
    </row>
    <row r="1467" spans="26:37">
      <c r="Z1467" s="128">
        <v>1466</v>
      </c>
      <c r="AA1467" s="128" t="str">
        <f>IF(A1467="","",エントリーシート!$D$7)</f>
        <v/>
      </c>
      <c r="AB1467" s="128" t="str">
        <f t="shared" si="208"/>
        <v/>
      </c>
      <c r="AC1467" s="128" t="str">
        <f t="shared" si="209"/>
        <v/>
      </c>
      <c r="AD1467" s="128" t="str">
        <f t="shared" si="210"/>
        <v/>
      </c>
      <c r="AE1467" s="128" t="str">
        <f t="shared" si="211"/>
        <v/>
      </c>
      <c r="AF1467" s="128" t="str">
        <f t="shared" si="212"/>
        <v/>
      </c>
      <c r="AG1467" s="128" t="str">
        <f t="shared" si="213"/>
        <v/>
      </c>
      <c r="AH1467" s="128" t="str">
        <f t="shared" si="214"/>
        <v/>
      </c>
      <c r="AI1467" s="128" t="str">
        <f t="shared" si="215"/>
        <v/>
      </c>
      <c r="AJ1467" s="128" t="str">
        <f t="shared" si="216"/>
        <v/>
      </c>
      <c r="AK1467" s="128" t="str">
        <f>IF(A1467="","",エントリーシート!$G$6)</f>
        <v/>
      </c>
    </row>
    <row r="1468" spans="26:37">
      <c r="Z1468" s="128">
        <v>1467</v>
      </c>
      <c r="AA1468" s="128" t="str">
        <f>IF(A1468="","",エントリーシート!$D$7)</f>
        <v/>
      </c>
      <c r="AB1468" s="128" t="str">
        <f t="shared" si="208"/>
        <v/>
      </c>
      <c r="AC1468" s="128" t="str">
        <f t="shared" si="209"/>
        <v/>
      </c>
      <c r="AD1468" s="128" t="str">
        <f t="shared" si="210"/>
        <v/>
      </c>
      <c r="AE1468" s="128" t="str">
        <f t="shared" si="211"/>
        <v/>
      </c>
      <c r="AF1468" s="128" t="str">
        <f t="shared" si="212"/>
        <v/>
      </c>
      <c r="AG1468" s="128" t="str">
        <f t="shared" si="213"/>
        <v/>
      </c>
      <c r="AH1468" s="128" t="str">
        <f t="shared" si="214"/>
        <v/>
      </c>
      <c r="AI1468" s="128" t="str">
        <f t="shared" si="215"/>
        <v/>
      </c>
      <c r="AJ1468" s="128" t="str">
        <f t="shared" si="216"/>
        <v/>
      </c>
      <c r="AK1468" s="128" t="str">
        <f>IF(A1468="","",エントリーシート!$G$6)</f>
        <v/>
      </c>
    </row>
    <row r="1469" spans="26:37">
      <c r="Z1469" s="128">
        <v>1468</v>
      </c>
      <c r="AA1469" s="128" t="str">
        <f>IF(A1469="","",エントリーシート!$D$7)</f>
        <v/>
      </c>
      <c r="AB1469" s="128" t="str">
        <f t="shared" si="208"/>
        <v/>
      </c>
      <c r="AC1469" s="128" t="str">
        <f t="shared" si="209"/>
        <v/>
      </c>
      <c r="AD1469" s="128" t="str">
        <f t="shared" si="210"/>
        <v/>
      </c>
      <c r="AE1469" s="128" t="str">
        <f t="shared" si="211"/>
        <v/>
      </c>
      <c r="AF1469" s="128" t="str">
        <f t="shared" si="212"/>
        <v/>
      </c>
      <c r="AG1469" s="128" t="str">
        <f t="shared" si="213"/>
        <v/>
      </c>
      <c r="AH1469" s="128" t="str">
        <f t="shared" si="214"/>
        <v/>
      </c>
      <c r="AI1469" s="128" t="str">
        <f t="shared" si="215"/>
        <v/>
      </c>
      <c r="AJ1469" s="128" t="str">
        <f t="shared" si="216"/>
        <v/>
      </c>
      <c r="AK1469" s="128" t="str">
        <f>IF(A1469="","",エントリーシート!$G$6)</f>
        <v/>
      </c>
    </row>
    <row r="1470" spans="26:37">
      <c r="Z1470" s="128">
        <v>1469</v>
      </c>
      <c r="AA1470" s="128" t="str">
        <f>IF(A1470="","",エントリーシート!$D$7)</f>
        <v/>
      </c>
      <c r="AB1470" s="128" t="str">
        <f t="shared" si="208"/>
        <v/>
      </c>
      <c r="AC1470" s="128" t="str">
        <f t="shared" si="209"/>
        <v/>
      </c>
      <c r="AD1470" s="128" t="str">
        <f t="shared" si="210"/>
        <v/>
      </c>
      <c r="AE1470" s="128" t="str">
        <f t="shared" si="211"/>
        <v/>
      </c>
      <c r="AF1470" s="128" t="str">
        <f t="shared" si="212"/>
        <v/>
      </c>
      <c r="AG1470" s="128" t="str">
        <f t="shared" si="213"/>
        <v/>
      </c>
      <c r="AH1470" s="128" t="str">
        <f t="shared" si="214"/>
        <v/>
      </c>
      <c r="AI1470" s="128" t="str">
        <f t="shared" si="215"/>
        <v/>
      </c>
      <c r="AJ1470" s="128" t="str">
        <f t="shared" si="216"/>
        <v/>
      </c>
      <c r="AK1470" s="128" t="str">
        <f>IF(A1470="","",エントリーシート!$G$6)</f>
        <v/>
      </c>
    </row>
    <row r="1471" spans="26:37">
      <c r="Z1471" s="128">
        <v>1470</v>
      </c>
      <c r="AA1471" s="128" t="str">
        <f>IF(A1471="","",エントリーシート!$D$7)</f>
        <v/>
      </c>
      <c r="AB1471" s="128" t="str">
        <f t="shared" si="208"/>
        <v/>
      </c>
      <c r="AC1471" s="128" t="str">
        <f t="shared" si="209"/>
        <v/>
      </c>
      <c r="AD1471" s="128" t="str">
        <f t="shared" si="210"/>
        <v/>
      </c>
      <c r="AE1471" s="128" t="str">
        <f t="shared" si="211"/>
        <v/>
      </c>
      <c r="AF1471" s="128" t="str">
        <f t="shared" si="212"/>
        <v/>
      </c>
      <c r="AG1471" s="128" t="str">
        <f t="shared" si="213"/>
        <v/>
      </c>
      <c r="AH1471" s="128" t="str">
        <f t="shared" si="214"/>
        <v/>
      </c>
      <c r="AI1471" s="128" t="str">
        <f t="shared" si="215"/>
        <v/>
      </c>
      <c r="AJ1471" s="128" t="str">
        <f t="shared" si="216"/>
        <v/>
      </c>
      <c r="AK1471" s="128" t="str">
        <f>IF(A1471="","",エントリーシート!$G$6)</f>
        <v/>
      </c>
    </row>
    <row r="1472" spans="26:37">
      <c r="Z1472" s="128">
        <v>1471</v>
      </c>
      <c r="AA1472" s="128" t="str">
        <f>IF(A1472="","",エントリーシート!$D$7)</f>
        <v/>
      </c>
      <c r="AB1472" s="128" t="str">
        <f t="shared" si="208"/>
        <v/>
      </c>
      <c r="AC1472" s="128" t="str">
        <f t="shared" si="209"/>
        <v/>
      </c>
      <c r="AD1472" s="128" t="str">
        <f t="shared" si="210"/>
        <v/>
      </c>
      <c r="AE1472" s="128" t="str">
        <f t="shared" si="211"/>
        <v/>
      </c>
      <c r="AF1472" s="128" t="str">
        <f t="shared" si="212"/>
        <v/>
      </c>
      <c r="AG1472" s="128" t="str">
        <f t="shared" si="213"/>
        <v/>
      </c>
      <c r="AH1472" s="128" t="str">
        <f t="shared" si="214"/>
        <v/>
      </c>
      <c r="AI1472" s="128" t="str">
        <f t="shared" si="215"/>
        <v/>
      </c>
      <c r="AJ1472" s="128" t="str">
        <f t="shared" si="216"/>
        <v/>
      </c>
      <c r="AK1472" s="128" t="str">
        <f>IF(A1472="","",エントリーシート!$G$6)</f>
        <v/>
      </c>
    </row>
    <row r="1473" spans="26:37">
      <c r="Z1473" s="128">
        <v>1472</v>
      </c>
      <c r="AA1473" s="128" t="str">
        <f>IF(A1473="","",エントリーシート!$D$7)</f>
        <v/>
      </c>
      <c r="AB1473" s="128" t="str">
        <f t="shared" si="208"/>
        <v/>
      </c>
      <c r="AC1473" s="128" t="str">
        <f t="shared" si="209"/>
        <v/>
      </c>
      <c r="AD1473" s="128" t="str">
        <f t="shared" si="210"/>
        <v/>
      </c>
      <c r="AE1473" s="128" t="str">
        <f t="shared" si="211"/>
        <v/>
      </c>
      <c r="AF1473" s="128" t="str">
        <f t="shared" si="212"/>
        <v/>
      </c>
      <c r="AG1473" s="128" t="str">
        <f t="shared" si="213"/>
        <v/>
      </c>
      <c r="AH1473" s="128" t="str">
        <f t="shared" si="214"/>
        <v/>
      </c>
      <c r="AI1473" s="128" t="str">
        <f t="shared" si="215"/>
        <v/>
      </c>
      <c r="AJ1473" s="128" t="str">
        <f t="shared" si="216"/>
        <v/>
      </c>
      <c r="AK1473" s="128" t="str">
        <f>IF(A1473="","",エントリーシート!$G$6)</f>
        <v/>
      </c>
    </row>
    <row r="1474" spans="26:37">
      <c r="Z1474" s="128">
        <v>1473</v>
      </c>
      <c r="AA1474" s="128" t="str">
        <f>IF(A1474="","",エントリーシート!$D$7)</f>
        <v/>
      </c>
      <c r="AB1474" s="128" t="str">
        <f t="shared" si="208"/>
        <v/>
      </c>
      <c r="AC1474" s="128" t="str">
        <f t="shared" si="209"/>
        <v/>
      </c>
      <c r="AD1474" s="128" t="str">
        <f t="shared" si="210"/>
        <v/>
      </c>
      <c r="AE1474" s="128" t="str">
        <f t="shared" si="211"/>
        <v/>
      </c>
      <c r="AF1474" s="128" t="str">
        <f t="shared" si="212"/>
        <v/>
      </c>
      <c r="AG1474" s="128" t="str">
        <f t="shared" si="213"/>
        <v/>
      </c>
      <c r="AH1474" s="128" t="str">
        <f t="shared" si="214"/>
        <v/>
      </c>
      <c r="AI1474" s="128" t="str">
        <f t="shared" si="215"/>
        <v/>
      </c>
      <c r="AJ1474" s="128" t="str">
        <f t="shared" si="216"/>
        <v/>
      </c>
      <c r="AK1474" s="128" t="str">
        <f>IF(A1474="","",エントリーシート!$G$6)</f>
        <v/>
      </c>
    </row>
    <row r="1475" spans="26:37">
      <c r="Z1475" s="128">
        <v>1474</v>
      </c>
      <c r="AA1475" s="128" t="str">
        <f>IF(A1475="","",エントリーシート!$D$7)</f>
        <v/>
      </c>
      <c r="AB1475" s="128" t="str">
        <f t="shared" si="208"/>
        <v/>
      </c>
      <c r="AC1475" s="128" t="str">
        <f t="shared" si="209"/>
        <v/>
      </c>
      <c r="AD1475" s="128" t="str">
        <f t="shared" si="210"/>
        <v/>
      </c>
      <c r="AE1475" s="128" t="str">
        <f t="shared" si="211"/>
        <v/>
      </c>
      <c r="AF1475" s="128" t="str">
        <f t="shared" si="212"/>
        <v/>
      </c>
      <c r="AG1475" s="128" t="str">
        <f t="shared" si="213"/>
        <v/>
      </c>
      <c r="AH1475" s="128" t="str">
        <f t="shared" si="214"/>
        <v/>
      </c>
      <c r="AI1475" s="128" t="str">
        <f t="shared" si="215"/>
        <v/>
      </c>
      <c r="AJ1475" s="128" t="str">
        <f t="shared" si="216"/>
        <v/>
      </c>
      <c r="AK1475" s="128" t="str">
        <f>IF(A1475="","",エントリーシート!$G$6)</f>
        <v/>
      </c>
    </row>
    <row r="1476" spans="26:37">
      <c r="Z1476" s="128">
        <v>1475</v>
      </c>
      <c r="AA1476" s="128" t="str">
        <f>IF(A1476="","",エントリーシート!$D$7)</f>
        <v/>
      </c>
      <c r="AB1476" s="128" t="str">
        <f t="shared" si="208"/>
        <v/>
      </c>
      <c r="AC1476" s="128" t="str">
        <f t="shared" si="209"/>
        <v/>
      </c>
      <c r="AD1476" s="128" t="str">
        <f t="shared" si="210"/>
        <v/>
      </c>
      <c r="AE1476" s="128" t="str">
        <f t="shared" si="211"/>
        <v/>
      </c>
      <c r="AF1476" s="128" t="str">
        <f t="shared" si="212"/>
        <v/>
      </c>
      <c r="AG1476" s="128" t="str">
        <f t="shared" si="213"/>
        <v/>
      </c>
      <c r="AH1476" s="128" t="str">
        <f t="shared" si="214"/>
        <v/>
      </c>
      <c r="AI1476" s="128" t="str">
        <f t="shared" si="215"/>
        <v/>
      </c>
      <c r="AJ1476" s="128" t="str">
        <f t="shared" si="216"/>
        <v/>
      </c>
      <c r="AK1476" s="128" t="str">
        <f>IF(A1476="","",エントリーシート!$G$6)</f>
        <v/>
      </c>
    </row>
    <row r="1477" spans="26:37">
      <c r="Z1477" s="128">
        <v>1476</v>
      </c>
      <c r="AA1477" s="128" t="str">
        <f>IF(A1477="","",エントリーシート!$D$7)</f>
        <v/>
      </c>
      <c r="AB1477" s="128" t="str">
        <f t="shared" si="208"/>
        <v/>
      </c>
      <c r="AC1477" s="128" t="str">
        <f t="shared" si="209"/>
        <v/>
      </c>
      <c r="AD1477" s="128" t="str">
        <f t="shared" si="210"/>
        <v/>
      </c>
      <c r="AE1477" s="128" t="str">
        <f t="shared" si="211"/>
        <v/>
      </c>
      <c r="AF1477" s="128" t="str">
        <f t="shared" si="212"/>
        <v/>
      </c>
      <c r="AG1477" s="128" t="str">
        <f t="shared" si="213"/>
        <v/>
      </c>
      <c r="AH1477" s="128" t="str">
        <f t="shared" si="214"/>
        <v/>
      </c>
      <c r="AI1477" s="128" t="str">
        <f t="shared" si="215"/>
        <v/>
      </c>
      <c r="AJ1477" s="128" t="str">
        <f t="shared" si="216"/>
        <v/>
      </c>
      <c r="AK1477" s="128" t="str">
        <f>IF(A1477="","",エントリーシート!$G$6)</f>
        <v/>
      </c>
    </row>
    <row r="1478" spans="26:37">
      <c r="Z1478" s="128">
        <v>1477</v>
      </c>
      <c r="AA1478" s="128" t="str">
        <f>IF(A1478="","",エントリーシート!$D$7)</f>
        <v/>
      </c>
      <c r="AB1478" s="128" t="str">
        <f t="shared" si="208"/>
        <v/>
      </c>
      <c r="AC1478" s="128" t="str">
        <f t="shared" si="209"/>
        <v/>
      </c>
      <c r="AD1478" s="128" t="str">
        <f t="shared" si="210"/>
        <v/>
      </c>
      <c r="AE1478" s="128" t="str">
        <f t="shared" si="211"/>
        <v/>
      </c>
      <c r="AF1478" s="128" t="str">
        <f t="shared" si="212"/>
        <v/>
      </c>
      <c r="AG1478" s="128" t="str">
        <f t="shared" si="213"/>
        <v/>
      </c>
      <c r="AH1478" s="128" t="str">
        <f t="shared" si="214"/>
        <v/>
      </c>
      <c r="AI1478" s="128" t="str">
        <f t="shared" si="215"/>
        <v/>
      </c>
      <c r="AJ1478" s="128" t="str">
        <f t="shared" si="216"/>
        <v/>
      </c>
      <c r="AK1478" s="128" t="str">
        <f>IF(A1478="","",エントリーシート!$G$6)</f>
        <v/>
      </c>
    </row>
    <row r="1479" spans="26:37">
      <c r="Z1479" s="128">
        <v>1478</v>
      </c>
      <c r="AA1479" s="128" t="str">
        <f>IF(A1479="","",エントリーシート!$D$7)</f>
        <v/>
      </c>
      <c r="AB1479" s="128" t="str">
        <f t="shared" si="208"/>
        <v/>
      </c>
      <c r="AC1479" s="128" t="str">
        <f t="shared" si="209"/>
        <v/>
      </c>
      <c r="AD1479" s="128" t="str">
        <f t="shared" si="210"/>
        <v/>
      </c>
      <c r="AE1479" s="128" t="str">
        <f t="shared" si="211"/>
        <v/>
      </c>
      <c r="AF1479" s="128" t="str">
        <f t="shared" si="212"/>
        <v/>
      </c>
      <c r="AG1479" s="128" t="str">
        <f t="shared" si="213"/>
        <v/>
      </c>
      <c r="AH1479" s="128" t="str">
        <f t="shared" si="214"/>
        <v/>
      </c>
      <c r="AI1479" s="128" t="str">
        <f t="shared" si="215"/>
        <v/>
      </c>
      <c r="AJ1479" s="128" t="str">
        <f t="shared" si="216"/>
        <v/>
      </c>
      <c r="AK1479" s="128" t="str">
        <f>IF(A1479="","",エントリーシート!$G$6)</f>
        <v/>
      </c>
    </row>
    <row r="1480" spans="26:37">
      <c r="Z1480" s="128">
        <v>1479</v>
      </c>
      <c r="AA1480" s="128" t="str">
        <f>IF(A1480="","",エントリーシート!$D$7)</f>
        <v/>
      </c>
      <c r="AB1480" s="128" t="str">
        <f t="shared" si="208"/>
        <v/>
      </c>
      <c r="AC1480" s="128" t="str">
        <f t="shared" si="209"/>
        <v/>
      </c>
      <c r="AD1480" s="128" t="str">
        <f t="shared" si="210"/>
        <v/>
      </c>
      <c r="AE1480" s="128" t="str">
        <f t="shared" si="211"/>
        <v/>
      </c>
      <c r="AF1480" s="128" t="str">
        <f t="shared" si="212"/>
        <v/>
      </c>
      <c r="AG1480" s="128" t="str">
        <f t="shared" si="213"/>
        <v/>
      </c>
      <c r="AH1480" s="128" t="str">
        <f t="shared" si="214"/>
        <v/>
      </c>
      <c r="AI1480" s="128" t="str">
        <f t="shared" si="215"/>
        <v/>
      </c>
      <c r="AJ1480" s="128" t="str">
        <f t="shared" si="216"/>
        <v/>
      </c>
      <c r="AK1480" s="128" t="str">
        <f>IF(A1480="","",エントリーシート!$G$6)</f>
        <v/>
      </c>
    </row>
    <row r="1481" spans="26:37">
      <c r="Z1481" s="128">
        <v>1480</v>
      </c>
      <c r="AA1481" s="128" t="str">
        <f>IF(A1481="","",エントリーシート!$D$7)</f>
        <v/>
      </c>
      <c r="AB1481" s="128" t="str">
        <f t="shared" ref="AB1481:AB1544" si="217">IF($AA1481="","",C1481)</f>
        <v/>
      </c>
      <c r="AC1481" s="128" t="str">
        <f t="shared" ref="AC1481:AC1544" si="218">IF($AA1481="","",E1481)</f>
        <v/>
      </c>
      <c r="AD1481" s="128" t="str">
        <f t="shared" ref="AD1481:AD1544" si="219">IF($AA1481="","",LEFT(B1481,5))</f>
        <v/>
      </c>
      <c r="AE1481" s="128" t="str">
        <f t="shared" ref="AE1481:AE1544" si="220">IF($AA1481="","",I1481)</f>
        <v/>
      </c>
      <c r="AF1481" s="128" t="str">
        <f t="shared" ref="AF1481:AF1544" si="221">IF($AA1481="","",J1481)</f>
        <v/>
      </c>
      <c r="AG1481" s="128" t="str">
        <f t="shared" ref="AG1481:AG1544" si="222">IF($AA1481="","",K1481)</f>
        <v/>
      </c>
      <c r="AH1481" s="128" t="str">
        <f t="shared" ref="AH1481:AH1544" si="223">IF($AA1481="","",L1481)</f>
        <v/>
      </c>
      <c r="AI1481" s="128" t="str">
        <f t="shared" ref="AI1481:AI1544" si="224">IF($AA1481="","",M1481)</f>
        <v/>
      </c>
      <c r="AJ1481" s="128" t="str">
        <f t="shared" ref="AJ1481:AJ1544" si="225">IF($AA1481="","",N1481)</f>
        <v/>
      </c>
      <c r="AK1481" s="128" t="str">
        <f>IF(A1481="","",エントリーシート!$G$6)</f>
        <v/>
      </c>
    </row>
    <row r="1482" spans="26:37">
      <c r="Z1482" s="128">
        <v>1481</v>
      </c>
      <c r="AA1482" s="128" t="str">
        <f>IF(A1482="","",エントリーシート!$D$7)</f>
        <v/>
      </c>
      <c r="AB1482" s="128" t="str">
        <f t="shared" si="217"/>
        <v/>
      </c>
      <c r="AC1482" s="128" t="str">
        <f t="shared" si="218"/>
        <v/>
      </c>
      <c r="AD1482" s="128" t="str">
        <f t="shared" si="219"/>
        <v/>
      </c>
      <c r="AE1482" s="128" t="str">
        <f t="shared" si="220"/>
        <v/>
      </c>
      <c r="AF1482" s="128" t="str">
        <f t="shared" si="221"/>
        <v/>
      </c>
      <c r="AG1482" s="128" t="str">
        <f t="shared" si="222"/>
        <v/>
      </c>
      <c r="AH1482" s="128" t="str">
        <f t="shared" si="223"/>
        <v/>
      </c>
      <c r="AI1482" s="128" t="str">
        <f t="shared" si="224"/>
        <v/>
      </c>
      <c r="AJ1482" s="128" t="str">
        <f t="shared" si="225"/>
        <v/>
      </c>
      <c r="AK1482" s="128" t="str">
        <f>IF(A1482="","",エントリーシート!$G$6)</f>
        <v/>
      </c>
    </row>
    <row r="1483" spans="26:37">
      <c r="Z1483" s="128">
        <v>1482</v>
      </c>
      <c r="AA1483" s="128" t="str">
        <f>IF(A1483="","",エントリーシート!$D$7)</f>
        <v/>
      </c>
      <c r="AB1483" s="128" t="str">
        <f t="shared" si="217"/>
        <v/>
      </c>
      <c r="AC1483" s="128" t="str">
        <f t="shared" si="218"/>
        <v/>
      </c>
      <c r="AD1483" s="128" t="str">
        <f t="shared" si="219"/>
        <v/>
      </c>
      <c r="AE1483" s="128" t="str">
        <f t="shared" si="220"/>
        <v/>
      </c>
      <c r="AF1483" s="128" t="str">
        <f t="shared" si="221"/>
        <v/>
      </c>
      <c r="AG1483" s="128" t="str">
        <f t="shared" si="222"/>
        <v/>
      </c>
      <c r="AH1483" s="128" t="str">
        <f t="shared" si="223"/>
        <v/>
      </c>
      <c r="AI1483" s="128" t="str">
        <f t="shared" si="224"/>
        <v/>
      </c>
      <c r="AJ1483" s="128" t="str">
        <f t="shared" si="225"/>
        <v/>
      </c>
      <c r="AK1483" s="128" t="str">
        <f>IF(A1483="","",エントリーシート!$G$6)</f>
        <v/>
      </c>
    </row>
    <row r="1484" spans="26:37">
      <c r="Z1484" s="128">
        <v>1483</v>
      </c>
      <c r="AA1484" s="128" t="str">
        <f>IF(A1484="","",エントリーシート!$D$7)</f>
        <v/>
      </c>
      <c r="AB1484" s="128" t="str">
        <f t="shared" si="217"/>
        <v/>
      </c>
      <c r="AC1484" s="128" t="str">
        <f t="shared" si="218"/>
        <v/>
      </c>
      <c r="AD1484" s="128" t="str">
        <f t="shared" si="219"/>
        <v/>
      </c>
      <c r="AE1484" s="128" t="str">
        <f t="shared" si="220"/>
        <v/>
      </c>
      <c r="AF1484" s="128" t="str">
        <f t="shared" si="221"/>
        <v/>
      </c>
      <c r="AG1484" s="128" t="str">
        <f t="shared" si="222"/>
        <v/>
      </c>
      <c r="AH1484" s="128" t="str">
        <f t="shared" si="223"/>
        <v/>
      </c>
      <c r="AI1484" s="128" t="str">
        <f t="shared" si="224"/>
        <v/>
      </c>
      <c r="AJ1484" s="128" t="str">
        <f t="shared" si="225"/>
        <v/>
      </c>
      <c r="AK1484" s="128" t="str">
        <f>IF(A1484="","",エントリーシート!$G$6)</f>
        <v/>
      </c>
    </row>
    <row r="1485" spans="26:37">
      <c r="Z1485" s="128">
        <v>1484</v>
      </c>
      <c r="AA1485" s="128" t="str">
        <f>IF(A1485="","",エントリーシート!$D$7)</f>
        <v/>
      </c>
      <c r="AB1485" s="128" t="str">
        <f t="shared" si="217"/>
        <v/>
      </c>
      <c r="AC1485" s="128" t="str">
        <f t="shared" si="218"/>
        <v/>
      </c>
      <c r="AD1485" s="128" t="str">
        <f t="shared" si="219"/>
        <v/>
      </c>
      <c r="AE1485" s="128" t="str">
        <f t="shared" si="220"/>
        <v/>
      </c>
      <c r="AF1485" s="128" t="str">
        <f t="shared" si="221"/>
        <v/>
      </c>
      <c r="AG1485" s="128" t="str">
        <f t="shared" si="222"/>
        <v/>
      </c>
      <c r="AH1485" s="128" t="str">
        <f t="shared" si="223"/>
        <v/>
      </c>
      <c r="AI1485" s="128" t="str">
        <f t="shared" si="224"/>
        <v/>
      </c>
      <c r="AJ1485" s="128" t="str">
        <f t="shared" si="225"/>
        <v/>
      </c>
      <c r="AK1485" s="128" t="str">
        <f>IF(A1485="","",エントリーシート!$G$6)</f>
        <v/>
      </c>
    </row>
    <row r="1486" spans="26:37">
      <c r="Z1486" s="128">
        <v>1485</v>
      </c>
      <c r="AA1486" s="128" t="str">
        <f>IF(A1486="","",エントリーシート!$D$7)</f>
        <v/>
      </c>
      <c r="AB1486" s="128" t="str">
        <f t="shared" si="217"/>
        <v/>
      </c>
      <c r="AC1486" s="128" t="str">
        <f t="shared" si="218"/>
        <v/>
      </c>
      <c r="AD1486" s="128" t="str">
        <f t="shared" si="219"/>
        <v/>
      </c>
      <c r="AE1486" s="128" t="str">
        <f t="shared" si="220"/>
        <v/>
      </c>
      <c r="AF1486" s="128" t="str">
        <f t="shared" si="221"/>
        <v/>
      </c>
      <c r="AG1486" s="128" t="str">
        <f t="shared" si="222"/>
        <v/>
      </c>
      <c r="AH1486" s="128" t="str">
        <f t="shared" si="223"/>
        <v/>
      </c>
      <c r="AI1486" s="128" t="str">
        <f t="shared" si="224"/>
        <v/>
      </c>
      <c r="AJ1486" s="128" t="str">
        <f t="shared" si="225"/>
        <v/>
      </c>
      <c r="AK1486" s="128" t="str">
        <f>IF(A1486="","",エントリーシート!$G$6)</f>
        <v/>
      </c>
    </row>
    <row r="1487" spans="26:37">
      <c r="Z1487" s="128">
        <v>1486</v>
      </c>
      <c r="AA1487" s="128" t="str">
        <f>IF(A1487="","",エントリーシート!$D$7)</f>
        <v/>
      </c>
      <c r="AB1487" s="128" t="str">
        <f t="shared" si="217"/>
        <v/>
      </c>
      <c r="AC1487" s="128" t="str">
        <f t="shared" si="218"/>
        <v/>
      </c>
      <c r="AD1487" s="128" t="str">
        <f t="shared" si="219"/>
        <v/>
      </c>
      <c r="AE1487" s="128" t="str">
        <f t="shared" si="220"/>
        <v/>
      </c>
      <c r="AF1487" s="128" t="str">
        <f t="shared" si="221"/>
        <v/>
      </c>
      <c r="AG1487" s="128" t="str">
        <f t="shared" si="222"/>
        <v/>
      </c>
      <c r="AH1487" s="128" t="str">
        <f t="shared" si="223"/>
        <v/>
      </c>
      <c r="AI1487" s="128" t="str">
        <f t="shared" si="224"/>
        <v/>
      </c>
      <c r="AJ1487" s="128" t="str">
        <f t="shared" si="225"/>
        <v/>
      </c>
      <c r="AK1487" s="128" t="str">
        <f>IF(A1487="","",エントリーシート!$G$6)</f>
        <v/>
      </c>
    </row>
    <row r="1488" spans="26:37">
      <c r="Z1488" s="128">
        <v>1487</v>
      </c>
      <c r="AA1488" s="128" t="str">
        <f>IF(A1488="","",エントリーシート!$D$7)</f>
        <v/>
      </c>
      <c r="AB1488" s="128" t="str">
        <f t="shared" si="217"/>
        <v/>
      </c>
      <c r="AC1488" s="128" t="str">
        <f t="shared" si="218"/>
        <v/>
      </c>
      <c r="AD1488" s="128" t="str">
        <f t="shared" si="219"/>
        <v/>
      </c>
      <c r="AE1488" s="128" t="str">
        <f t="shared" si="220"/>
        <v/>
      </c>
      <c r="AF1488" s="128" t="str">
        <f t="shared" si="221"/>
        <v/>
      </c>
      <c r="AG1488" s="128" t="str">
        <f t="shared" si="222"/>
        <v/>
      </c>
      <c r="AH1488" s="128" t="str">
        <f t="shared" si="223"/>
        <v/>
      </c>
      <c r="AI1488" s="128" t="str">
        <f t="shared" si="224"/>
        <v/>
      </c>
      <c r="AJ1488" s="128" t="str">
        <f t="shared" si="225"/>
        <v/>
      </c>
      <c r="AK1488" s="128" t="str">
        <f>IF(A1488="","",エントリーシート!$G$6)</f>
        <v/>
      </c>
    </row>
    <row r="1489" spans="26:37">
      <c r="Z1489" s="128">
        <v>1488</v>
      </c>
      <c r="AA1489" s="128" t="str">
        <f>IF(A1489="","",エントリーシート!$D$7)</f>
        <v/>
      </c>
      <c r="AB1489" s="128" t="str">
        <f t="shared" si="217"/>
        <v/>
      </c>
      <c r="AC1489" s="128" t="str">
        <f t="shared" si="218"/>
        <v/>
      </c>
      <c r="AD1489" s="128" t="str">
        <f t="shared" si="219"/>
        <v/>
      </c>
      <c r="AE1489" s="128" t="str">
        <f t="shared" si="220"/>
        <v/>
      </c>
      <c r="AF1489" s="128" t="str">
        <f t="shared" si="221"/>
        <v/>
      </c>
      <c r="AG1489" s="128" t="str">
        <f t="shared" si="222"/>
        <v/>
      </c>
      <c r="AH1489" s="128" t="str">
        <f t="shared" si="223"/>
        <v/>
      </c>
      <c r="AI1489" s="128" t="str">
        <f t="shared" si="224"/>
        <v/>
      </c>
      <c r="AJ1489" s="128" t="str">
        <f t="shared" si="225"/>
        <v/>
      </c>
      <c r="AK1489" s="128" t="str">
        <f>IF(A1489="","",エントリーシート!$G$6)</f>
        <v/>
      </c>
    </row>
    <row r="1490" spans="26:37">
      <c r="Z1490" s="128">
        <v>1489</v>
      </c>
      <c r="AA1490" s="128" t="str">
        <f>IF(A1490="","",エントリーシート!$D$7)</f>
        <v/>
      </c>
      <c r="AB1490" s="128" t="str">
        <f t="shared" si="217"/>
        <v/>
      </c>
      <c r="AC1490" s="128" t="str">
        <f t="shared" si="218"/>
        <v/>
      </c>
      <c r="AD1490" s="128" t="str">
        <f t="shared" si="219"/>
        <v/>
      </c>
      <c r="AE1490" s="128" t="str">
        <f t="shared" si="220"/>
        <v/>
      </c>
      <c r="AF1490" s="128" t="str">
        <f t="shared" si="221"/>
        <v/>
      </c>
      <c r="AG1490" s="128" t="str">
        <f t="shared" si="222"/>
        <v/>
      </c>
      <c r="AH1490" s="128" t="str">
        <f t="shared" si="223"/>
        <v/>
      </c>
      <c r="AI1490" s="128" t="str">
        <f t="shared" si="224"/>
        <v/>
      </c>
      <c r="AJ1490" s="128" t="str">
        <f t="shared" si="225"/>
        <v/>
      </c>
      <c r="AK1490" s="128" t="str">
        <f>IF(A1490="","",エントリーシート!$G$6)</f>
        <v/>
      </c>
    </row>
    <row r="1491" spans="26:37">
      <c r="Z1491" s="128">
        <v>1490</v>
      </c>
      <c r="AA1491" s="128" t="str">
        <f>IF(A1491="","",エントリーシート!$D$7)</f>
        <v/>
      </c>
      <c r="AB1491" s="128" t="str">
        <f t="shared" si="217"/>
        <v/>
      </c>
      <c r="AC1491" s="128" t="str">
        <f t="shared" si="218"/>
        <v/>
      </c>
      <c r="AD1491" s="128" t="str">
        <f t="shared" si="219"/>
        <v/>
      </c>
      <c r="AE1491" s="128" t="str">
        <f t="shared" si="220"/>
        <v/>
      </c>
      <c r="AF1491" s="128" t="str">
        <f t="shared" si="221"/>
        <v/>
      </c>
      <c r="AG1491" s="128" t="str">
        <f t="shared" si="222"/>
        <v/>
      </c>
      <c r="AH1491" s="128" t="str">
        <f t="shared" si="223"/>
        <v/>
      </c>
      <c r="AI1491" s="128" t="str">
        <f t="shared" si="224"/>
        <v/>
      </c>
      <c r="AJ1491" s="128" t="str">
        <f t="shared" si="225"/>
        <v/>
      </c>
      <c r="AK1491" s="128" t="str">
        <f>IF(A1491="","",エントリーシート!$G$6)</f>
        <v/>
      </c>
    </row>
    <row r="1492" spans="26:37">
      <c r="Z1492" s="128">
        <v>1491</v>
      </c>
      <c r="AA1492" s="128" t="str">
        <f>IF(A1492="","",エントリーシート!$D$7)</f>
        <v/>
      </c>
      <c r="AB1492" s="128" t="str">
        <f t="shared" si="217"/>
        <v/>
      </c>
      <c r="AC1492" s="128" t="str">
        <f t="shared" si="218"/>
        <v/>
      </c>
      <c r="AD1492" s="128" t="str">
        <f t="shared" si="219"/>
        <v/>
      </c>
      <c r="AE1492" s="128" t="str">
        <f t="shared" si="220"/>
        <v/>
      </c>
      <c r="AF1492" s="128" t="str">
        <f t="shared" si="221"/>
        <v/>
      </c>
      <c r="AG1492" s="128" t="str">
        <f t="shared" si="222"/>
        <v/>
      </c>
      <c r="AH1492" s="128" t="str">
        <f t="shared" si="223"/>
        <v/>
      </c>
      <c r="AI1492" s="128" t="str">
        <f t="shared" si="224"/>
        <v/>
      </c>
      <c r="AJ1492" s="128" t="str">
        <f t="shared" si="225"/>
        <v/>
      </c>
      <c r="AK1492" s="128" t="str">
        <f>IF(A1492="","",エントリーシート!$G$6)</f>
        <v/>
      </c>
    </row>
    <row r="1493" spans="26:37">
      <c r="Z1493" s="128">
        <v>1492</v>
      </c>
      <c r="AA1493" s="128" t="str">
        <f>IF(A1493="","",エントリーシート!$D$7)</f>
        <v/>
      </c>
      <c r="AB1493" s="128" t="str">
        <f t="shared" si="217"/>
        <v/>
      </c>
      <c r="AC1493" s="128" t="str">
        <f t="shared" si="218"/>
        <v/>
      </c>
      <c r="AD1493" s="128" t="str">
        <f t="shared" si="219"/>
        <v/>
      </c>
      <c r="AE1493" s="128" t="str">
        <f t="shared" si="220"/>
        <v/>
      </c>
      <c r="AF1493" s="128" t="str">
        <f t="shared" si="221"/>
        <v/>
      </c>
      <c r="AG1493" s="128" t="str">
        <f t="shared" si="222"/>
        <v/>
      </c>
      <c r="AH1493" s="128" t="str">
        <f t="shared" si="223"/>
        <v/>
      </c>
      <c r="AI1493" s="128" t="str">
        <f t="shared" si="224"/>
        <v/>
      </c>
      <c r="AJ1493" s="128" t="str">
        <f t="shared" si="225"/>
        <v/>
      </c>
      <c r="AK1493" s="128" t="str">
        <f>IF(A1493="","",エントリーシート!$G$6)</f>
        <v/>
      </c>
    </row>
    <row r="1494" spans="26:37">
      <c r="Z1494" s="128">
        <v>1493</v>
      </c>
      <c r="AA1494" s="128" t="str">
        <f>IF(A1494="","",エントリーシート!$D$7)</f>
        <v/>
      </c>
      <c r="AB1494" s="128" t="str">
        <f t="shared" si="217"/>
        <v/>
      </c>
      <c r="AC1494" s="128" t="str">
        <f t="shared" si="218"/>
        <v/>
      </c>
      <c r="AD1494" s="128" t="str">
        <f t="shared" si="219"/>
        <v/>
      </c>
      <c r="AE1494" s="128" t="str">
        <f t="shared" si="220"/>
        <v/>
      </c>
      <c r="AF1494" s="128" t="str">
        <f t="shared" si="221"/>
        <v/>
      </c>
      <c r="AG1494" s="128" t="str">
        <f t="shared" si="222"/>
        <v/>
      </c>
      <c r="AH1494" s="128" t="str">
        <f t="shared" si="223"/>
        <v/>
      </c>
      <c r="AI1494" s="128" t="str">
        <f t="shared" si="224"/>
        <v/>
      </c>
      <c r="AJ1494" s="128" t="str">
        <f t="shared" si="225"/>
        <v/>
      </c>
      <c r="AK1494" s="128" t="str">
        <f>IF(A1494="","",エントリーシート!$G$6)</f>
        <v/>
      </c>
    </row>
    <row r="1495" spans="26:37">
      <c r="Z1495" s="128">
        <v>1494</v>
      </c>
      <c r="AA1495" s="128" t="str">
        <f>IF(A1495="","",エントリーシート!$D$7)</f>
        <v/>
      </c>
      <c r="AB1495" s="128" t="str">
        <f t="shared" si="217"/>
        <v/>
      </c>
      <c r="AC1495" s="128" t="str">
        <f t="shared" si="218"/>
        <v/>
      </c>
      <c r="AD1495" s="128" t="str">
        <f t="shared" si="219"/>
        <v/>
      </c>
      <c r="AE1495" s="128" t="str">
        <f t="shared" si="220"/>
        <v/>
      </c>
      <c r="AF1495" s="128" t="str">
        <f t="shared" si="221"/>
        <v/>
      </c>
      <c r="AG1495" s="128" t="str">
        <f t="shared" si="222"/>
        <v/>
      </c>
      <c r="AH1495" s="128" t="str">
        <f t="shared" si="223"/>
        <v/>
      </c>
      <c r="AI1495" s="128" t="str">
        <f t="shared" si="224"/>
        <v/>
      </c>
      <c r="AJ1495" s="128" t="str">
        <f t="shared" si="225"/>
        <v/>
      </c>
      <c r="AK1495" s="128" t="str">
        <f>IF(A1495="","",エントリーシート!$G$6)</f>
        <v/>
      </c>
    </row>
    <row r="1496" spans="26:37">
      <c r="Z1496" s="128">
        <v>1495</v>
      </c>
      <c r="AA1496" s="128" t="str">
        <f>IF(A1496="","",エントリーシート!$D$7)</f>
        <v/>
      </c>
      <c r="AB1496" s="128" t="str">
        <f t="shared" si="217"/>
        <v/>
      </c>
      <c r="AC1496" s="128" t="str">
        <f t="shared" si="218"/>
        <v/>
      </c>
      <c r="AD1496" s="128" t="str">
        <f t="shared" si="219"/>
        <v/>
      </c>
      <c r="AE1496" s="128" t="str">
        <f t="shared" si="220"/>
        <v/>
      </c>
      <c r="AF1496" s="128" t="str">
        <f t="shared" si="221"/>
        <v/>
      </c>
      <c r="AG1496" s="128" t="str">
        <f t="shared" si="222"/>
        <v/>
      </c>
      <c r="AH1496" s="128" t="str">
        <f t="shared" si="223"/>
        <v/>
      </c>
      <c r="AI1496" s="128" t="str">
        <f t="shared" si="224"/>
        <v/>
      </c>
      <c r="AJ1496" s="128" t="str">
        <f t="shared" si="225"/>
        <v/>
      </c>
      <c r="AK1496" s="128" t="str">
        <f>IF(A1496="","",エントリーシート!$G$6)</f>
        <v/>
      </c>
    </row>
    <row r="1497" spans="26:37">
      <c r="Z1497" s="128">
        <v>1496</v>
      </c>
      <c r="AA1497" s="128" t="str">
        <f>IF(A1497="","",エントリーシート!$D$7)</f>
        <v/>
      </c>
      <c r="AB1497" s="128" t="str">
        <f t="shared" si="217"/>
        <v/>
      </c>
      <c r="AC1497" s="128" t="str">
        <f t="shared" si="218"/>
        <v/>
      </c>
      <c r="AD1497" s="128" t="str">
        <f t="shared" si="219"/>
        <v/>
      </c>
      <c r="AE1497" s="128" t="str">
        <f t="shared" si="220"/>
        <v/>
      </c>
      <c r="AF1497" s="128" t="str">
        <f t="shared" si="221"/>
        <v/>
      </c>
      <c r="AG1497" s="128" t="str">
        <f t="shared" si="222"/>
        <v/>
      </c>
      <c r="AH1497" s="128" t="str">
        <f t="shared" si="223"/>
        <v/>
      </c>
      <c r="AI1497" s="128" t="str">
        <f t="shared" si="224"/>
        <v/>
      </c>
      <c r="AJ1497" s="128" t="str">
        <f t="shared" si="225"/>
        <v/>
      </c>
      <c r="AK1497" s="128" t="str">
        <f>IF(A1497="","",エントリーシート!$G$6)</f>
        <v/>
      </c>
    </row>
    <row r="1498" spans="26:37">
      <c r="Z1498" s="128">
        <v>1497</v>
      </c>
      <c r="AA1498" s="128" t="str">
        <f>IF(A1498="","",エントリーシート!$D$7)</f>
        <v/>
      </c>
      <c r="AB1498" s="128" t="str">
        <f t="shared" si="217"/>
        <v/>
      </c>
      <c r="AC1498" s="128" t="str">
        <f t="shared" si="218"/>
        <v/>
      </c>
      <c r="AD1498" s="128" t="str">
        <f t="shared" si="219"/>
        <v/>
      </c>
      <c r="AE1498" s="128" t="str">
        <f t="shared" si="220"/>
        <v/>
      </c>
      <c r="AF1498" s="128" t="str">
        <f t="shared" si="221"/>
        <v/>
      </c>
      <c r="AG1498" s="128" t="str">
        <f t="shared" si="222"/>
        <v/>
      </c>
      <c r="AH1498" s="128" t="str">
        <f t="shared" si="223"/>
        <v/>
      </c>
      <c r="AI1498" s="128" t="str">
        <f t="shared" si="224"/>
        <v/>
      </c>
      <c r="AJ1498" s="128" t="str">
        <f t="shared" si="225"/>
        <v/>
      </c>
      <c r="AK1498" s="128" t="str">
        <f>IF(A1498="","",エントリーシート!$G$6)</f>
        <v/>
      </c>
    </row>
    <row r="1499" spans="26:37">
      <c r="Z1499" s="128">
        <v>1498</v>
      </c>
      <c r="AA1499" s="128" t="str">
        <f>IF(A1499="","",エントリーシート!$D$7)</f>
        <v/>
      </c>
      <c r="AB1499" s="128" t="str">
        <f t="shared" si="217"/>
        <v/>
      </c>
      <c r="AC1499" s="128" t="str">
        <f t="shared" si="218"/>
        <v/>
      </c>
      <c r="AD1499" s="128" t="str">
        <f t="shared" si="219"/>
        <v/>
      </c>
      <c r="AE1499" s="128" t="str">
        <f t="shared" si="220"/>
        <v/>
      </c>
      <c r="AF1499" s="128" t="str">
        <f t="shared" si="221"/>
        <v/>
      </c>
      <c r="AG1499" s="128" t="str">
        <f t="shared" si="222"/>
        <v/>
      </c>
      <c r="AH1499" s="128" t="str">
        <f t="shared" si="223"/>
        <v/>
      </c>
      <c r="AI1499" s="128" t="str">
        <f t="shared" si="224"/>
        <v/>
      </c>
      <c r="AJ1499" s="128" t="str">
        <f t="shared" si="225"/>
        <v/>
      </c>
      <c r="AK1499" s="128" t="str">
        <f>IF(A1499="","",エントリーシート!$G$6)</f>
        <v/>
      </c>
    </row>
    <row r="1500" spans="26:37">
      <c r="Z1500" s="128">
        <v>1499</v>
      </c>
      <c r="AA1500" s="128" t="str">
        <f>IF(A1500="","",エントリーシート!$D$7)</f>
        <v/>
      </c>
      <c r="AB1500" s="128" t="str">
        <f t="shared" si="217"/>
        <v/>
      </c>
      <c r="AC1500" s="128" t="str">
        <f t="shared" si="218"/>
        <v/>
      </c>
      <c r="AD1500" s="128" t="str">
        <f t="shared" si="219"/>
        <v/>
      </c>
      <c r="AE1500" s="128" t="str">
        <f t="shared" si="220"/>
        <v/>
      </c>
      <c r="AF1500" s="128" t="str">
        <f t="shared" si="221"/>
        <v/>
      </c>
      <c r="AG1500" s="128" t="str">
        <f t="shared" si="222"/>
        <v/>
      </c>
      <c r="AH1500" s="128" t="str">
        <f t="shared" si="223"/>
        <v/>
      </c>
      <c r="AI1500" s="128" t="str">
        <f t="shared" si="224"/>
        <v/>
      </c>
      <c r="AJ1500" s="128" t="str">
        <f t="shared" si="225"/>
        <v/>
      </c>
      <c r="AK1500" s="128" t="str">
        <f>IF(A1500="","",エントリーシート!$G$6)</f>
        <v/>
      </c>
    </row>
    <row r="1501" spans="26:37">
      <c r="Z1501" s="128">
        <v>1500</v>
      </c>
      <c r="AA1501" s="128" t="str">
        <f>IF(A1501="","",エントリーシート!$D$7)</f>
        <v/>
      </c>
      <c r="AB1501" s="128" t="str">
        <f t="shared" si="217"/>
        <v/>
      </c>
      <c r="AC1501" s="128" t="str">
        <f t="shared" si="218"/>
        <v/>
      </c>
      <c r="AD1501" s="128" t="str">
        <f t="shared" si="219"/>
        <v/>
      </c>
      <c r="AE1501" s="128" t="str">
        <f t="shared" si="220"/>
        <v/>
      </c>
      <c r="AF1501" s="128" t="str">
        <f t="shared" si="221"/>
        <v/>
      </c>
      <c r="AG1501" s="128" t="str">
        <f t="shared" si="222"/>
        <v/>
      </c>
      <c r="AH1501" s="128" t="str">
        <f t="shared" si="223"/>
        <v/>
      </c>
      <c r="AI1501" s="128" t="str">
        <f t="shared" si="224"/>
        <v/>
      </c>
      <c r="AJ1501" s="128" t="str">
        <f t="shared" si="225"/>
        <v/>
      </c>
      <c r="AK1501" s="128" t="str">
        <f>IF(A1501="","",エントリーシート!$G$6)</f>
        <v/>
      </c>
    </row>
    <row r="1502" spans="26:37">
      <c r="Z1502" s="128">
        <v>1501</v>
      </c>
      <c r="AA1502" s="128" t="str">
        <f>IF(A1502="","",エントリーシート!$D$7)</f>
        <v/>
      </c>
      <c r="AB1502" s="128" t="str">
        <f t="shared" si="217"/>
        <v/>
      </c>
      <c r="AC1502" s="128" t="str">
        <f t="shared" si="218"/>
        <v/>
      </c>
      <c r="AD1502" s="128" t="str">
        <f t="shared" si="219"/>
        <v/>
      </c>
      <c r="AE1502" s="128" t="str">
        <f t="shared" si="220"/>
        <v/>
      </c>
      <c r="AF1502" s="128" t="str">
        <f t="shared" si="221"/>
        <v/>
      </c>
      <c r="AG1502" s="128" t="str">
        <f t="shared" si="222"/>
        <v/>
      </c>
      <c r="AH1502" s="128" t="str">
        <f t="shared" si="223"/>
        <v/>
      </c>
      <c r="AI1502" s="128" t="str">
        <f t="shared" si="224"/>
        <v/>
      </c>
      <c r="AJ1502" s="128" t="str">
        <f t="shared" si="225"/>
        <v/>
      </c>
      <c r="AK1502" s="128" t="str">
        <f>IF(A1502="","",エントリーシート!$G$6)</f>
        <v/>
      </c>
    </row>
    <row r="1503" spans="26:37">
      <c r="Z1503" s="128">
        <v>1502</v>
      </c>
      <c r="AA1503" s="128" t="str">
        <f>IF(A1503="","",エントリーシート!$D$7)</f>
        <v/>
      </c>
      <c r="AB1503" s="128" t="str">
        <f t="shared" si="217"/>
        <v/>
      </c>
      <c r="AC1503" s="128" t="str">
        <f t="shared" si="218"/>
        <v/>
      </c>
      <c r="AD1503" s="128" t="str">
        <f t="shared" si="219"/>
        <v/>
      </c>
      <c r="AE1503" s="128" t="str">
        <f t="shared" si="220"/>
        <v/>
      </c>
      <c r="AF1503" s="128" t="str">
        <f t="shared" si="221"/>
        <v/>
      </c>
      <c r="AG1503" s="128" t="str">
        <f t="shared" si="222"/>
        <v/>
      </c>
      <c r="AH1503" s="128" t="str">
        <f t="shared" si="223"/>
        <v/>
      </c>
      <c r="AI1503" s="128" t="str">
        <f t="shared" si="224"/>
        <v/>
      </c>
      <c r="AJ1503" s="128" t="str">
        <f t="shared" si="225"/>
        <v/>
      </c>
      <c r="AK1503" s="128" t="str">
        <f>IF(A1503="","",エントリーシート!$G$6)</f>
        <v/>
      </c>
    </row>
    <row r="1504" spans="26:37">
      <c r="Z1504" s="128">
        <v>1503</v>
      </c>
      <c r="AA1504" s="128" t="str">
        <f>IF(A1504="","",エントリーシート!$D$7)</f>
        <v/>
      </c>
      <c r="AB1504" s="128" t="str">
        <f t="shared" si="217"/>
        <v/>
      </c>
      <c r="AC1504" s="128" t="str">
        <f t="shared" si="218"/>
        <v/>
      </c>
      <c r="AD1504" s="128" t="str">
        <f t="shared" si="219"/>
        <v/>
      </c>
      <c r="AE1504" s="128" t="str">
        <f t="shared" si="220"/>
        <v/>
      </c>
      <c r="AF1504" s="128" t="str">
        <f t="shared" si="221"/>
        <v/>
      </c>
      <c r="AG1504" s="128" t="str">
        <f t="shared" si="222"/>
        <v/>
      </c>
      <c r="AH1504" s="128" t="str">
        <f t="shared" si="223"/>
        <v/>
      </c>
      <c r="AI1504" s="128" t="str">
        <f t="shared" si="224"/>
        <v/>
      </c>
      <c r="AJ1504" s="128" t="str">
        <f t="shared" si="225"/>
        <v/>
      </c>
      <c r="AK1504" s="128" t="str">
        <f>IF(A1504="","",エントリーシート!$G$6)</f>
        <v/>
      </c>
    </row>
    <row r="1505" spans="26:37">
      <c r="Z1505" s="128">
        <v>1504</v>
      </c>
      <c r="AA1505" s="128" t="str">
        <f>IF(A1505="","",エントリーシート!$D$7)</f>
        <v/>
      </c>
      <c r="AB1505" s="128" t="str">
        <f t="shared" si="217"/>
        <v/>
      </c>
      <c r="AC1505" s="128" t="str">
        <f t="shared" si="218"/>
        <v/>
      </c>
      <c r="AD1505" s="128" t="str">
        <f t="shared" si="219"/>
        <v/>
      </c>
      <c r="AE1505" s="128" t="str">
        <f t="shared" si="220"/>
        <v/>
      </c>
      <c r="AF1505" s="128" t="str">
        <f t="shared" si="221"/>
        <v/>
      </c>
      <c r="AG1505" s="128" t="str">
        <f t="shared" si="222"/>
        <v/>
      </c>
      <c r="AH1505" s="128" t="str">
        <f t="shared" si="223"/>
        <v/>
      </c>
      <c r="AI1505" s="128" t="str">
        <f t="shared" si="224"/>
        <v/>
      </c>
      <c r="AJ1505" s="128" t="str">
        <f t="shared" si="225"/>
        <v/>
      </c>
      <c r="AK1505" s="128" t="str">
        <f>IF(A1505="","",エントリーシート!$G$6)</f>
        <v/>
      </c>
    </row>
    <row r="1506" spans="26:37">
      <c r="Z1506" s="128">
        <v>1505</v>
      </c>
      <c r="AA1506" s="128" t="str">
        <f>IF(A1506="","",エントリーシート!$D$7)</f>
        <v/>
      </c>
      <c r="AB1506" s="128" t="str">
        <f t="shared" si="217"/>
        <v/>
      </c>
      <c r="AC1506" s="128" t="str">
        <f t="shared" si="218"/>
        <v/>
      </c>
      <c r="AD1506" s="128" t="str">
        <f t="shared" si="219"/>
        <v/>
      </c>
      <c r="AE1506" s="128" t="str">
        <f t="shared" si="220"/>
        <v/>
      </c>
      <c r="AF1506" s="128" t="str">
        <f t="shared" si="221"/>
        <v/>
      </c>
      <c r="AG1506" s="128" t="str">
        <f t="shared" si="222"/>
        <v/>
      </c>
      <c r="AH1506" s="128" t="str">
        <f t="shared" si="223"/>
        <v/>
      </c>
      <c r="AI1506" s="128" t="str">
        <f t="shared" si="224"/>
        <v/>
      </c>
      <c r="AJ1506" s="128" t="str">
        <f t="shared" si="225"/>
        <v/>
      </c>
      <c r="AK1506" s="128" t="str">
        <f>IF(A1506="","",エントリーシート!$G$6)</f>
        <v/>
      </c>
    </row>
    <row r="1507" spans="26:37">
      <c r="Z1507" s="128">
        <v>1506</v>
      </c>
      <c r="AA1507" s="128" t="str">
        <f>IF(A1507="","",エントリーシート!$D$7)</f>
        <v/>
      </c>
      <c r="AB1507" s="128" t="str">
        <f t="shared" si="217"/>
        <v/>
      </c>
      <c r="AC1507" s="128" t="str">
        <f t="shared" si="218"/>
        <v/>
      </c>
      <c r="AD1507" s="128" t="str">
        <f t="shared" si="219"/>
        <v/>
      </c>
      <c r="AE1507" s="128" t="str">
        <f t="shared" si="220"/>
        <v/>
      </c>
      <c r="AF1507" s="128" t="str">
        <f t="shared" si="221"/>
        <v/>
      </c>
      <c r="AG1507" s="128" t="str">
        <f t="shared" si="222"/>
        <v/>
      </c>
      <c r="AH1507" s="128" t="str">
        <f t="shared" si="223"/>
        <v/>
      </c>
      <c r="AI1507" s="128" t="str">
        <f t="shared" si="224"/>
        <v/>
      </c>
      <c r="AJ1507" s="128" t="str">
        <f t="shared" si="225"/>
        <v/>
      </c>
      <c r="AK1507" s="128" t="str">
        <f>IF(A1507="","",エントリーシート!$G$6)</f>
        <v/>
      </c>
    </row>
    <row r="1508" spans="26:37">
      <c r="Z1508" s="128">
        <v>1507</v>
      </c>
      <c r="AA1508" s="128" t="str">
        <f>IF(A1508="","",エントリーシート!$D$7)</f>
        <v/>
      </c>
      <c r="AB1508" s="128" t="str">
        <f t="shared" si="217"/>
        <v/>
      </c>
      <c r="AC1508" s="128" t="str">
        <f t="shared" si="218"/>
        <v/>
      </c>
      <c r="AD1508" s="128" t="str">
        <f t="shared" si="219"/>
        <v/>
      </c>
      <c r="AE1508" s="128" t="str">
        <f t="shared" si="220"/>
        <v/>
      </c>
      <c r="AF1508" s="128" t="str">
        <f t="shared" si="221"/>
        <v/>
      </c>
      <c r="AG1508" s="128" t="str">
        <f t="shared" si="222"/>
        <v/>
      </c>
      <c r="AH1508" s="128" t="str">
        <f t="shared" si="223"/>
        <v/>
      </c>
      <c r="AI1508" s="128" t="str">
        <f t="shared" si="224"/>
        <v/>
      </c>
      <c r="AJ1508" s="128" t="str">
        <f t="shared" si="225"/>
        <v/>
      </c>
      <c r="AK1508" s="128" t="str">
        <f>IF(A1508="","",エントリーシート!$G$6)</f>
        <v/>
      </c>
    </row>
    <row r="1509" spans="26:37">
      <c r="Z1509" s="128">
        <v>1508</v>
      </c>
      <c r="AA1509" s="128" t="str">
        <f>IF(A1509="","",エントリーシート!$D$7)</f>
        <v/>
      </c>
      <c r="AB1509" s="128" t="str">
        <f t="shared" si="217"/>
        <v/>
      </c>
      <c r="AC1509" s="128" t="str">
        <f t="shared" si="218"/>
        <v/>
      </c>
      <c r="AD1509" s="128" t="str">
        <f t="shared" si="219"/>
        <v/>
      </c>
      <c r="AE1509" s="128" t="str">
        <f t="shared" si="220"/>
        <v/>
      </c>
      <c r="AF1509" s="128" t="str">
        <f t="shared" si="221"/>
        <v/>
      </c>
      <c r="AG1509" s="128" t="str">
        <f t="shared" si="222"/>
        <v/>
      </c>
      <c r="AH1509" s="128" t="str">
        <f t="shared" si="223"/>
        <v/>
      </c>
      <c r="AI1509" s="128" t="str">
        <f t="shared" si="224"/>
        <v/>
      </c>
      <c r="AJ1509" s="128" t="str">
        <f t="shared" si="225"/>
        <v/>
      </c>
      <c r="AK1509" s="128" t="str">
        <f>IF(A1509="","",エントリーシート!$G$6)</f>
        <v/>
      </c>
    </row>
    <row r="1510" spans="26:37">
      <c r="Z1510" s="128">
        <v>1509</v>
      </c>
      <c r="AA1510" s="128" t="str">
        <f>IF(A1510="","",エントリーシート!$D$7)</f>
        <v/>
      </c>
      <c r="AB1510" s="128" t="str">
        <f t="shared" si="217"/>
        <v/>
      </c>
      <c r="AC1510" s="128" t="str">
        <f t="shared" si="218"/>
        <v/>
      </c>
      <c r="AD1510" s="128" t="str">
        <f t="shared" si="219"/>
        <v/>
      </c>
      <c r="AE1510" s="128" t="str">
        <f t="shared" si="220"/>
        <v/>
      </c>
      <c r="AF1510" s="128" t="str">
        <f t="shared" si="221"/>
        <v/>
      </c>
      <c r="AG1510" s="128" t="str">
        <f t="shared" si="222"/>
        <v/>
      </c>
      <c r="AH1510" s="128" t="str">
        <f t="shared" si="223"/>
        <v/>
      </c>
      <c r="AI1510" s="128" t="str">
        <f t="shared" si="224"/>
        <v/>
      </c>
      <c r="AJ1510" s="128" t="str">
        <f t="shared" si="225"/>
        <v/>
      </c>
      <c r="AK1510" s="128" t="str">
        <f>IF(A1510="","",エントリーシート!$G$6)</f>
        <v/>
      </c>
    </row>
    <row r="1511" spans="26:37">
      <c r="Z1511" s="128">
        <v>1510</v>
      </c>
      <c r="AA1511" s="128" t="str">
        <f>IF(A1511="","",エントリーシート!$D$7)</f>
        <v/>
      </c>
      <c r="AB1511" s="128" t="str">
        <f t="shared" si="217"/>
        <v/>
      </c>
      <c r="AC1511" s="128" t="str">
        <f t="shared" si="218"/>
        <v/>
      </c>
      <c r="AD1511" s="128" t="str">
        <f t="shared" si="219"/>
        <v/>
      </c>
      <c r="AE1511" s="128" t="str">
        <f t="shared" si="220"/>
        <v/>
      </c>
      <c r="AF1511" s="128" t="str">
        <f t="shared" si="221"/>
        <v/>
      </c>
      <c r="AG1511" s="128" t="str">
        <f t="shared" si="222"/>
        <v/>
      </c>
      <c r="AH1511" s="128" t="str">
        <f t="shared" si="223"/>
        <v/>
      </c>
      <c r="AI1511" s="128" t="str">
        <f t="shared" si="224"/>
        <v/>
      </c>
      <c r="AJ1511" s="128" t="str">
        <f t="shared" si="225"/>
        <v/>
      </c>
      <c r="AK1511" s="128" t="str">
        <f>IF(A1511="","",エントリーシート!$G$6)</f>
        <v/>
      </c>
    </row>
    <row r="1512" spans="26:37">
      <c r="Z1512" s="128">
        <v>1511</v>
      </c>
      <c r="AA1512" s="128" t="str">
        <f>IF(A1512="","",エントリーシート!$D$7)</f>
        <v/>
      </c>
      <c r="AB1512" s="128" t="str">
        <f t="shared" si="217"/>
        <v/>
      </c>
      <c r="AC1512" s="128" t="str">
        <f t="shared" si="218"/>
        <v/>
      </c>
      <c r="AD1512" s="128" t="str">
        <f t="shared" si="219"/>
        <v/>
      </c>
      <c r="AE1512" s="128" t="str">
        <f t="shared" si="220"/>
        <v/>
      </c>
      <c r="AF1512" s="128" t="str">
        <f t="shared" si="221"/>
        <v/>
      </c>
      <c r="AG1512" s="128" t="str">
        <f t="shared" si="222"/>
        <v/>
      </c>
      <c r="AH1512" s="128" t="str">
        <f t="shared" si="223"/>
        <v/>
      </c>
      <c r="AI1512" s="128" t="str">
        <f t="shared" si="224"/>
        <v/>
      </c>
      <c r="AJ1512" s="128" t="str">
        <f t="shared" si="225"/>
        <v/>
      </c>
      <c r="AK1512" s="128" t="str">
        <f>IF(A1512="","",エントリーシート!$G$6)</f>
        <v/>
      </c>
    </row>
    <row r="1513" spans="26:37">
      <c r="Z1513" s="128">
        <v>1512</v>
      </c>
      <c r="AA1513" s="128" t="str">
        <f>IF(A1513="","",エントリーシート!$D$7)</f>
        <v/>
      </c>
      <c r="AB1513" s="128" t="str">
        <f t="shared" si="217"/>
        <v/>
      </c>
      <c r="AC1513" s="128" t="str">
        <f t="shared" si="218"/>
        <v/>
      </c>
      <c r="AD1513" s="128" t="str">
        <f t="shared" si="219"/>
        <v/>
      </c>
      <c r="AE1513" s="128" t="str">
        <f t="shared" si="220"/>
        <v/>
      </c>
      <c r="AF1513" s="128" t="str">
        <f t="shared" si="221"/>
        <v/>
      </c>
      <c r="AG1513" s="128" t="str">
        <f t="shared" si="222"/>
        <v/>
      </c>
      <c r="AH1513" s="128" t="str">
        <f t="shared" si="223"/>
        <v/>
      </c>
      <c r="AI1513" s="128" t="str">
        <f t="shared" si="224"/>
        <v/>
      </c>
      <c r="AJ1513" s="128" t="str">
        <f t="shared" si="225"/>
        <v/>
      </c>
      <c r="AK1513" s="128" t="str">
        <f>IF(A1513="","",エントリーシート!$G$6)</f>
        <v/>
      </c>
    </row>
    <row r="1514" spans="26:37">
      <c r="Z1514" s="128">
        <v>1513</v>
      </c>
      <c r="AA1514" s="128" t="str">
        <f>IF(A1514="","",エントリーシート!$D$7)</f>
        <v/>
      </c>
      <c r="AB1514" s="128" t="str">
        <f t="shared" si="217"/>
        <v/>
      </c>
      <c r="AC1514" s="128" t="str">
        <f t="shared" si="218"/>
        <v/>
      </c>
      <c r="AD1514" s="128" t="str">
        <f t="shared" si="219"/>
        <v/>
      </c>
      <c r="AE1514" s="128" t="str">
        <f t="shared" si="220"/>
        <v/>
      </c>
      <c r="AF1514" s="128" t="str">
        <f t="shared" si="221"/>
        <v/>
      </c>
      <c r="AG1514" s="128" t="str">
        <f t="shared" si="222"/>
        <v/>
      </c>
      <c r="AH1514" s="128" t="str">
        <f t="shared" si="223"/>
        <v/>
      </c>
      <c r="AI1514" s="128" t="str">
        <f t="shared" si="224"/>
        <v/>
      </c>
      <c r="AJ1514" s="128" t="str">
        <f t="shared" si="225"/>
        <v/>
      </c>
      <c r="AK1514" s="128" t="str">
        <f>IF(A1514="","",エントリーシート!$G$6)</f>
        <v/>
      </c>
    </row>
    <row r="1515" spans="26:37">
      <c r="Z1515" s="128">
        <v>1514</v>
      </c>
      <c r="AA1515" s="128" t="str">
        <f>IF(A1515="","",エントリーシート!$D$7)</f>
        <v/>
      </c>
      <c r="AB1515" s="128" t="str">
        <f t="shared" si="217"/>
        <v/>
      </c>
      <c r="AC1515" s="128" t="str">
        <f t="shared" si="218"/>
        <v/>
      </c>
      <c r="AD1515" s="128" t="str">
        <f t="shared" si="219"/>
        <v/>
      </c>
      <c r="AE1515" s="128" t="str">
        <f t="shared" si="220"/>
        <v/>
      </c>
      <c r="AF1515" s="128" t="str">
        <f t="shared" si="221"/>
        <v/>
      </c>
      <c r="AG1515" s="128" t="str">
        <f t="shared" si="222"/>
        <v/>
      </c>
      <c r="AH1515" s="128" t="str">
        <f t="shared" si="223"/>
        <v/>
      </c>
      <c r="AI1515" s="128" t="str">
        <f t="shared" si="224"/>
        <v/>
      </c>
      <c r="AJ1515" s="128" t="str">
        <f t="shared" si="225"/>
        <v/>
      </c>
      <c r="AK1515" s="128" t="str">
        <f>IF(A1515="","",エントリーシート!$G$6)</f>
        <v/>
      </c>
    </row>
    <row r="1516" spans="26:37">
      <c r="Z1516" s="128">
        <v>1515</v>
      </c>
      <c r="AA1516" s="128" t="str">
        <f>IF(A1516="","",エントリーシート!$D$7)</f>
        <v/>
      </c>
      <c r="AB1516" s="128" t="str">
        <f t="shared" si="217"/>
        <v/>
      </c>
      <c r="AC1516" s="128" t="str">
        <f t="shared" si="218"/>
        <v/>
      </c>
      <c r="AD1516" s="128" t="str">
        <f t="shared" si="219"/>
        <v/>
      </c>
      <c r="AE1516" s="128" t="str">
        <f t="shared" si="220"/>
        <v/>
      </c>
      <c r="AF1516" s="128" t="str">
        <f t="shared" si="221"/>
        <v/>
      </c>
      <c r="AG1516" s="128" t="str">
        <f t="shared" si="222"/>
        <v/>
      </c>
      <c r="AH1516" s="128" t="str">
        <f t="shared" si="223"/>
        <v/>
      </c>
      <c r="AI1516" s="128" t="str">
        <f t="shared" si="224"/>
        <v/>
      </c>
      <c r="AJ1516" s="128" t="str">
        <f t="shared" si="225"/>
        <v/>
      </c>
      <c r="AK1516" s="128" t="str">
        <f>IF(A1516="","",エントリーシート!$G$6)</f>
        <v/>
      </c>
    </row>
    <row r="1517" spans="26:37">
      <c r="Z1517" s="128">
        <v>1516</v>
      </c>
      <c r="AA1517" s="128" t="str">
        <f>IF(A1517="","",エントリーシート!$D$7)</f>
        <v/>
      </c>
      <c r="AB1517" s="128" t="str">
        <f t="shared" si="217"/>
        <v/>
      </c>
      <c r="AC1517" s="128" t="str">
        <f t="shared" si="218"/>
        <v/>
      </c>
      <c r="AD1517" s="128" t="str">
        <f t="shared" si="219"/>
        <v/>
      </c>
      <c r="AE1517" s="128" t="str">
        <f t="shared" si="220"/>
        <v/>
      </c>
      <c r="AF1517" s="128" t="str">
        <f t="shared" si="221"/>
        <v/>
      </c>
      <c r="AG1517" s="128" t="str">
        <f t="shared" si="222"/>
        <v/>
      </c>
      <c r="AH1517" s="128" t="str">
        <f t="shared" si="223"/>
        <v/>
      </c>
      <c r="AI1517" s="128" t="str">
        <f t="shared" si="224"/>
        <v/>
      </c>
      <c r="AJ1517" s="128" t="str">
        <f t="shared" si="225"/>
        <v/>
      </c>
      <c r="AK1517" s="128" t="str">
        <f>IF(A1517="","",エントリーシート!$G$6)</f>
        <v/>
      </c>
    </row>
    <row r="1518" spans="26:37">
      <c r="Z1518" s="128">
        <v>1517</v>
      </c>
      <c r="AA1518" s="128" t="str">
        <f>IF(A1518="","",エントリーシート!$D$7)</f>
        <v/>
      </c>
      <c r="AB1518" s="128" t="str">
        <f t="shared" si="217"/>
        <v/>
      </c>
      <c r="AC1518" s="128" t="str">
        <f t="shared" si="218"/>
        <v/>
      </c>
      <c r="AD1518" s="128" t="str">
        <f t="shared" si="219"/>
        <v/>
      </c>
      <c r="AE1518" s="128" t="str">
        <f t="shared" si="220"/>
        <v/>
      </c>
      <c r="AF1518" s="128" t="str">
        <f t="shared" si="221"/>
        <v/>
      </c>
      <c r="AG1518" s="128" t="str">
        <f t="shared" si="222"/>
        <v/>
      </c>
      <c r="AH1518" s="128" t="str">
        <f t="shared" si="223"/>
        <v/>
      </c>
      <c r="AI1518" s="128" t="str">
        <f t="shared" si="224"/>
        <v/>
      </c>
      <c r="AJ1518" s="128" t="str">
        <f t="shared" si="225"/>
        <v/>
      </c>
      <c r="AK1518" s="128" t="str">
        <f>IF(A1518="","",エントリーシート!$G$6)</f>
        <v/>
      </c>
    </row>
    <row r="1519" spans="26:37">
      <c r="Z1519" s="128">
        <v>1518</v>
      </c>
      <c r="AA1519" s="128" t="str">
        <f>IF(A1519="","",エントリーシート!$D$7)</f>
        <v/>
      </c>
      <c r="AB1519" s="128" t="str">
        <f t="shared" si="217"/>
        <v/>
      </c>
      <c r="AC1519" s="128" t="str">
        <f t="shared" si="218"/>
        <v/>
      </c>
      <c r="AD1519" s="128" t="str">
        <f t="shared" si="219"/>
        <v/>
      </c>
      <c r="AE1519" s="128" t="str">
        <f t="shared" si="220"/>
        <v/>
      </c>
      <c r="AF1519" s="128" t="str">
        <f t="shared" si="221"/>
        <v/>
      </c>
      <c r="AG1519" s="128" t="str">
        <f t="shared" si="222"/>
        <v/>
      </c>
      <c r="AH1519" s="128" t="str">
        <f t="shared" si="223"/>
        <v/>
      </c>
      <c r="AI1519" s="128" t="str">
        <f t="shared" si="224"/>
        <v/>
      </c>
      <c r="AJ1519" s="128" t="str">
        <f t="shared" si="225"/>
        <v/>
      </c>
      <c r="AK1519" s="128" t="str">
        <f>IF(A1519="","",エントリーシート!$G$6)</f>
        <v/>
      </c>
    </row>
    <row r="1520" spans="26:37">
      <c r="Z1520" s="128">
        <v>1519</v>
      </c>
      <c r="AA1520" s="128" t="str">
        <f>IF(A1520="","",エントリーシート!$D$7)</f>
        <v/>
      </c>
      <c r="AB1520" s="128" t="str">
        <f t="shared" si="217"/>
        <v/>
      </c>
      <c r="AC1520" s="128" t="str">
        <f t="shared" si="218"/>
        <v/>
      </c>
      <c r="AD1520" s="128" t="str">
        <f t="shared" si="219"/>
        <v/>
      </c>
      <c r="AE1520" s="128" t="str">
        <f t="shared" si="220"/>
        <v/>
      </c>
      <c r="AF1520" s="128" t="str">
        <f t="shared" si="221"/>
        <v/>
      </c>
      <c r="AG1520" s="128" t="str">
        <f t="shared" si="222"/>
        <v/>
      </c>
      <c r="AH1520" s="128" t="str">
        <f t="shared" si="223"/>
        <v/>
      </c>
      <c r="AI1520" s="128" t="str">
        <f t="shared" si="224"/>
        <v/>
      </c>
      <c r="AJ1520" s="128" t="str">
        <f t="shared" si="225"/>
        <v/>
      </c>
      <c r="AK1520" s="128" t="str">
        <f>IF(A1520="","",エントリーシート!$G$6)</f>
        <v/>
      </c>
    </row>
    <row r="1521" spans="26:37">
      <c r="Z1521" s="128">
        <v>1520</v>
      </c>
      <c r="AA1521" s="128" t="str">
        <f>IF(A1521="","",エントリーシート!$D$7)</f>
        <v/>
      </c>
      <c r="AB1521" s="128" t="str">
        <f t="shared" si="217"/>
        <v/>
      </c>
      <c r="AC1521" s="128" t="str">
        <f t="shared" si="218"/>
        <v/>
      </c>
      <c r="AD1521" s="128" t="str">
        <f t="shared" si="219"/>
        <v/>
      </c>
      <c r="AE1521" s="128" t="str">
        <f t="shared" si="220"/>
        <v/>
      </c>
      <c r="AF1521" s="128" t="str">
        <f t="shared" si="221"/>
        <v/>
      </c>
      <c r="AG1521" s="128" t="str">
        <f t="shared" si="222"/>
        <v/>
      </c>
      <c r="AH1521" s="128" t="str">
        <f t="shared" si="223"/>
        <v/>
      </c>
      <c r="AI1521" s="128" t="str">
        <f t="shared" si="224"/>
        <v/>
      </c>
      <c r="AJ1521" s="128" t="str">
        <f t="shared" si="225"/>
        <v/>
      </c>
      <c r="AK1521" s="128" t="str">
        <f>IF(A1521="","",エントリーシート!$G$6)</f>
        <v/>
      </c>
    </row>
    <row r="1522" spans="26:37">
      <c r="Z1522" s="128">
        <v>1521</v>
      </c>
      <c r="AA1522" s="128" t="str">
        <f>IF(A1522="","",エントリーシート!$D$7)</f>
        <v/>
      </c>
      <c r="AB1522" s="128" t="str">
        <f t="shared" si="217"/>
        <v/>
      </c>
      <c r="AC1522" s="128" t="str">
        <f t="shared" si="218"/>
        <v/>
      </c>
      <c r="AD1522" s="128" t="str">
        <f t="shared" si="219"/>
        <v/>
      </c>
      <c r="AE1522" s="128" t="str">
        <f t="shared" si="220"/>
        <v/>
      </c>
      <c r="AF1522" s="128" t="str">
        <f t="shared" si="221"/>
        <v/>
      </c>
      <c r="AG1522" s="128" t="str">
        <f t="shared" si="222"/>
        <v/>
      </c>
      <c r="AH1522" s="128" t="str">
        <f t="shared" si="223"/>
        <v/>
      </c>
      <c r="AI1522" s="128" t="str">
        <f t="shared" si="224"/>
        <v/>
      </c>
      <c r="AJ1522" s="128" t="str">
        <f t="shared" si="225"/>
        <v/>
      </c>
      <c r="AK1522" s="128" t="str">
        <f>IF(A1522="","",エントリーシート!$G$6)</f>
        <v/>
      </c>
    </row>
    <row r="1523" spans="26:37">
      <c r="Z1523" s="128">
        <v>1522</v>
      </c>
      <c r="AA1523" s="128" t="str">
        <f>IF(A1523="","",エントリーシート!$D$7)</f>
        <v/>
      </c>
      <c r="AB1523" s="128" t="str">
        <f t="shared" si="217"/>
        <v/>
      </c>
      <c r="AC1523" s="128" t="str">
        <f t="shared" si="218"/>
        <v/>
      </c>
      <c r="AD1523" s="128" t="str">
        <f t="shared" si="219"/>
        <v/>
      </c>
      <c r="AE1523" s="128" t="str">
        <f t="shared" si="220"/>
        <v/>
      </c>
      <c r="AF1523" s="128" t="str">
        <f t="shared" si="221"/>
        <v/>
      </c>
      <c r="AG1523" s="128" t="str">
        <f t="shared" si="222"/>
        <v/>
      </c>
      <c r="AH1523" s="128" t="str">
        <f t="shared" si="223"/>
        <v/>
      </c>
      <c r="AI1523" s="128" t="str">
        <f t="shared" si="224"/>
        <v/>
      </c>
      <c r="AJ1523" s="128" t="str">
        <f t="shared" si="225"/>
        <v/>
      </c>
      <c r="AK1523" s="128" t="str">
        <f>IF(A1523="","",エントリーシート!$G$6)</f>
        <v/>
      </c>
    </row>
    <row r="1524" spans="26:37">
      <c r="Z1524" s="128">
        <v>1523</v>
      </c>
      <c r="AA1524" s="128" t="str">
        <f>IF(A1524="","",エントリーシート!$D$7)</f>
        <v/>
      </c>
      <c r="AB1524" s="128" t="str">
        <f t="shared" si="217"/>
        <v/>
      </c>
      <c r="AC1524" s="128" t="str">
        <f t="shared" si="218"/>
        <v/>
      </c>
      <c r="AD1524" s="128" t="str">
        <f t="shared" si="219"/>
        <v/>
      </c>
      <c r="AE1524" s="128" t="str">
        <f t="shared" si="220"/>
        <v/>
      </c>
      <c r="AF1524" s="128" t="str">
        <f t="shared" si="221"/>
        <v/>
      </c>
      <c r="AG1524" s="128" t="str">
        <f t="shared" si="222"/>
        <v/>
      </c>
      <c r="AH1524" s="128" t="str">
        <f t="shared" si="223"/>
        <v/>
      </c>
      <c r="AI1524" s="128" t="str">
        <f t="shared" si="224"/>
        <v/>
      </c>
      <c r="AJ1524" s="128" t="str">
        <f t="shared" si="225"/>
        <v/>
      </c>
      <c r="AK1524" s="128" t="str">
        <f>IF(A1524="","",エントリーシート!$G$6)</f>
        <v/>
      </c>
    </row>
    <row r="1525" spans="26:37">
      <c r="Z1525" s="128">
        <v>1524</v>
      </c>
      <c r="AA1525" s="128" t="str">
        <f>IF(A1525="","",エントリーシート!$D$7)</f>
        <v/>
      </c>
      <c r="AB1525" s="128" t="str">
        <f t="shared" si="217"/>
        <v/>
      </c>
      <c r="AC1525" s="128" t="str">
        <f t="shared" si="218"/>
        <v/>
      </c>
      <c r="AD1525" s="128" t="str">
        <f t="shared" si="219"/>
        <v/>
      </c>
      <c r="AE1525" s="128" t="str">
        <f t="shared" si="220"/>
        <v/>
      </c>
      <c r="AF1525" s="128" t="str">
        <f t="shared" si="221"/>
        <v/>
      </c>
      <c r="AG1525" s="128" t="str">
        <f t="shared" si="222"/>
        <v/>
      </c>
      <c r="AH1525" s="128" t="str">
        <f t="shared" si="223"/>
        <v/>
      </c>
      <c r="AI1525" s="128" t="str">
        <f t="shared" si="224"/>
        <v/>
      </c>
      <c r="AJ1525" s="128" t="str">
        <f t="shared" si="225"/>
        <v/>
      </c>
      <c r="AK1525" s="128" t="str">
        <f>IF(A1525="","",エントリーシート!$G$6)</f>
        <v/>
      </c>
    </row>
    <row r="1526" spans="26:37">
      <c r="Z1526" s="128">
        <v>1525</v>
      </c>
      <c r="AA1526" s="128" t="str">
        <f>IF(A1526="","",エントリーシート!$D$7)</f>
        <v/>
      </c>
      <c r="AB1526" s="128" t="str">
        <f t="shared" si="217"/>
        <v/>
      </c>
      <c r="AC1526" s="128" t="str">
        <f t="shared" si="218"/>
        <v/>
      </c>
      <c r="AD1526" s="128" t="str">
        <f t="shared" si="219"/>
        <v/>
      </c>
      <c r="AE1526" s="128" t="str">
        <f t="shared" si="220"/>
        <v/>
      </c>
      <c r="AF1526" s="128" t="str">
        <f t="shared" si="221"/>
        <v/>
      </c>
      <c r="AG1526" s="128" t="str">
        <f t="shared" si="222"/>
        <v/>
      </c>
      <c r="AH1526" s="128" t="str">
        <f t="shared" si="223"/>
        <v/>
      </c>
      <c r="AI1526" s="128" t="str">
        <f t="shared" si="224"/>
        <v/>
      </c>
      <c r="AJ1526" s="128" t="str">
        <f t="shared" si="225"/>
        <v/>
      </c>
      <c r="AK1526" s="128" t="str">
        <f>IF(A1526="","",エントリーシート!$G$6)</f>
        <v/>
      </c>
    </row>
    <row r="1527" spans="26:37">
      <c r="Z1527" s="128">
        <v>1526</v>
      </c>
      <c r="AA1527" s="128" t="str">
        <f>IF(A1527="","",エントリーシート!$D$7)</f>
        <v/>
      </c>
      <c r="AB1527" s="128" t="str">
        <f t="shared" si="217"/>
        <v/>
      </c>
      <c r="AC1527" s="128" t="str">
        <f t="shared" si="218"/>
        <v/>
      </c>
      <c r="AD1527" s="128" t="str">
        <f t="shared" si="219"/>
        <v/>
      </c>
      <c r="AE1527" s="128" t="str">
        <f t="shared" si="220"/>
        <v/>
      </c>
      <c r="AF1527" s="128" t="str">
        <f t="shared" si="221"/>
        <v/>
      </c>
      <c r="AG1527" s="128" t="str">
        <f t="shared" si="222"/>
        <v/>
      </c>
      <c r="AH1527" s="128" t="str">
        <f t="shared" si="223"/>
        <v/>
      </c>
      <c r="AI1527" s="128" t="str">
        <f t="shared" si="224"/>
        <v/>
      </c>
      <c r="AJ1527" s="128" t="str">
        <f t="shared" si="225"/>
        <v/>
      </c>
      <c r="AK1527" s="128" t="str">
        <f>IF(A1527="","",エントリーシート!$G$6)</f>
        <v/>
      </c>
    </row>
    <row r="1528" spans="26:37">
      <c r="Z1528" s="128">
        <v>1527</v>
      </c>
      <c r="AA1528" s="128" t="str">
        <f>IF(A1528="","",エントリーシート!$D$7)</f>
        <v/>
      </c>
      <c r="AB1528" s="128" t="str">
        <f t="shared" si="217"/>
        <v/>
      </c>
      <c r="AC1528" s="128" t="str">
        <f t="shared" si="218"/>
        <v/>
      </c>
      <c r="AD1528" s="128" t="str">
        <f t="shared" si="219"/>
        <v/>
      </c>
      <c r="AE1528" s="128" t="str">
        <f t="shared" si="220"/>
        <v/>
      </c>
      <c r="AF1528" s="128" t="str">
        <f t="shared" si="221"/>
        <v/>
      </c>
      <c r="AG1528" s="128" t="str">
        <f t="shared" si="222"/>
        <v/>
      </c>
      <c r="AH1528" s="128" t="str">
        <f t="shared" si="223"/>
        <v/>
      </c>
      <c r="AI1528" s="128" t="str">
        <f t="shared" si="224"/>
        <v/>
      </c>
      <c r="AJ1528" s="128" t="str">
        <f t="shared" si="225"/>
        <v/>
      </c>
      <c r="AK1528" s="128" t="str">
        <f>IF(A1528="","",エントリーシート!$G$6)</f>
        <v/>
      </c>
    </row>
    <row r="1529" spans="26:37">
      <c r="Z1529" s="128">
        <v>1528</v>
      </c>
      <c r="AA1529" s="128" t="str">
        <f>IF(A1529="","",エントリーシート!$D$7)</f>
        <v/>
      </c>
      <c r="AB1529" s="128" t="str">
        <f t="shared" si="217"/>
        <v/>
      </c>
      <c r="AC1529" s="128" t="str">
        <f t="shared" si="218"/>
        <v/>
      </c>
      <c r="AD1529" s="128" t="str">
        <f t="shared" si="219"/>
        <v/>
      </c>
      <c r="AE1529" s="128" t="str">
        <f t="shared" si="220"/>
        <v/>
      </c>
      <c r="AF1529" s="128" t="str">
        <f t="shared" si="221"/>
        <v/>
      </c>
      <c r="AG1529" s="128" t="str">
        <f t="shared" si="222"/>
        <v/>
      </c>
      <c r="AH1529" s="128" t="str">
        <f t="shared" si="223"/>
        <v/>
      </c>
      <c r="AI1529" s="128" t="str">
        <f t="shared" si="224"/>
        <v/>
      </c>
      <c r="AJ1529" s="128" t="str">
        <f t="shared" si="225"/>
        <v/>
      </c>
      <c r="AK1529" s="128" t="str">
        <f>IF(A1529="","",エントリーシート!$G$6)</f>
        <v/>
      </c>
    </row>
    <row r="1530" spans="26:37">
      <c r="Z1530" s="128">
        <v>1529</v>
      </c>
      <c r="AA1530" s="128" t="str">
        <f>IF(A1530="","",エントリーシート!$D$7)</f>
        <v/>
      </c>
      <c r="AB1530" s="128" t="str">
        <f t="shared" si="217"/>
        <v/>
      </c>
      <c r="AC1530" s="128" t="str">
        <f t="shared" si="218"/>
        <v/>
      </c>
      <c r="AD1530" s="128" t="str">
        <f t="shared" si="219"/>
        <v/>
      </c>
      <c r="AE1530" s="128" t="str">
        <f t="shared" si="220"/>
        <v/>
      </c>
      <c r="AF1530" s="128" t="str">
        <f t="shared" si="221"/>
        <v/>
      </c>
      <c r="AG1530" s="128" t="str">
        <f t="shared" si="222"/>
        <v/>
      </c>
      <c r="AH1530" s="128" t="str">
        <f t="shared" si="223"/>
        <v/>
      </c>
      <c r="AI1530" s="128" t="str">
        <f t="shared" si="224"/>
        <v/>
      </c>
      <c r="AJ1530" s="128" t="str">
        <f t="shared" si="225"/>
        <v/>
      </c>
      <c r="AK1530" s="128" t="str">
        <f>IF(A1530="","",エントリーシート!$G$6)</f>
        <v/>
      </c>
    </row>
    <row r="1531" spans="26:37">
      <c r="Z1531" s="128">
        <v>1530</v>
      </c>
      <c r="AA1531" s="128" t="str">
        <f>IF(A1531="","",エントリーシート!$D$7)</f>
        <v/>
      </c>
      <c r="AB1531" s="128" t="str">
        <f t="shared" si="217"/>
        <v/>
      </c>
      <c r="AC1531" s="128" t="str">
        <f t="shared" si="218"/>
        <v/>
      </c>
      <c r="AD1531" s="128" t="str">
        <f t="shared" si="219"/>
        <v/>
      </c>
      <c r="AE1531" s="128" t="str">
        <f t="shared" si="220"/>
        <v/>
      </c>
      <c r="AF1531" s="128" t="str">
        <f t="shared" si="221"/>
        <v/>
      </c>
      <c r="AG1531" s="128" t="str">
        <f t="shared" si="222"/>
        <v/>
      </c>
      <c r="AH1531" s="128" t="str">
        <f t="shared" si="223"/>
        <v/>
      </c>
      <c r="AI1531" s="128" t="str">
        <f t="shared" si="224"/>
        <v/>
      </c>
      <c r="AJ1531" s="128" t="str">
        <f t="shared" si="225"/>
        <v/>
      </c>
      <c r="AK1531" s="128" t="str">
        <f>IF(A1531="","",エントリーシート!$G$6)</f>
        <v/>
      </c>
    </row>
    <row r="1532" spans="26:37">
      <c r="Z1532" s="128">
        <v>1531</v>
      </c>
      <c r="AA1532" s="128" t="str">
        <f>IF(A1532="","",エントリーシート!$D$7)</f>
        <v/>
      </c>
      <c r="AB1532" s="128" t="str">
        <f t="shared" si="217"/>
        <v/>
      </c>
      <c r="AC1532" s="128" t="str">
        <f t="shared" si="218"/>
        <v/>
      </c>
      <c r="AD1532" s="128" t="str">
        <f t="shared" si="219"/>
        <v/>
      </c>
      <c r="AE1532" s="128" t="str">
        <f t="shared" si="220"/>
        <v/>
      </c>
      <c r="AF1532" s="128" t="str">
        <f t="shared" si="221"/>
        <v/>
      </c>
      <c r="AG1532" s="128" t="str">
        <f t="shared" si="222"/>
        <v/>
      </c>
      <c r="AH1532" s="128" t="str">
        <f t="shared" si="223"/>
        <v/>
      </c>
      <c r="AI1532" s="128" t="str">
        <f t="shared" si="224"/>
        <v/>
      </c>
      <c r="AJ1532" s="128" t="str">
        <f t="shared" si="225"/>
        <v/>
      </c>
      <c r="AK1532" s="128" t="str">
        <f>IF(A1532="","",エントリーシート!$G$6)</f>
        <v/>
      </c>
    </row>
    <row r="1533" spans="26:37">
      <c r="Z1533" s="128">
        <v>1532</v>
      </c>
      <c r="AA1533" s="128" t="str">
        <f>IF(A1533="","",エントリーシート!$D$7)</f>
        <v/>
      </c>
      <c r="AB1533" s="128" t="str">
        <f t="shared" si="217"/>
        <v/>
      </c>
      <c r="AC1533" s="128" t="str">
        <f t="shared" si="218"/>
        <v/>
      </c>
      <c r="AD1533" s="128" t="str">
        <f t="shared" si="219"/>
        <v/>
      </c>
      <c r="AE1533" s="128" t="str">
        <f t="shared" si="220"/>
        <v/>
      </c>
      <c r="AF1533" s="128" t="str">
        <f t="shared" si="221"/>
        <v/>
      </c>
      <c r="AG1533" s="128" t="str">
        <f t="shared" si="222"/>
        <v/>
      </c>
      <c r="AH1533" s="128" t="str">
        <f t="shared" si="223"/>
        <v/>
      </c>
      <c r="AI1533" s="128" t="str">
        <f t="shared" si="224"/>
        <v/>
      </c>
      <c r="AJ1533" s="128" t="str">
        <f t="shared" si="225"/>
        <v/>
      </c>
      <c r="AK1533" s="128" t="str">
        <f>IF(A1533="","",エントリーシート!$G$6)</f>
        <v/>
      </c>
    </row>
    <row r="1534" spans="26:37">
      <c r="Z1534" s="128">
        <v>1533</v>
      </c>
      <c r="AA1534" s="128" t="str">
        <f>IF(A1534="","",エントリーシート!$D$7)</f>
        <v/>
      </c>
      <c r="AB1534" s="128" t="str">
        <f t="shared" si="217"/>
        <v/>
      </c>
      <c r="AC1534" s="128" t="str">
        <f t="shared" si="218"/>
        <v/>
      </c>
      <c r="AD1534" s="128" t="str">
        <f t="shared" si="219"/>
        <v/>
      </c>
      <c r="AE1534" s="128" t="str">
        <f t="shared" si="220"/>
        <v/>
      </c>
      <c r="AF1534" s="128" t="str">
        <f t="shared" si="221"/>
        <v/>
      </c>
      <c r="AG1534" s="128" t="str">
        <f t="shared" si="222"/>
        <v/>
      </c>
      <c r="AH1534" s="128" t="str">
        <f t="shared" si="223"/>
        <v/>
      </c>
      <c r="AI1534" s="128" t="str">
        <f t="shared" si="224"/>
        <v/>
      </c>
      <c r="AJ1534" s="128" t="str">
        <f t="shared" si="225"/>
        <v/>
      </c>
      <c r="AK1534" s="128" t="str">
        <f>IF(A1534="","",エントリーシート!$G$6)</f>
        <v/>
      </c>
    </row>
    <row r="1535" spans="26:37">
      <c r="Z1535" s="128">
        <v>1534</v>
      </c>
      <c r="AA1535" s="128" t="str">
        <f>IF(A1535="","",エントリーシート!$D$7)</f>
        <v/>
      </c>
      <c r="AB1535" s="128" t="str">
        <f t="shared" si="217"/>
        <v/>
      </c>
      <c r="AC1535" s="128" t="str">
        <f t="shared" si="218"/>
        <v/>
      </c>
      <c r="AD1535" s="128" t="str">
        <f t="shared" si="219"/>
        <v/>
      </c>
      <c r="AE1535" s="128" t="str">
        <f t="shared" si="220"/>
        <v/>
      </c>
      <c r="AF1535" s="128" t="str">
        <f t="shared" si="221"/>
        <v/>
      </c>
      <c r="AG1535" s="128" t="str">
        <f t="shared" si="222"/>
        <v/>
      </c>
      <c r="AH1535" s="128" t="str">
        <f t="shared" si="223"/>
        <v/>
      </c>
      <c r="AI1535" s="128" t="str">
        <f t="shared" si="224"/>
        <v/>
      </c>
      <c r="AJ1535" s="128" t="str">
        <f t="shared" si="225"/>
        <v/>
      </c>
      <c r="AK1535" s="128" t="str">
        <f>IF(A1535="","",エントリーシート!$G$6)</f>
        <v/>
      </c>
    </row>
    <row r="1536" spans="26:37">
      <c r="Z1536" s="128">
        <v>1535</v>
      </c>
      <c r="AA1536" s="128" t="str">
        <f>IF(A1536="","",エントリーシート!$D$7)</f>
        <v/>
      </c>
      <c r="AB1536" s="128" t="str">
        <f t="shared" si="217"/>
        <v/>
      </c>
      <c r="AC1536" s="128" t="str">
        <f t="shared" si="218"/>
        <v/>
      </c>
      <c r="AD1536" s="128" t="str">
        <f t="shared" si="219"/>
        <v/>
      </c>
      <c r="AE1536" s="128" t="str">
        <f t="shared" si="220"/>
        <v/>
      </c>
      <c r="AF1536" s="128" t="str">
        <f t="shared" si="221"/>
        <v/>
      </c>
      <c r="AG1536" s="128" t="str">
        <f t="shared" si="222"/>
        <v/>
      </c>
      <c r="AH1536" s="128" t="str">
        <f t="shared" si="223"/>
        <v/>
      </c>
      <c r="AI1536" s="128" t="str">
        <f t="shared" si="224"/>
        <v/>
      </c>
      <c r="AJ1536" s="128" t="str">
        <f t="shared" si="225"/>
        <v/>
      </c>
      <c r="AK1536" s="128" t="str">
        <f>IF(A1536="","",エントリーシート!$G$6)</f>
        <v/>
      </c>
    </row>
    <row r="1537" spans="26:37">
      <c r="Z1537" s="128">
        <v>1536</v>
      </c>
      <c r="AA1537" s="128" t="str">
        <f>IF(A1537="","",エントリーシート!$D$7)</f>
        <v/>
      </c>
      <c r="AB1537" s="128" t="str">
        <f t="shared" si="217"/>
        <v/>
      </c>
      <c r="AC1537" s="128" t="str">
        <f t="shared" si="218"/>
        <v/>
      </c>
      <c r="AD1537" s="128" t="str">
        <f t="shared" si="219"/>
        <v/>
      </c>
      <c r="AE1537" s="128" t="str">
        <f t="shared" si="220"/>
        <v/>
      </c>
      <c r="AF1537" s="128" t="str">
        <f t="shared" si="221"/>
        <v/>
      </c>
      <c r="AG1537" s="128" t="str">
        <f t="shared" si="222"/>
        <v/>
      </c>
      <c r="AH1537" s="128" t="str">
        <f t="shared" si="223"/>
        <v/>
      </c>
      <c r="AI1537" s="128" t="str">
        <f t="shared" si="224"/>
        <v/>
      </c>
      <c r="AJ1537" s="128" t="str">
        <f t="shared" si="225"/>
        <v/>
      </c>
      <c r="AK1537" s="128" t="str">
        <f>IF(A1537="","",エントリーシート!$G$6)</f>
        <v/>
      </c>
    </row>
    <row r="1538" spans="26:37">
      <c r="Z1538" s="128">
        <v>1537</v>
      </c>
      <c r="AA1538" s="128" t="str">
        <f>IF(A1538="","",エントリーシート!$D$7)</f>
        <v/>
      </c>
      <c r="AB1538" s="128" t="str">
        <f t="shared" si="217"/>
        <v/>
      </c>
      <c r="AC1538" s="128" t="str">
        <f t="shared" si="218"/>
        <v/>
      </c>
      <c r="AD1538" s="128" t="str">
        <f t="shared" si="219"/>
        <v/>
      </c>
      <c r="AE1538" s="128" t="str">
        <f t="shared" si="220"/>
        <v/>
      </c>
      <c r="AF1538" s="128" t="str">
        <f t="shared" si="221"/>
        <v/>
      </c>
      <c r="AG1538" s="128" t="str">
        <f t="shared" si="222"/>
        <v/>
      </c>
      <c r="AH1538" s="128" t="str">
        <f t="shared" si="223"/>
        <v/>
      </c>
      <c r="AI1538" s="128" t="str">
        <f t="shared" si="224"/>
        <v/>
      </c>
      <c r="AJ1538" s="128" t="str">
        <f t="shared" si="225"/>
        <v/>
      </c>
      <c r="AK1538" s="128" t="str">
        <f>IF(A1538="","",エントリーシート!$G$6)</f>
        <v/>
      </c>
    </row>
    <row r="1539" spans="26:37">
      <c r="Z1539" s="128">
        <v>1538</v>
      </c>
      <c r="AA1539" s="128" t="str">
        <f>IF(A1539="","",エントリーシート!$D$7)</f>
        <v/>
      </c>
      <c r="AB1539" s="128" t="str">
        <f t="shared" si="217"/>
        <v/>
      </c>
      <c r="AC1539" s="128" t="str">
        <f t="shared" si="218"/>
        <v/>
      </c>
      <c r="AD1539" s="128" t="str">
        <f t="shared" si="219"/>
        <v/>
      </c>
      <c r="AE1539" s="128" t="str">
        <f t="shared" si="220"/>
        <v/>
      </c>
      <c r="AF1539" s="128" t="str">
        <f t="shared" si="221"/>
        <v/>
      </c>
      <c r="AG1539" s="128" t="str">
        <f t="shared" si="222"/>
        <v/>
      </c>
      <c r="AH1539" s="128" t="str">
        <f t="shared" si="223"/>
        <v/>
      </c>
      <c r="AI1539" s="128" t="str">
        <f t="shared" si="224"/>
        <v/>
      </c>
      <c r="AJ1539" s="128" t="str">
        <f t="shared" si="225"/>
        <v/>
      </c>
      <c r="AK1539" s="128" t="str">
        <f>IF(A1539="","",エントリーシート!$G$6)</f>
        <v/>
      </c>
    </row>
    <row r="1540" spans="26:37">
      <c r="Z1540" s="128">
        <v>1539</v>
      </c>
      <c r="AA1540" s="128" t="str">
        <f>IF(A1540="","",エントリーシート!$D$7)</f>
        <v/>
      </c>
      <c r="AB1540" s="128" t="str">
        <f t="shared" si="217"/>
        <v/>
      </c>
      <c r="AC1540" s="128" t="str">
        <f t="shared" si="218"/>
        <v/>
      </c>
      <c r="AD1540" s="128" t="str">
        <f t="shared" si="219"/>
        <v/>
      </c>
      <c r="AE1540" s="128" t="str">
        <f t="shared" si="220"/>
        <v/>
      </c>
      <c r="AF1540" s="128" t="str">
        <f t="shared" si="221"/>
        <v/>
      </c>
      <c r="AG1540" s="128" t="str">
        <f t="shared" si="222"/>
        <v/>
      </c>
      <c r="AH1540" s="128" t="str">
        <f t="shared" si="223"/>
        <v/>
      </c>
      <c r="AI1540" s="128" t="str">
        <f t="shared" si="224"/>
        <v/>
      </c>
      <c r="AJ1540" s="128" t="str">
        <f t="shared" si="225"/>
        <v/>
      </c>
      <c r="AK1540" s="128" t="str">
        <f>IF(A1540="","",エントリーシート!$G$6)</f>
        <v/>
      </c>
    </row>
    <row r="1541" spans="26:37">
      <c r="Z1541" s="128">
        <v>1540</v>
      </c>
      <c r="AA1541" s="128" t="str">
        <f>IF(A1541="","",エントリーシート!$D$7)</f>
        <v/>
      </c>
      <c r="AB1541" s="128" t="str">
        <f t="shared" si="217"/>
        <v/>
      </c>
      <c r="AC1541" s="128" t="str">
        <f t="shared" si="218"/>
        <v/>
      </c>
      <c r="AD1541" s="128" t="str">
        <f t="shared" si="219"/>
        <v/>
      </c>
      <c r="AE1541" s="128" t="str">
        <f t="shared" si="220"/>
        <v/>
      </c>
      <c r="AF1541" s="128" t="str">
        <f t="shared" si="221"/>
        <v/>
      </c>
      <c r="AG1541" s="128" t="str">
        <f t="shared" si="222"/>
        <v/>
      </c>
      <c r="AH1541" s="128" t="str">
        <f t="shared" si="223"/>
        <v/>
      </c>
      <c r="AI1541" s="128" t="str">
        <f t="shared" si="224"/>
        <v/>
      </c>
      <c r="AJ1541" s="128" t="str">
        <f t="shared" si="225"/>
        <v/>
      </c>
      <c r="AK1541" s="128" t="str">
        <f>IF(A1541="","",エントリーシート!$G$6)</f>
        <v/>
      </c>
    </row>
    <row r="1542" spans="26:37">
      <c r="Z1542" s="128">
        <v>1541</v>
      </c>
      <c r="AA1542" s="128" t="str">
        <f>IF(A1542="","",エントリーシート!$D$7)</f>
        <v/>
      </c>
      <c r="AB1542" s="128" t="str">
        <f t="shared" si="217"/>
        <v/>
      </c>
      <c r="AC1542" s="128" t="str">
        <f t="shared" si="218"/>
        <v/>
      </c>
      <c r="AD1542" s="128" t="str">
        <f t="shared" si="219"/>
        <v/>
      </c>
      <c r="AE1542" s="128" t="str">
        <f t="shared" si="220"/>
        <v/>
      </c>
      <c r="AF1542" s="128" t="str">
        <f t="shared" si="221"/>
        <v/>
      </c>
      <c r="AG1542" s="128" t="str">
        <f t="shared" si="222"/>
        <v/>
      </c>
      <c r="AH1542" s="128" t="str">
        <f t="shared" si="223"/>
        <v/>
      </c>
      <c r="AI1542" s="128" t="str">
        <f t="shared" si="224"/>
        <v/>
      </c>
      <c r="AJ1542" s="128" t="str">
        <f t="shared" si="225"/>
        <v/>
      </c>
      <c r="AK1542" s="128" t="str">
        <f>IF(A1542="","",エントリーシート!$G$6)</f>
        <v/>
      </c>
    </row>
    <row r="1543" spans="26:37">
      <c r="Z1543" s="128">
        <v>1542</v>
      </c>
      <c r="AA1543" s="128" t="str">
        <f>IF(A1543="","",エントリーシート!$D$7)</f>
        <v/>
      </c>
      <c r="AB1543" s="128" t="str">
        <f t="shared" si="217"/>
        <v/>
      </c>
      <c r="AC1543" s="128" t="str">
        <f t="shared" si="218"/>
        <v/>
      </c>
      <c r="AD1543" s="128" t="str">
        <f t="shared" si="219"/>
        <v/>
      </c>
      <c r="AE1543" s="128" t="str">
        <f t="shared" si="220"/>
        <v/>
      </c>
      <c r="AF1543" s="128" t="str">
        <f t="shared" si="221"/>
        <v/>
      </c>
      <c r="AG1543" s="128" t="str">
        <f t="shared" si="222"/>
        <v/>
      </c>
      <c r="AH1543" s="128" t="str">
        <f t="shared" si="223"/>
        <v/>
      </c>
      <c r="AI1543" s="128" t="str">
        <f t="shared" si="224"/>
        <v/>
      </c>
      <c r="AJ1543" s="128" t="str">
        <f t="shared" si="225"/>
        <v/>
      </c>
      <c r="AK1543" s="128" t="str">
        <f>IF(A1543="","",エントリーシート!$G$6)</f>
        <v/>
      </c>
    </row>
    <row r="1544" spans="26:37">
      <c r="Z1544" s="128">
        <v>1543</v>
      </c>
      <c r="AA1544" s="128" t="str">
        <f>IF(A1544="","",エントリーシート!$D$7)</f>
        <v/>
      </c>
      <c r="AB1544" s="128" t="str">
        <f t="shared" si="217"/>
        <v/>
      </c>
      <c r="AC1544" s="128" t="str">
        <f t="shared" si="218"/>
        <v/>
      </c>
      <c r="AD1544" s="128" t="str">
        <f t="shared" si="219"/>
        <v/>
      </c>
      <c r="AE1544" s="128" t="str">
        <f t="shared" si="220"/>
        <v/>
      </c>
      <c r="AF1544" s="128" t="str">
        <f t="shared" si="221"/>
        <v/>
      </c>
      <c r="AG1544" s="128" t="str">
        <f t="shared" si="222"/>
        <v/>
      </c>
      <c r="AH1544" s="128" t="str">
        <f t="shared" si="223"/>
        <v/>
      </c>
      <c r="AI1544" s="128" t="str">
        <f t="shared" si="224"/>
        <v/>
      </c>
      <c r="AJ1544" s="128" t="str">
        <f t="shared" si="225"/>
        <v/>
      </c>
      <c r="AK1544" s="128" t="str">
        <f>IF(A1544="","",エントリーシート!$G$6)</f>
        <v/>
      </c>
    </row>
    <row r="1545" spans="26:37">
      <c r="Z1545" s="128">
        <v>1544</v>
      </c>
      <c r="AA1545" s="128" t="str">
        <f>IF(A1545="","",エントリーシート!$D$7)</f>
        <v/>
      </c>
      <c r="AB1545" s="128" t="str">
        <f t="shared" ref="AB1545:AB1551" si="226">IF($AA1545="","",C1545)</f>
        <v/>
      </c>
      <c r="AC1545" s="128" t="str">
        <f t="shared" ref="AC1545:AC1551" si="227">IF($AA1545="","",E1545)</f>
        <v/>
      </c>
      <c r="AD1545" s="128" t="str">
        <f t="shared" ref="AD1545:AD1551" si="228">IF($AA1545="","",LEFT(B1545,5))</f>
        <v/>
      </c>
      <c r="AE1545" s="128" t="str">
        <f t="shared" ref="AE1545:AE1551" si="229">IF($AA1545="","",I1545)</f>
        <v/>
      </c>
      <c r="AF1545" s="128" t="str">
        <f t="shared" ref="AF1545:AF1551" si="230">IF($AA1545="","",J1545)</f>
        <v/>
      </c>
      <c r="AG1545" s="128" t="str">
        <f t="shared" ref="AG1545:AG1551" si="231">IF($AA1545="","",K1545)</f>
        <v/>
      </c>
      <c r="AH1545" s="128" t="str">
        <f t="shared" ref="AH1545:AH1551" si="232">IF($AA1545="","",L1545)</f>
        <v/>
      </c>
      <c r="AI1545" s="128" t="str">
        <f t="shared" ref="AI1545:AI1551" si="233">IF($AA1545="","",M1545)</f>
        <v/>
      </c>
      <c r="AJ1545" s="128" t="str">
        <f t="shared" ref="AJ1545:AJ1551" si="234">IF($AA1545="","",N1545)</f>
        <v/>
      </c>
      <c r="AK1545" s="128" t="str">
        <f>IF(A1545="","",エントリーシート!$G$6)</f>
        <v/>
      </c>
    </row>
    <row r="1546" spans="26:37">
      <c r="Z1546" s="128">
        <v>1545</v>
      </c>
      <c r="AA1546" s="128" t="str">
        <f>IF(A1546="","",エントリーシート!$D$7)</f>
        <v/>
      </c>
      <c r="AB1546" s="128" t="str">
        <f t="shared" si="226"/>
        <v/>
      </c>
      <c r="AC1546" s="128" t="str">
        <f t="shared" si="227"/>
        <v/>
      </c>
      <c r="AD1546" s="128" t="str">
        <f t="shared" si="228"/>
        <v/>
      </c>
      <c r="AE1546" s="128" t="str">
        <f t="shared" si="229"/>
        <v/>
      </c>
      <c r="AF1546" s="128" t="str">
        <f t="shared" si="230"/>
        <v/>
      </c>
      <c r="AG1546" s="128" t="str">
        <f t="shared" si="231"/>
        <v/>
      </c>
      <c r="AH1546" s="128" t="str">
        <f t="shared" si="232"/>
        <v/>
      </c>
      <c r="AI1546" s="128" t="str">
        <f t="shared" si="233"/>
        <v/>
      </c>
      <c r="AJ1546" s="128" t="str">
        <f t="shared" si="234"/>
        <v/>
      </c>
      <c r="AK1546" s="128" t="str">
        <f>IF(A1546="","",エントリーシート!$G$6)</f>
        <v/>
      </c>
    </row>
    <row r="1547" spans="26:37">
      <c r="Z1547" s="128">
        <v>1546</v>
      </c>
      <c r="AA1547" s="128" t="str">
        <f>IF(A1547="","",エントリーシート!$D$7)</f>
        <v/>
      </c>
      <c r="AB1547" s="128" t="str">
        <f t="shared" si="226"/>
        <v/>
      </c>
      <c r="AC1547" s="128" t="str">
        <f t="shared" si="227"/>
        <v/>
      </c>
      <c r="AD1547" s="128" t="str">
        <f t="shared" si="228"/>
        <v/>
      </c>
      <c r="AE1547" s="128" t="str">
        <f t="shared" si="229"/>
        <v/>
      </c>
      <c r="AF1547" s="128" t="str">
        <f t="shared" si="230"/>
        <v/>
      </c>
      <c r="AG1547" s="128" t="str">
        <f t="shared" si="231"/>
        <v/>
      </c>
      <c r="AH1547" s="128" t="str">
        <f t="shared" si="232"/>
        <v/>
      </c>
      <c r="AI1547" s="128" t="str">
        <f t="shared" si="233"/>
        <v/>
      </c>
      <c r="AJ1547" s="128" t="str">
        <f t="shared" si="234"/>
        <v/>
      </c>
      <c r="AK1547" s="128" t="str">
        <f>IF(A1547="","",エントリーシート!$G$6)</f>
        <v/>
      </c>
    </row>
    <row r="1548" spans="26:37">
      <c r="Z1548" s="128">
        <v>1547</v>
      </c>
      <c r="AA1548" s="128" t="str">
        <f>IF(A1548="","",エントリーシート!$D$7)</f>
        <v/>
      </c>
      <c r="AB1548" s="128" t="str">
        <f t="shared" si="226"/>
        <v/>
      </c>
      <c r="AC1548" s="128" t="str">
        <f t="shared" si="227"/>
        <v/>
      </c>
      <c r="AD1548" s="128" t="str">
        <f t="shared" si="228"/>
        <v/>
      </c>
      <c r="AE1548" s="128" t="str">
        <f t="shared" si="229"/>
        <v/>
      </c>
      <c r="AF1548" s="128" t="str">
        <f t="shared" si="230"/>
        <v/>
      </c>
      <c r="AG1548" s="128" t="str">
        <f t="shared" si="231"/>
        <v/>
      </c>
      <c r="AH1548" s="128" t="str">
        <f t="shared" si="232"/>
        <v/>
      </c>
      <c r="AI1548" s="128" t="str">
        <f t="shared" si="233"/>
        <v/>
      </c>
      <c r="AJ1548" s="128" t="str">
        <f t="shared" si="234"/>
        <v/>
      </c>
      <c r="AK1548" s="128" t="str">
        <f>IF(A1548="","",エントリーシート!$G$6)</f>
        <v/>
      </c>
    </row>
    <row r="1549" spans="26:37">
      <c r="Z1549" s="128">
        <v>1548</v>
      </c>
      <c r="AA1549" s="128" t="str">
        <f>IF(A1549="","",エントリーシート!$D$7)</f>
        <v/>
      </c>
      <c r="AB1549" s="128" t="str">
        <f t="shared" si="226"/>
        <v/>
      </c>
      <c r="AC1549" s="128" t="str">
        <f t="shared" si="227"/>
        <v/>
      </c>
      <c r="AD1549" s="128" t="str">
        <f t="shared" si="228"/>
        <v/>
      </c>
      <c r="AE1549" s="128" t="str">
        <f t="shared" si="229"/>
        <v/>
      </c>
      <c r="AF1549" s="128" t="str">
        <f t="shared" si="230"/>
        <v/>
      </c>
      <c r="AG1549" s="128" t="str">
        <f t="shared" si="231"/>
        <v/>
      </c>
      <c r="AH1549" s="128" t="str">
        <f t="shared" si="232"/>
        <v/>
      </c>
      <c r="AI1549" s="128" t="str">
        <f t="shared" si="233"/>
        <v/>
      </c>
      <c r="AJ1549" s="128" t="str">
        <f t="shared" si="234"/>
        <v/>
      </c>
      <c r="AK1549" s="128" t="str">
        <f>IF(A1549="","",エントリーシート!$G$6)</f>
        <v/>
      </c>
    </row>
    <row r="1550" spans="26:37">
      <c r="Z1550" s="128">
        <v>1549</v>
      </c>
      <c r="AA1550" s="128" t="str">
        <f>IF(A1550="","",エントリーシート!$D$7)</f>
        <v/>
      </c>
      <c r="AB1550" s="128" t="str">
        <f t="shared" si="226"/>
        <v/>
      </c>
      <c r="AC1550" s="128" t="str">
        <f t="shared" si="227"/>
        <v/>
      </c>
      <c r="AD1550" s="128" t="str">
        <f t="shared" si="228"/>
        <v/>
      </c>
      <c r="AE1550" s="128" t="str">
        <f t="shared" si="229"/>
        <v/>
      </c>
      <c r="AF1550" s="128" t="str">
        <f t="shared" si="230"/>
        <v/>
      </c>
      <c r="AG1550" s="128" t="str">
        <f t="shared" si="231"/>
        <v/>
      </c>
      <c r="AH1550" s="128" t="str">
        <f t="shared" si="232"/>
        <v/>
      </c>
      <c r="AI1550" s="128" t="str">
        <f t="shared" si="233"/>
        <v/>
      </c>
      <c r="AJ1550" s="128" t="str">
        <f t="shared" si="234"/>
        <v/>
      </c>
      <c r="AK1550" s="128" t="str">
        <f>IF(A1550="","",エントリーシート!$G$6)</f>
        <v/>
      </c>
    </row>
    <row r="1551" spans="26:37">
      <c r="Z1551" s="128">
        <v>1550</v>
      </c>
      <c r="AA1551" s="128" t="str">
        <f>IF(A1551="","",エントリーシート!$D$7)</f>
        <v/>
      </c>
      <c r="AB1551" s="128" t="str">
        <f t="shared" si="226"/>
        <v/>
      </c>
      <c r="AC1551" s="128" t="str">
        <f t="shared" si="227"/>
        <v/>
      </c>
      <c r="AD1551" s="128" t="str">
        <f t="shared" si="228"/>
        <v/>
      </c>
      <c r="AE1551" s="128" t="str">
        <f t="shared" si="229"/>
        <v/>
      </c>
      <c r="AF1551" s="128" t="str">
        <f t="shared" si="230"/>
        <v/>
      </c>
      <c r="AG1551" s="128" t="str">
        <f t="shared" si="231"/>
        <v/>
      </c>
      <c r="AH1551" s="128" t="str">
        <f t="shared" si="232"/>
        <v/>
      </c>
      <c r="AI1551" s="128" t="str">
        <f t="shared" si="233"/>
        <v/>
      </c>
      <c r="AJ1551" s="128" t="str">
        <f t="shared" si="234"/>
        <v/>
      </c>
      <c r="AK1551" s="128" t="str">
        <f>IF(A1551="","",エントリーシート!$G$6)</f>
        <v/>
      </c>
    </row>
  </sheetData>
  <sheetProtection algorithmName="SHA-512" hashValue="oVAYc+YknbGPkp78V7aJm5sbVLJGbCY3lq3mj2u7vQlN0JLdz6SU4x7fSM7b/ucxJR2Q4A/svJEYa/pOABo8Pw==" saltValue="oQn322YUACKQwDnIt6Gz8Q==" spinCount="100000" sheet="1" objects="1" scenarios="1"/>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C9B75-FC74-446E-AFC1-04D9523AE277}">
  <dimension ref="A1"/>
  <sheetViews>
    <sheetView workbookViewId="0">
      <selection activeCell="I4" sqref="I4"/>
    </sheetView>
  </sheetViews>
  <sheetFormatPr defaultRowHeight="13.5"/>
  <cols>
    <col min="4" max="4" width="10.125" bestFit="1" customWidth="1"/>
  </cols>
  <sheetData>
    <row r="1" spans="1:1">
      <c r="A1" t="e" cm="1" vm="2">
        <f t="array" ref="A1">_xlfn.LET(
    _xlpm.target_range,データ抽出!AA2:AK1600,
    _xlfn._xlws.FILTER(_xlpm.target_range, INDEX(_xlpm.target_range,, 2)&lt;&gt;"")
)</f>
        <v>#VALUE!</v>
      </c>
    </row>
  </sheetData>
  <phoneticPr fontId="2"/>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9</vt:i4>
      </vt:variant>
    </vt:vector>
  </HeadingPairs>
  <TitlesOfParts>
    <vt:vector size="9" baseType="lpstr">
      <vt:lpstr>エントリーシート</vt:lpstr>
      <vt:lpstr>ビギナーズ部門 成績入力シート</vt:lpstr>
      <vt:lpstr>コンテスト部門 成績入力シート</vt:lpstr>
      <vt:lpstr>チャレンジ部門 成績入力シート</vt:lpstr>
      <vt:lpstr>納品書</vt:lpstr>
      <vt:lpstr>納入金計算シート</vt:lpstr>
      <vt:lpstr>リスト</vt:lpstr>
      <vt:lpstr>データ抽出</vt:lpstr>
      <vt:lpstr>DB貼付用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計算メダリスト実行委員会</dc:creator>
  <cp:lastModifiedBy>Twonet-user</cp:lastModifiedBy>
  <cp:lastPrinted>2026-01-29T08:11:53Z</cp:lastPrinted>
  <dcterms:created xsi:type="dcterms:W3CDTF">2021-07-11T06:01:44Z</dcterms:created>
  <dcterms:modified xsi:type="dcterms:W3CDTF">2026-03-23T07:40:31Z</dcterms:modified>
</cp:coreProperties>
</file>